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50E0C2C-000F-47C8-BAE4-426BFCC385DD}"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<sst xmlns="http://schemas.openxmlformats.org/spreadsheetml/2006/main" xmlns:r="http://schemas.openxmlformats.org/officeDocument/2006/relationships" xmlns:xdr="http://schemas.openxmlformats.org/drawingml/2006/spreadsheetDrawing" count="1762" uniqueCount="297">
  <si>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</si>
  <si>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</si>
  <si>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</si>
  <si>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</si>
  <si>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</si>
  <si>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</si>
  <si>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</si>
  <si>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</si>
  <si>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</si>
  <si>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</si>
  <si>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</si>
  <si>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</si>
  <si>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</si>
  <si>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</si>
  <si>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</si>
  <si>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</si>
  <si>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</si>
  <si>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</si>
  <si>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</si>
  <si>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</si>
  <si>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</si>
  <si>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</si>
  <si>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</si>
  <si>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</si>
  <si>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</si>
  <si>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</si>
  <si>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</si>
  <si>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</si>
  <si>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</si>
  <si>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</si>
  <si>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</si>
  <si>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</si>
  <si>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</si>
  <si>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</si>
  <si>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</si>
  <si>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</si>
  <si>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</si>
  <si>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</si>
  <si>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</si>
  <si>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</si>
  <si>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</si>
  <si>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</si>
  <si>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</si>
  <si>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</si>
  <si>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</si>
  <si>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</si>
  <si>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</si>
  <si>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</si>
  <si>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</si>
  <si>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</si>
  <si>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</si>
  <si>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</si>
  <si>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</si>
  <si>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</si>
  <si>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</si>
  <si>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</si>
  <si>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</si>
  <si>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</si>
  <si>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</si>
  <si>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</si>
  <si>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</si>
  <si>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</si>
  <si>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</si>
  <si>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</si>
  <si>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</si>
  <si>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</si>
  <si>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</si>
  <si>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</si>
  <si>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</si>
  <si>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</si>
  <si>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</si>
  <si>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</si>
  <si>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</si>
  <si>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</si>
  <si>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</si>
  <si>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</si>
  <si>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</si>
  <si>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</si>
  <si>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</si>
  <si>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</si>
  <si>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</si>
  <si>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</si>
  <si>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</si>
  <si>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</si>
  <si>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</si>
  <si>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</si>
  <si>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</si>
  <si>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</si>
  <si>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</si>
  <si>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</si>
  <si>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</si>
  <si>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</si>
  <si>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</si>
  <si>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</si>
  <si>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</si>
  <si>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</si>
  <si>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</si>
  <si>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</si>
  <si>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</si>
  <si>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</si>
  <si>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</si>
  <si>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</si>
  <si>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</si>
  <si>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</si>
  <si>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</si>
  <si>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</si>
  <si>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</si>
  <si>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</si>
  <si>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</si>
  <si>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</si>
  <si>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</si>
  <si>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</si>
  <si>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</si>
  <si>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</si>
  <si>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</si>
  <si>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</si>
  <si>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</si>
  <si>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</si>
  <si>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</si>
  <si>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</si>
  <si>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</si>
  <si>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</si>
  <si>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</si>
  <si>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</si>
  <si>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</si>
  <si>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</si>
  <si>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</si>
  <si>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</si>
  <si>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</si>
  <si>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</si>
  <si>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</si>
  <si>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</si>
  <si>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</si>
  <si>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</si>
  <si>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</si>
  <si>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</si>
  <si>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</si>
  <si>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</si>
  <si>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</si>
  <si>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</si>
  <si>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</si>
  <si>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</si>
  <si>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</si>
  <si>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</si>
  <si>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</si>
  <si>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</si>
  <si>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</si>
  <si>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</si>
  <si>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</si>
  <si>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</si>
  <si>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</si>
  <si>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</si>
  <si>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</si>
  <si>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</si>
  <si>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</si>
  <si>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</si>
  <si>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</si>
  <si>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</si>
  <si>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</si>
  <si>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South Sudan</t>
  </si>
  <si>
    <t>Education Statistics for the Republic of South Sudan: National Statistical Booklet 2011</t>
  </si>
  <si>
    <t>Yes</t>
  </si>
  <si>
    <t xml:space="preserve">Basic estimate used </t>
  </si>
  <si>
    <t xml:space="preserve">Handwashing facility coverage is only reported for Technical and Vocational Edcuation and Training (TVET) schools (54.1% of 61 schools). </t>
  </si>
  <si>
    <t xml:space="preserve">Data include government and non-government schools. Data are provided only for the proportion of schools with and without access to latrine. The national estimate is based on coverage by school level weighted by the number of schools of each level. </t>
  </si>
  <si>
    <t>Education Statistics for the Republic of South Sudan: National Statistical Booklet 2015</t>
  </si>
  <si>
    <t>Education Statistics for the Republic of South Sudan: National Statistical Booklet 2016</t>
  </si>
  <si>
    <t>Handwashing facility coverage is only reported for Technical and Vocational Edcuation and Training (TVET) schools (61.3% of 31 schools), Teach Training Institutes (38.5% of 13) and universities (92.3% of 13).</t>
  </si>
  <si>
    <t xml:space="preserve">No handwashing data.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</si>
  <si>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</si>
  <si>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</si>
  <si>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</si>
  <si>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</si>
  <si>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</si>
  <si>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</si>
  <si>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</si>
  <si>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</si>
  <si>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</si>
  <si>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</si>
  <si>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</si>
  <si>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</si>
  <si>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</si>
  <si>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</si>
  <si>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</si>
  <si>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</si>
  <si>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</si>
  <si>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</si>
  <si>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</si>
  <si>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</si>
  <si>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</si>
  <si>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</si>
  <si>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</si>
  <si>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</si>
  <si>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</si>
  <si>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</si>
  <si>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</si>
  <si>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</si>
  <si>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</si>
  <si>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</si>
  <si>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</si>
  <si>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</si>
  <si>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</si>
  <si>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</si>
  <si>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</si>
  <si>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</si>
  <si>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</si>
  <si>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</si>
  <si>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</si>
  <si>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</si>
  <si>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</si>
  <si>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</si>
  <si>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</si>
  <si>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Survey</t>
  </si>
  <si>
    <t>South Sudan Education Cluster Assessment microdata</t>
  </si>
  <si>
    <t xml:space="preserve">Data are nationally representative. Primary schools only. National, urban and rural estimates are based on primary schools only. </t>
  </si>
  <si>
    <t>Safe drinking water</t>
  </si>
  <si>
    <t>Functioning safe drinking water source</t>
  </si>
  <si>
    <t>Functioning</t>
  </si>
  <si>
    <t>Separate for girl and boy students</t>
  </si>
  <si>
    <t>Functioning and separate</t>
  </si>
  <si>
    <t>Handwashing facilities and soap at or near latrines</t>
  </si>
  <si>
    <t xml:space="preserve">Data are nationally representative. Primary schools only. National, urban and rural estimates are based on primary schools only. Separate and functioning toilets is used to estimate basic service in the absence of additional information.  </t>
  </si>
  <si>
    <t xml:space="preserve">Education Cluster Assessment South Sudan report </t>
  </si>
  <si>
    <t>Functioning source within or near the school compound</t>
  </si>
  <si>
    <t xml:space="preserve">Data are nationally representative. Primary schools only. The 2018 survey was a follow-on from the 2017 survey and followed similar methods. Microdata were not found; the estimates are based on the report. The minimum of usable and single-sex is used to estimate basic in the absence of microdata. </t>
  </si>
  <si>
    <t>Handwashing facilities near toilets/latrines</t>
  </si>
  <si>
    <t xml:space="preserve">Data are nationally representative. Primary schools only. The 2018 survey was a follow-on from the 2017 survey and followed similar methods. Microdata were not found; the estimates are based on the report. The proportion with facilities and soap is used to estimate basic. </t>
  </si>
  <si>
    <t xml:space="preserve">Data are nationally representative. Primary schools only. National, urban and rural estimates are based on primary schools only. The proportion with facilities and soap is used to estimate basic. </t>
  </si>
  <si>
    <t xml:space="preserve">Data include government and non-government schools. Data for pre-primary schools were not included in the report. National estimate is based on a weighted average of primary and secondary schools. </t>
  </si>
  <si>
    <t>Data are nationally representative. Primary schools only. The 2018 survey was a follow-on from the 2017 survey and followed similar methods. Microdata were not found; the estimates are based on the report. The exact value is not provided; the text states that "more than half" of schools reported having access to a functioning water source within or near the school compound.</t>
  </si>
  <si>
    <t>SSD_2011_EMIS</t>
  </si>
  <si>
    <t>SSD_2015_EMIS</t>
  </si>
  <si>
    <t>SSD_2016_EMIS</t>
  </si>
  <si>
    <t>SSD_2017_SUR</t>
  </si>
  <si>
    <t>SSD_2018_SUR</t>
  </si>
  <si>
    <t>2011</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</si>
  <si>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</si>
  <si>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</si>
  <si>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</si>
  <si>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</si>
  <si>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</si>
  <si>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</si>
  <si>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</si>
  <si>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</si>
  <si>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</si>
  <si>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</si>
  <si>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</si>
  <si>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</si>
  <si>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</si>
  <si>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</si>
  <si>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</si>
  <si>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</si>
  <si>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</si>
  <si>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</si>
  <si>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</si>
  <si>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</si>
  <si>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SSD_2018_EMIS</t>
  </si>
  <si>
    <t>EMIS 2018 NATIONAL EDUCATION STATISTICAL BOOKLET</t>
  </si>
  <si>
    <t>Borehole</t>
  </si>
  <si>
    <t>Well</t>
  </si>
  <si>
    <t>River</t>
  </si>
  <si>
    <t>Rain Water</t>
  </si>
  <si>
    <t/>
  </si>
  <si>
    <t>No reference is given if the latrines are improved, usable or single-sex.</t>
  </si>
  <si>
    <t>No handwashing data</t>
  </si>
  <si>
    <t>Sources of drinking water refer to the school universe that as a water source (100%)and  are at national level, and include all levels of eductation from AES to TVET.</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</si>
  <si>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</si>
  <si>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</si>
  <si>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</si>
  <si>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</si>
  <si>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</si>
  <si>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</si>
  <si>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National Education Statistics Booklet, 2021</t>
  </si>
  <si>
    <t>SSD_2021_EMIS</t>
  </si>
  <si>
    <t>[Facility type]</t>
  </si>
  <si>
    <t>Bore hole</t>
  </si>
  <si>
    <t>Unprotected well</t>
  </si>
  <si>
    <t>Unprotected spring</t>
  </si>
  <si>
    <t>Protected spring</t>
  </si>
  <si>
    <t>Multiple answer not used</t>
  </si>
  <si>
    <t>Surface water (River, Lake, Dam)</t>
  </si>
  <si>
    <t>Rain water</t>
  </si>
  <si>
    <t>Piped water</t>
  </si>
  <si>
    <t>Tanker supplied</t>
  </si>
  <si>
    <t>National estimates are the weighted average of pre-primary, primary and secondary.</t>
  </si>
  <si>
    <t xml:space="preserve">Data include government and non-government schools. The national estimate is based on coverage by school level and the number of schools of each level.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</si>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</sst>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600">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465">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9012726218451"/>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50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89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4" xfId="0" applyFont="true" applyBorder="true" applyAlignment="true">
      <alignment horizontal="left" vertical="center" wrapText="true"/>
    </xf>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6" fillId="30" borderId="65" xfId="0" applyNumberFormat="true" applyFont="true" applyFill="true" applyBorder="true" applyAlignment="true" applyProtection="true">
      <alignment horizontal="center" vertical="center"/>
    </xf>
    <xf numFmtId="1" fontId="67" fillId="31" borderId="66" xfId="0" applyNumberFormat="true" applyFont="true" applyFill="true" applyBorder="true" applyAlignment="true" applyProtection="true">
      <alignment horizontal="center" vertical="center"/>
    </xf>
    <xf numFmtId="164"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77" fillId="41" borderId="71" xfId="0" applyNumberFormat="true" applyFont="true" applyFill="true" applyBorder="true" applyAlignment="true" applyProtection="true">
      <alignment horizontal="center" vertical="center"/>
    </xf>
    <xf numFmtId="0" fontId="19" fillId="0" borderId="72" xfId="12"/>
    <xf numFmtId="0" fontId="3" fillId="29" borderId="39" xfId="14" applyFont="true" applyFill="true" applyBorder="true" applyAlignment="true">
      <alignment horizontal="center"/>
    </xf>
    <xf numFmtId="0" fontId="3" fillId="4" borderId="72" xfId="14" applyFont="true" applyFill="true" applyBorder="true" applyAlignment="true">
      <alignment horizontal="center"/>
    </xf>
    <xf numFmtId="0" fontId="3" fillId="28" borderId="72" xfId="14" applyFont="true" applyFill="true" applyBorder="true" applyAlignment="true">
      <alignment horizontal="center"/>
    </xf>
    <xf numFmtId="0" fontId="3" fillId="29" borderId="72" xfId="14" applyFont="true" applyFill="true" applyBorder="true" applyAlignment="true">
      <alignment horizontal="center"/>
    </xf>
    <xf numFmtId="0" fontId="10" fillId="27" borderId="6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29"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6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29" borderId="39" xfId="14" applyNumberFormat="true" applyFont="true" applyFill="true" applyBorder="true" applyAlignment="true">
      <alignment horizontal="center"/>
    </xf>
    <xf numFmtId="164" fontId="8" fillId="27" borderId="63" xfId="14" applyNumberFormat="true" applyFont="true" applyFill="true" applyBorder="true" applyAlignment="true">
      <alignment horizontal="center" wrapText="true"/>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10" fillId="42" borderId="63"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63" xfId="14" applyFont="true" applyFill="true" applyBorder="true" applyAlignment="true">
      <alignment vertical="center" textRotation="90" wrapText="true"/>
    </xf>
    <xf numFmtId="0" fontId="3" fillId="44" borderId="72" xfId="14" applyFont="true" applyFill="true" applyBorder="true" applyAlignment="true">
      <alignment horizontal="center"/>
    </xf>
    <xf numFmtId="0" fontId="10" fillId="42" borderId="64"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64"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63"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63"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5" fillId="41"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5"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2" fillId="2" borderId="72"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8" borderId="72" xfId="14" applyNumberFormat="true" applyFont="true" applyFill="true" applyAlignment="true">
      <alignment horizontal="center"/>
    </xf>
    <xf numFmtId="164" fontId="3" fillId="29" borderId="72" xfId="14" applyNumberFormat="true" applyFont="true" applyFill="true" applyAlignment="true">
      <alignment horizontal="center"/>
    </xf>
    <xf numFmtId="0" fontId="3" fillId="2" borderId="72"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29"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64"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29" borderId="38" xfId="14" applyNumberFormat="true" applyFont="true" applyFill="true" applyBorder="true" applyAlignment="true">
      <alignment horizontal="center"/>
    </xf>
    <xf numFmtId="164" fontId="8" fillId="43" borderId="64" xfId="14" applyNumberFormat="true" applyFont="true" applyFill="true" applyBorder="true" applyAlignment="true">
      <alignment horizontal="center" wrapText="true"/>
    </xf>
    <xf numFmtId="164" fontId="8" fillId="27" borderId="64" xfId="14" applyNumberFormat="true" applyFont="true" applyFill="true" applyBorder="true" applyAlignment="true">
      <alignment horizontal="center" wrapText="true"/>
    </xf>
    <xf numFmtId="0" fontId="68" fillId="32" borderId="71" xfId="0" applyNumberFormat="true" applyFont="true" applyFill="true" applyBorder="true" applyAlignment="true" applyProtection="true">
      <alignment horizontal="center" vertical="center"/>
    </xf>
    <xf numFmtId="164" fontId="69" fillId="33" borderId="71" xfId="0" applyNumberFormat="true" applyFont="true" applyFill="true" applyBorder="true" applyAlignment="true" applyProtection="true">
      <alignment horizontal="center" vertical="center"/>
    </xf>
    <xf numFmtId="0" fontId="70" fillId="34" borderId="71" xfId="0" applyNumberFormat="true" applyFont="true" applyFill="true" applyBorder="true" applyAlignment="true" applyProtection="true">
      <alignment horizontal="center" vertical="center"/>
    </xf>
    <xf numFmtId="0" fontId="71" fillId="35" borderId="71" xfId="0" applyNumberFormat="true" applyFont="true" applyFill="true" applyBorder="true" applyAlignment="true" applyProtection="true">
      <alignment horizontal="center" vertical="center"/>
    </xf>
    <xf numFmtId="0" fontId="72" fillId="36" borderId="71"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2" xfId="16" applyFont="true" applyFill="true" applyBorder="true" applyAlignment="true">
      <alignment horizontal="center"/>
    </xf>
    <xf numFmtId="0" fontId="84" fillId="2" borderId="72" xfId="16" applyFont="true" applyFill="true" applyBorder="true" applyAlignment="true">
      <alignment horizontal="center"/>
    </xf>
    <xf numFmtId="0" fontId="85" fillId="2" borderId="72"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29"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5"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7"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9"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31"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33"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35"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37"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4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43"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45"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47"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49"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51"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53"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55"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57"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5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6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63"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65"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67"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69"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71"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73"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75"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77"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7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8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83"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85"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87"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89"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91"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93"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95"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97"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9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40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403"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405"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407"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409"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411"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413"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415"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417"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41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42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423"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425"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427"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429"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431"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433"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435"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437"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43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44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443"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445"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447"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449"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451"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453"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455"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457"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459"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461"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463"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465"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67"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69"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71"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73"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75"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77" fillId="350" borderId="392" xfId="0" applyNumberFormat="true" applyFont="true" applyFill="true" applyBorder="true" applyAlignment="true" applyProtection="true">
      <alignment horizontal="center" vertical="center" textRotation="0" wrapText="false" indent="0" shrinkToFit="false"/>
      <protection locked="true" hidden="false"/>
    </xf>
    <xf numFmtId="0" fontId="478" fillId="351" borderId="393" xfId="0" applyNumberFormat="true" applyFont="true" applyFill="true" applyBorder="true" applyAlignment="true" applyProtection="true">
      <alignment horizontal="center" vertical="center" textRotation="0" wrapText="false" indent="0" shrinkToFit="false"/>
      <protection locked="true" hidden="false"/>
    </xf>
    <xf numFmtId="164" fontId="479" fillId="352" borderId="394" xfId="0" applyNumberFormat="true" applyFont="true" applyFill="true" applyBorder="true" applyAlignment="true" applyProtection="true">
      <alignment horizontal="center" vertical="center" textRotation="0" wrapText="false" indent="0" shrinkToFit="false"/>
      <protection locked="true" hidden="false"/>
    </xf>
    <xf numFmtId="0" fontId="480"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81"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82"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83" fillId="356" borderId="398" xfId="0" applyNumberFormat="true" applyFont="true" applyFill="true" applyBorder="true" applyAlignment="true" applyProtection="true">
      <alignment horizontal="center" vertical="center" textRotation="0" wrapText="false" indent="0" shrinkToFit="false"/>
      <protection locked="true" hidden="false"/>
    </xf>
    <xf numFmtId="164" fontId="48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85" fillId="358" borderId="400" xfId="0" applyNumberFormat="true" applyFont="true" applyFill="true" applyBorder="true" applyAlignment="true" applyProtection="true">
      <alignment horizontal="center" vertical="center" textRotation="0" wrapText="false" indent="0" shrinkToFit="false"/>
      <protection locked="true" hidden="false"/>
    </xf>
    <xf numFmtId="0" fontId="486"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87"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88" fillId="361" borderId="403" xfId="0" applyNumberFormat="true" applyFont="true" applyFill="true" applyBorder="true" applyAlignment="true" applyProtection="true">
      <alignment horizontal="center" vertical="center" textRotation="0" wrapText="false" indent="0" shrinkToFit="false"/>
      <protection locked="true" hidden="false"/>
    </xf>
    <xf numFmtId="164" fontId="489" fillId="362" borderId="404" xfId="0" applyNumberFormat="true" applyFont="true" applyFill="true" applyBorder="true" applyAlignment="true" applyProtection="true">
      <alignment horizontal="center" vertical="center" textRotation="0" wrapText="false" indent="0" shrinkToFit="false"/>
      <protection locked="true" hidden="false"/>
    </xf>
    <xf numFmtId="0" fontId="490"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91" fillId="364" borderId="406" xfId="0" applyNumberFormat="true" applyFont="true" applyFill="true" applyBorder="true" applyAlignment="true" applyProtection="true">
      <alignment horizontal="center" vertical="center" textRotation="0" wrapText="false" indent="0" shrinkToFit="false"/>
      <protection locked="true" hidden="false"/>
    </xf>
    <xf numFmtId="0" fontId="492"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93" fillId="366" borderId="408" xfId="0" applyNumberFormat="true" applyFont="true" applyFill="true" applyBorder="true" applyAlignment="true" applyProtection="true">
      <alignment horizontal="center" vertical="center" textRotation="0" wrapText="false" indent="0" shrinkToFit="false"/>
      <protection locked="true" hidden="false"/>
    </xf>
    <xf numFmtId="164" fontId="49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95" fillId="368" borderId="410" xfId="0" applyNumberFormat="true" applyFont="true" applyFill="true" applyBorder="true" applyAlignment="true" applyProtection="true">
      <alignment horizontal="center" vertical="center" textRotation="0" wrapText="false" indent="0" shrinkToFit="false"/>
      <protection locked="true" hidden="false"/>
    </xf>
    <xf numFmtId="0" fontId="496"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97" fillId="370" borderId="412" xfId="0" applyNumberFormat="true" applyFont="true" applyFill="true" applyBorder="true" applyAlignment="true" applyProtection="true">
      <alignment horizontal="center" vertical="center" textRotation="0" wrapText="false" indent="0" shrinkToFit="false"/>
      <protection locked="true" hidden="false"/>
    </xf>
    <xf numFmtId="0" fontId="498" fillId="371" borderId="413" xfId="0" applyNumberFormat="true" applyFont="true" applyFill="true" applyBorder="true" applyAlignment="true" applyProtection="true">
      <alignment horizontal="center" vertical="center" textRotation="0" wrapText="false" indent="0" shrinkToFit="false"/>
      <protection locked="true" hidden="false"/>
    </xf>
    <xf numFmtId="164" fontId="499"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500"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501" fillId="374" borderId="416" xfId="0" applyNumberFormat="true" applyFont="true" applyFill="true" applyBorder="true" applyAlignment="true" applyProtection="true">
      <alignment horizontal="center" vertical="center" textRotation="0" wrapText="false" indent="0" shrinkToFit="false"/>
      <protection locked="true" hidden="false"/>
    </xf>
    <xf numFmtId="0" fontId="502"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50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50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505"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506"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507" fillId="380" borderId="422" xfId="0" applyNumberFormat="true" applyFont="true" applyFill="true" applyBorder="true" applyAlignment="true" applyProtection="true">
      <alignment horizontal="center" vertical="center" textRotation="0" wrapText="false" indent="0" shrinkToFit="false"/>
      <protection locked="true" hidden="false"/>
    </xf>
    <xf numFmtId="0" fontId="508" fillId="381" borderId="423" xfId="0" applyNumberFormat="true" applyFont="true" applyFill="true" applyBorder="true" applyAlignment="true" applyProtection="true">
      <alignment horizontal="center" vertical="center" textRotation="0" wrapText="false" indent="0" shrinkToFit="false"/>
      <protection locked="true" hidden="false"/>
    </xf>
    <xf numFmtId="164" fontId="509" fillId="382" borderId="424" xfId="0" applyNumberFormat="true" applyFont="true" applyFill="true" applyBorder="true" applyAlignment="true" applyProtection="true">
      <alignment horizontal="center" vertical="center" textRotation="0" wrapText="false" indent="0" shrinkToFit="false"/>
      <protection locked="true" hidden="false"/>
    </xf>
    <xf numFmtId="0" fontId="510"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511"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512"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513" fillId="386" borderId="428" xfId="0" applyNumberFormat="true" applyFont="true" applyFill="true" applyBorder="true" applyAlignment="true" applyProtection="true">
      <alignment horizontal="center" vertical="center" textRotation="0" wrapText="false" indent="0" shrinkToFit="false"/>
      <protection locked="true" hidden="false"/>
    </xf>
    <xf numFmtId="164" fontId="51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515" fillId="388" borderId="430" xfId="0" applyNumberFormat="true" applyFont="true" applyFill="true" applyBorder="true" applyAlignment="true" applyProtection="true">
      <alignment horizontal="center" vertical="center" textRotation="0" wrapText="false" indent="0" shrinkToFit="false"/>
      <protection locked="true" hidden="false"/>
    </xf>
    <xf numFmtId="0" fontId="516"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517"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518" fillId="391" borderId="433" xfId="0" applyNumberFormat="true" applyFont="true" applyFill="true" applyBorder="true" applyAlignment="true" applyProtection="true">
      <alignment horizontal="center" vertical="center" textRotation="0" wrapText="false" indent="0" shrinkToFit="false"/>
      <protection locked="true" hidden="false"/>
    </xf>
    <xf numFmtId="164" fontId="519" fillId="392" borderId="434" xfId="0" applyNumberFormat="true" applyFont="true" applyFill="true" applyBorder="true" applyAlignment="true" applyProtection="true">
      <alignment horizontal="center" vertical="center" textRotation="0" wrapText="false" indent="0" shrinkToFit="false"/>
      <protection locked="true" hidden="false"/>
    </xf>
    <xf numFmtId="0" fontId="520"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521" fillId="394" borderId="436" xfId="0" applyNumberFormat="true" applyFont="true" applyFill="true" applyBorder="true" applyAlignment="true" applyProtection="true">
      <alignment horizontal="center" vertical="center" textRotation="0" wrapText="false" indent="0" shrinkToFit="false"/>
      <protection locked="true" hidden="false"/>
    </xf>
    <xf numFmtId="0" fontId="522"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23" fillId="396" borderId="438" xfId="0" applyNumberFormat="true" applyFont="true" applyFill="true" applyBorder="true" applyAlignment="true" applyProtection="true">
      <alignment horizontal="center" vertical="center" textRotation="0" wrapText="false" indent="0" shrinkToFit="false"/>
      <protection locked="true" hidden="false"/>
    </xf>
    <xf numFmtId="164" fontId="52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25" fillId="398" borderId="440" xfId="0" applyNumberFormat="true" applyFont="true" applyFill="true" applyBorder="true" applyAlignment="true" applyProtection="true">
      <alignment horizontal="center" vertical="center" textRotation="0" wrapText="false" indent="0" shrinkToFit="false"/>
      <protection locked="true" hidden="false"/>
    </xf>
    <xf numFmtId="0" fontId="526"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27" fillId="400" borderId="442" xfId="0" applyNumberFormat="true" applyFont="true" applyFill="true" applyBorder="true" applyAlignment="true" applyProtection="true">
      <alignment horizontal="center" vertical="center" textRotation="0" wrapText="false" indent="0" shrinkToFit="false"/>
      <protection locked="true" hidden="false"/>
    </xf>
    <xf numFmtId="0" fontId="528" fillId="401" borderId="443" xfId="0" applyNumberFormat="true" applyFont="true" applyFill="true" applyBorder="true" applyAlignment="true" applyProtection="true">
      <alignment horizontal="center" vertical="center" textRotation="0" wrapText="false" indent="0" shrinkToFit="false"/>
      <protection locked="true" hidden="false"/>
    </xf>
    <xf numFmtId="164" fontId="529"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30"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31" fillId="404" borderId="446" xfId="0" applyNumberFormat="true" applyFont="true" applyFill="true" applyBorder="true" applyAlignment="true" applyProtection="true">
      <alignment horizontal="center" vertical="center" textRotation="0" wrapText="false" indent="0" shrinkToFit="false"/>
      <protection locked="true" hidden="false"/>
    </xf>
    <xf numFmtId="0" fontId="532"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3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3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35"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36"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7" fillId="410" borderId="452" xfId="0" applyNumberFormat="true" applyFont="true" applyFill="true" applyBorder="true" applyAlignment="true" applyProtection="true">
      <alignment horizontal="center" vertical="center" textRotation="0" wrapText="false" indent="0" shrinkToFit="false"/>
      <protection locked="true" hidden="false"/>
    </xf>
    <xf numFmtId="0" fontId="538" fillId="411" borderId="453" xfId="0" applyNumberFormat="true" applyFont="true" applyFill="true" applyBorder="true" applyAlignment="true" applyProtection="true">
      <alignment horizontal="center" vertical="center" textRotation="0" wrapText="false" indent="0" shrinkToFit="false"/>
      <protection locked="true" hidden="false"/>
    </xf>
    <xf numFmtId="164" fontId="539" fillId="412" borderId="454" xfId="0" applyNumberFormat="true" applyFont="true" applyFill="true" applyBorder="true" applyAlignment="true" applyProtection="true">
      <alignment horizontal="center" vertical="center" textRotation="0" wrapText="false" indent="0" shrinkToFit="false"/>
      <protection locked="true" hidden="false"/>
    </xf>
    <xf numFmtId="0" fontId="540"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41"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64"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5" fillId="418"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47"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48" fillId="421" borderId="463" xfId="0" applyNumberFormat="true" applyFont="true" applyFill="true" applyBorder="true" applyAlignment="true" applyProtection="true">
      <alignment horizontal="center" vertical="center" textRotation="0" wrapText="false" indent="0" shrinkToFit="false"/>
      <protection locked="true" hidden="false"/>
    </xf>
    <xf numFmtId="164" fontId="549" fillId="422" borderId="464" xfId="0" applyNumberFormat="true" applyFont="true" applyFill="true" applyBorder="true" applyAlignment="true" applyProtection="true">
      <alignment horizontal="center" vertical="center" textRotation="0" wrapText="false" indent="0" shrinkToFit="false"/>
      <protection locked="true" hidden="false"/>
    </xf>
    <xf numFmtId="0" fontId="550"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1" fillId="424" borderId="466" xfId="0" applyNumberFormat="true" applyFont="true" applyFill="true" applyBorder="true" applyAlignment="true" applyProtection="true">
      <alignment horizontal="center" vertical="center" textRotation="0" wrapText="false" indent="0" shrinkToFit="false"/>
      <protection locked="true" hidden="false"/>
    </xf>
    <xf numFmtId="0" fontId="552"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53" fillId="426" borderId="468" xfId="0" applyNumberFormat="true" applyFont="true" applyFill="true" applyBorder="true" applyAlignment="true" applyProtection="true">
      <alignment horizontal="center" vertical="center" textRotation="0" wrapText="false" indent="0" shrinkToFit="false"/>
      <protection locked="true" hidden="false"/>
    </xf>
    <xf numFmtId="164" fontId="55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55" fillId="428" borderId="470" xfId="0" applyNumberFormat="true" applyFont="true" applyFill="true" applyBorder="true" applyAlignment="true" applyProtection="true">
      <alignment horizontal="center" vertical="center" textRotation="0" wrapText="false" indent="0" shrinkToFit="false"/>
      <protection locked="true" hidden="false"/>
    </xf>
    <xf numFmtId="0" fontId="556"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57" fillId="430" borderId="472" xfId="0" applyNumberFormat="true" applyFont="true" applyFill="true" applyBorder="true" applyAlignment="true" applyProtection="true">
      <alignment horizontal="center" vertical="center" textRotation="0" wrapText="false" indent="0" shrinkToFit="false"/>
      <protection locked="true" hidden="false"/>
    </xf>
    <xf numFmtId="0" fontId="558" fillId="431" borderId="473" xfId="0" applyNumberFormat="true" applyFont="true" applyFill="true" applyBorder="true" applyAlignment="true" applyProtection="true">
      <alignment horizontal="center" vertical="center" textRotation="0" wrapText="false" indent="0" shrinkToFit="false"/>
      <protection locked="true" hidden="false"/>
    </xf>
    <xf numFmtId="164" fontId="559"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60"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61" fillId="434" borderId="476" xfId="0" applyNumberFormat="true" applyFont="true" applyFill="true" applyBorder="true" applyAlignment="true" applyProtection="true">
      <alignment horizontal="center" vertical="center" textRotation="0" wrapText="false" indent="0" shrinkToFit="false"/>
      <protection locked="true" hidden="false"/>
    </xf>
    <xf numFmtId="0" fontId="562"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6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6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65"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66"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67" fillId="440" borderId="482" xfId="0" applyNumberFormat="true" applyFont="true" applyFill="true" applyBorder="true" applyAlignment="true" applyProtection="true">
      <alignment horizontal="center" vertical="center" textRotation="0" wrapText="false" indent="0" shrinkToFit="false"/>
      <protection locked="true" hidden="false"/>
    </xf>
    <xf numFmtId="0" fontId="568" fillId="441" borderId="483" xfId="0" applyNumberFormat="true" applyFont="true" applyFill="true" applyBorder="true" applyAlignment="true" applyProtection="true">
      <alignment horizontal="center" vertical="center" textRotation="0" wrapText="false" indent="0" shrinkToFit="false"/>
      <protection locked="true" hidden="false"/>
    </xf>
    <xf numFmtId="164" fontId="569" fillId="442" borderId="484" xfId="0" applyNumberFormat="true" applyFont="true" applyFill="true" applyBorder="true" applyAlignment="true" applyProtection="true">
      <alignment horizontal="center" vertical="center" textRotation="0" wrapText="false" indent="0" shrinkToFit="false"/>
      <protection locked="true" hidden="false"/>
    </xf>
    <xf numFmtId="0" fontId="570"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71"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572"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573" fillId="446" borderId="488" xfId="0" applyNumberFormat="true" applyFont="true" applyFill="true" applyBorder="true" applyAlignment="true" applyProtection="true">
      <alignment horizontal="center" vertical="center" textRotation="0" wrapText="false" indent="0" shrinkToFit="false"/>
      <protection locked="true" hidden="false"/>
    </xf>
    <xf numFmtId="164" fontId="57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575" fillId="448" borderId="490" xfId="0" applyNumberFormat="true" applyFont="true" applyFill="true" applyBorder="true" applyAlignment="true" applyProtection="true">
      <alignment horizontal="center" vertical="center" textRotation="0" wrapText="false" indent="0" shrinkToFit="false"/>
      <protection locked="true" hidden="false"/>
    </xf>
    <xf numFmtId="0" fontId="576"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577"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578" fillId="451" borderId="493" xfId="0" applyNumberFormat="true" applyFont="true" applyFill="true" applyBorder="true" applyAlignment="true" applyProtection="true">
      <alignment horizontal="center" vertical="center" textRotation="0" wrapText="false" indent="0" shrinkToFit="false"/>
      <protection locked="true" hidden="false"/>
    </xf>
    <xf numFmtId="164" fontId="579" fillId="452" borderId="494" xfId="0" applyNumberFormat="true" applyFont="true" applyFill="true" applyBorder="true" applyAlignment="true" applyProtection="true">
      <alignment horizontal="center" vertical="center" textRotation="0" wrapText="false" indent="0" shrinkToFit="false"/>
      <protection locked="true" hidden="false"/>
    </xf>
    <xf numFmtId="0" fontId="580"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581" fillId="454" borderId="496" xfId="0" applyNumberFormat="true" applyFont="true" applyFill="true" applyBorder="true" applyAlignment="true" applyProtection="true">
      <alignment horizontal="center" vertical="center" textRotation="0" wrapText="false" indent="0" shrinkToFit="false"/>
      <protection locked="true" hidden="false"/>
    </xf>
    <xf numFmtId="0" fontId="582"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583" fillId="456" borderId="498" xfId="0" applyNumberFormat="true" applyFont="true" applyFill="true" applyBorder="true" applyAlignment="true" applyProtection="true">
      <alignment horizontal="center" vertical="center" textRotation="0" wrapText="false" indent="0" shrinkToFit="false"/>
      <protection locked="true" hidden="false"/>
    </xf>
    <xf numFmtId="164" fontId="58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585" fillId="458" borderId="500" xfId="0" applyNumberFormat="true" applyFont="true" applyFill="true" applyBorder="true" applyAlignment="true" applyProtection="true">
      <alignment horizontal="center" vertical="center" textRotation="0" wrapText="false" indent="0" shrinkToFit="false"/>
      <protection locked="true" hidden="false"/>
    </xf>
    <xf numFmtId="0" fontId="586"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587" fillId="460" borderId="502" xfId="0" applyNumberFormat="true" applyFont="true" applyFill="true" applyBorder="true" applyAlignment="true" applyProtection="true">
      <alignment horizontal="center" vertical="center" textRotation="0" wrapText="false" indent="0" shrinkToFit="false"/>
      <protection locked="true" hidden="false"/>
    </xf>
    <xf numFmtId="0" fontId="589"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591"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593"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595" fillId="464" borderId="506" xfId="0" applyNumberFormat="true" applyFont="true" applyFill="true" applyBorder="true" applyAlignment="true" applyProtection="true">
      <alignment horizontal="center" vertical="center" textRotation="0" wrapText="false" indent="0" shrinkToFit="false"/>
      <protection locked="true" hidden="false"/>
    </xf>
    <xf numFmtId="0" fontId="597" fillId="0" borderId="507" xfId="0" applyNumberFormat="true" applyFont="true" applyBorder="true" applyAlignment="true" applyProtection="true">
      <alignment horizontal="general" vertical="bottom" textRotation="0" wrapText="false" indent="0" shrinkToFit="false"/>
      <protection locked="true" hidden="false"/>
    </xf>
    <xf numFmtId="0" fontId="599" fillId="0" borderId="508"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18.108585000000001</c:v>
                </c:pt>
                <c:pt idx="1">
                  <c:v>1E-10</c:v>
                </c:pt>
                <c:pt idx="2">
                  <c:v>1E-10</c:v>
                </c:pt>
                <c:pt idx="3">
                  <c:v>1E-10</c:v>
                </c:pt>
                <c:pt idx="4">
                  <c:v>18.108585000000001</c:v>
                </c:pt>
                <c:pt idx="5">
                  <c:v>1E-10</c:v>
                </c:pt>
              </c:numCache>
            </c:numRef>
          </c:val>
          <c:extLst>
            <c:ext xmlns:c16="http://schemas.microsoft.com/office/drawing/2014/chart" uri="{C3380CC4-5D6E-409C-BE32-E72D297353CC}">
              <c16:uniqueId val="{00000000-A1D6-4B79-ADAA-7FEDAA7C5ABC}"/>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D6-4B79-ADAA-7FEDAA7C5ABC}"/>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D6-4B79-ADAA-7FEDAA7C5ABC}"/>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D6-4B79-ADAA-7FEDAA7C5ABC}"/>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D6-4B79-ADAA-7FEDAA7C5ABC}"/>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D6-4B79-ADAA-7FEDAA7C5ABC}"/>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1D6-4B79-ADAA-7FEDAA7C5ABC}"/>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A1D6-4B79-ADAA-7FEDAA7C5ABC}"/>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81.891414999999995</c:v>
                </c:pt>
                <c:pt idx="1">
                  <c:v>100</c:v>
                </c:pt>
                <c:pt idx="2">
                  <c:v>100</c:v>
                </c:pt>
                <c:pt idx="3">
                  <c:v>100</c:v>
                </c:pt>
                <c:pt idx="4">
                  <c:v>81.891414999999995</c:v>
                </c:pt>
                <c:pt idx="5">
                  <c:v>100</c:v>
                </c:pt>
              </c:numCache>
            </c:numRef>
          </c:val>
          <c:extLst>
            <c:ext xmlns:c16="http://schemas.microsoft.com/office/drawing/2014/chart" uri="{C3380CC4-5D6E-409C-BE32-E72D297353CC}">
              <c16:uniqueId val="{00000008-A1D6-4B79-ADAA-7FEDAA7C5ABC}"/>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A1D6-4B79-ADAA-7FEDAA7C5ABC}"/>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BF-4883-9794-64B634C4395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BF-4883-9794-64B634C4395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BF-4883-9794-64B634C43950}"/>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BF-4883-9794-64B634C43950}"/>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DF-4A87-B485-81476FE7011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DF-4A87-B485-81476FE7011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FF-4576-8540-D0412BF8A71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AE-4E76-A0DB-CC8E46FD12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BF-4883-9794-64B634C4395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BF-4883-9794-64B634C4395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BF-4883-9794-64B634C43950}"/>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DF-4A87-B485-81476FE7011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DF-4A87-B485-81476FE7011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FF-4576-8540-D0412BF8A71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AE-4E76-A0DB-CC8E46FD12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62.1</c:v>
                </c:pt>
                <c:pt idx="12">
                  <c:v>64.7</c:v>
                </c:pt>
                <c:pt idx="13">
                  <c:v>67.2</c:v>
                </c:pt>
                <c:pt idx="14">
                  <c:v>69.8</c:v>
                </c:pt>
                <c:pt idx="15">
                  <c:v>72.3</c:v>
                </c:pt>
                <c:pt idx="16">
                  <c:v>74.900000000000006</c:v>
                </c:pt>
                <c:pt idx="17">
                  <c:v>77.400000000000006</c:v>
                </c:pt>
                <c:pt idx="18">
                  <c:v>80</c:v>
                </c:pt>
                <c:pt idx="19">
                  <c:v>82.5</c:v>
                </c:pt>
                <c:pt idx="20">
                  <c:v>85.1</c:v>
                </c:pt>
                <c:pt idx="21">
                  <c:v>87.7</c:v>
                </c:pt>
                <c:pt idx="22">
                  <c:v>90.2</c:v>
                </c:pt>
                <c:pt idx="23">
                  <c:v>92.8</c:v>
                </c:pt>
              </c:numCache>
            </c:numRef>
          </c:yVal>
          <c:smooth val="0"/>
          <c:extLst>
            <c:ext xmlns:c16="http://schemas.microsoft.com/office/drawing/2014/chart" uri="{C3380CC4-5D6E-409C-BE32-E72D297353CC}">
              <c16:uniqueId val="{00000008-6BBF-4883-9794-64B634C4395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BF-4883-9794-64B634C4395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BF-4883-9794-64B634C4395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BF-4883-9794-64B634C43950}"/>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BBF-4883-9794-64B634C43950}"/>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DF-4A87-B485-81476FE7011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DF-4A87-B485-81476FE7011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FF-4576-8540-D0412BF8A71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AE-4E76-A0DB-CC8E46FD12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61.7</c:v>
                </c:pt>
                <c:pt idx="1">
                  <c:v>57.6</c:v>
                </c:pt>
                <c:pt idx="2">
                  <c:v>92</c:v>
                </c:pt>
                <c:pt idx="3">
                  <c:v>#N/A</c:v>
                </c:pt>
                <c:pt idx="4">
                  <c:v>#N/A</c:v>
                </c:pt>
                <c:pt idx="5">
                  <c:v>82.2</c:v>
                </c:pt>
                <c:pt idx="6">
                  <c:v>83.433133732534927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6BBF-4883-9794-64B634C43950}"/>
            </c:ext>
          </c:extLst>
        </c:ser>
        <c:dLbls>
          <c:showLegendKey val="0"/>
          <c:showVal val="0"/>
          <c:showCatName val="0"/>
          <c:showSerName val="0"/>
          <c:showPercent val="0"/>
          <c:showBubbleSize val="0"/>
        </c:dLbls>
        <c:axId val="75108736"/>
        <c:axId val="75110272"/>
      </c:scatterChart>
      <c:valAx>
        <c:axId val="75108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0272"/>
        <c:crosses val="autoZero"/>
        <c:crossBetween val="midCat"/>
        <c:majorUnit val="5"/>
      </c:valAx>
      <c:valAx>
        <c:axId val="75110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08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44E-4154-AB27-10550D24367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44E-4154-AB27-10550D24367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4E-4154-AB27-10550D243677}"/>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4E-4154-AB27-10550D243677}"/>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0B-41C5-8F08-F41675D8173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0B-41C5-8F08-F41675D8173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D1-4304-A63B-469CAD9FC9B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3F-48C3-9E91-FCE11A4F98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4E-4154-AB27-10550D24367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4E-4154-AB27-10550D243677}"/>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0B-41C5-8F08-F41675D8173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80B-41C5-8F08-F41675D8173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D1-4304-A63B-469CAD9FC9B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E3F-48C3-9E91-FCE11A4F98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48</c:v>
                </c:pt>
                <c:pt idx="12">
                  <c:v>51.4</c:v>
                </c:pt>
                <c:pt idx="13">
                  <c:v>54.7</c:v>
                </c:pt>
                <c:pt idx="14">
                  <c:v>58</c:v>
                </c:pt>
                <c:pt idx="15">
                  <c:v>61.3</c:v>
                </c:pt>
                <c:pt idx="16">
                  <c:v>64.599999999999994</c:v>
                </c:pt>
                <c:pt idx="17">
                  <c:v>67.900000000000006</c:v>
                </c:pt>
                <c:pt idx="18">
                  <c:v>71.2</c:v>
                </c:pt>
                <c:pt idx="19">
                  <c:v>74.5</c:v>
                </c:pt>
                <c:pt idx="20">
                  <c:v>77.8</c:v>
                </c:pt>
                <c:pt idx="21">
                  <c:v>81.099999999999994</c:v>
                </c:pt>
                <c:pt idx="22">
                  <c:v>84.5</c:v>
                </c:pt>
                <c:pt idx="23">
                  <c:v>87.8</c:v>
                </c:pt>
              </c:numCache>
            </c:numRef>
          </c:yVal>
          <c:smooth val="0"/>
          <c:extLst>
            <c:ext xmlns:c16="http://schemas.microsoft.com/office/drawing/2014/chart" uri="{C3380CC4-5D6E-409C-BE32-E72D297353CC}">
              <c16:uniqueId val="{00000008-444E-4154-AB27-10550D24367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44E-4154-AB27-10550D24367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44E-4154-AB27-10550D24367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44E-4154-AB27-10550D243677}"/>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44E-4154-AB27-10550D243677}"/>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0B-41C5-8F08-F41675D8173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0B-41C5-8F08-F41675D8173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D1-4304-A63B-469CAD9FC9B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3F-48C3-9E91-FCE11A4F98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55.9</c:v>
                </c:pt>
                <c:pt idx="1">
                  <c:v>39.200000000000003</c:v>
                </c:pt>
                <c:pt idx="2">
                  <c:v>#N/A</c:v>
                </c:pt>
                <c:pt idx="3">
                  <c:v>#N/A</c:v>
                </c:pt>
                <c:pt idx="4">
                  <c:v>#N/A</c:v>
                </c:pt>
                <c:pt idx="5">
                  <c:v>89.2</c:v>
                </c:pt>
                <c:pt idx="6">
                  <c:v>77.388836329233683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444E-4154-AB27-10550D243677}"/>
            </c:ext>
          </c:extLst>
        </c:ser>
        <c:dLbls>
          <c:showLegendKey val="0"/>
          <c:showVal val="0"/>
          <c:showCatName val="0"/>
          <c:showSerName val="0"/>
          <c:showPercent val="0"/>
          <c:showBubbleSize val="0"/>
        </c:dLbls>
        <c:axId val="75154176"/>
        <c:axId val="75155712"/>
      </c:scatterChart>
      <c:valAx>
        <c:axId val="75154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5712"/>
        <c:crosses val="autoZero"/>
        <c:crossBetween val="midCat"/>
        <c:majorUnit val="5"/>
      </c:valAx>
      <c:valAx>
        <c:axId val="75155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41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7F-42CD-8E8D-AC2E5438D60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7F-42CD-8E8D-AC2E5438D60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7F-42CD-8E8D-AC2E5438D60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7F-42CD-8E8D-AC2E5438D609}"/>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00-4F92-9FD0-896E3C9ACB5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00-4F92-9FD0-896E3C9ACB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8F-4364-A67F-23F2C33D23B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89-46B5-938D-5AE21B4EF6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60.101009999999995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52</c:v>
                </c:pt>
                <c:pt idx="14">
                  <c:v>54.7</c:v>
                </c:pt>
                <c:pt idx="15">
                  <c:v>57.5</c:v>
                </c:pt>
                <c:pt idx="16">
                  <c:v>60.1</c:v>
                </c:pt>
                <c:pt idx="17">
                  <c:v>60.1</c:v>
                </c:pt>
                <c:pt idx="18">
                  <c:v>60.1</c:v>
                </c:pt>
                <c:pt idx="19">
                  <c:v>60.1</c:v>
                </c:pt>
                <c:pt idx="20">
                  <c:v>60.1</c:v>
                </c:pt>
                <c:pt idx="21">
                  <c:v>60.1</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50.8</c:v>
                </c:pt>
                <c:pt idx="14">
                  <c:v>50.8</c:v>
                </c:pt>
                <c:pt idx="15">
                  <c:v>50.8</c:v>
                </c:pt>
                <c:pt idx="16">
                  <c:v>50.8</c:v>
                </c:pt>
                <c:pt idx="17">
                  <c:v>50.8</c:v>
                </c:pt>
                <c:pt idx="18">
                  <c:v>50.8</c:v>
                </c:pt>
                <c:pt idx="19">
                  <c:v>50.8</c:v>
                </c:pt>
                <c:pt idx="20">
                  <c:v>50.8</c:v>
                </c:pt>
                <c:pt idx="21">
                  <c:v>50.8</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7F-42CD-8E8D-AC2E5438D60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7F-42CD-8E8D-AC2E5438D60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00-4F92-9FD0-896E3C9ACB5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00-4F92-9FD0-896E3C9ACB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8F-4364-A67F-23F2C33D23B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89-46B5-938D-5AE21B4EF6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50.757579999999997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46.5</c:v>
                </c:pt>
                <c:pt idx="12">
                  <c:v>49.2</c:v>
                </c:pt>
                <c:pt idx="13">
                  <c:v>52</c:v>
                </c:pt>
                <c:pt idx="14">
                  <c:v>54.7</c:v>
                </c:pt>
                <c:pt idx="15">
                  <c:v>57.5</c:v>
                </c:pt>
                <c:pt idx="16">
                  <c:v>60.2</c:v>
                </c:pt>
                <c:pt idx="17">
                  <c:v>62.9</c:v>
                </c:pt>
                <c:pt idx="18">
                  <c:v>65.7</c:v>
                </c:pt>
                <c:pt idx="19">
                  <c:v>68.400000000000006</c:v>
                </c:pt>
                <c:pt idx="20">
                  <c:v>71.2</c:v>
                </c:pt>
                <c:pt idx="21">
                  <c:v>73.900000000000006</c:v>
                </c:pt>
                <c:pt idx="22">
                  <c:v>76.599999999999994</c:v>
                </c:pt>
                <c:pt idx="23">
                  <c:v>79.400000000000006</c:v>
                </c:pt>
              </c:numCache>
            </c:numRef>
          </c:yVal>
          <c:smooth val="0"/>
          <c:extLst>
            <c:ext xmlns:c16="http://schemas.microsoft.com/office/drawing/2014/chart" uri="{C3380CC4-5D6E-409C-BE32-E72D297353CC}">
              <c16:uniqueId val="{00000009-307F-42CD-8E8D-AC2E5438D60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07F-42CD-8E8D-AC2E5438D60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07F-42CD-8E8D-AC2E5438D60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07F-42CD-8E8D-AC2E5438D609}"/>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07F-42CD-8E8D-AC2E5438D609}"/>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00-4F92-9FD0-896E3C9ACB5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00-4F92-9FD0-896E3C9ACB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8F-4364-A67F-23F2C33D23B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89-46B5-938D-5AE21B4EF6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37.9</c:v>
                </c:pt>
                <c:pt idx="1">
                  <c:v>36.200000000000003</c:v>
                </c:pt>
                <c:pt idx="2">
                  <c:v>92</c:v>
                </c:pt>
                <c:pt idx="3">
                  <c:v>#N/A</c:v>
                </c:pt>
                <c:pt idx="4">
                  <c:v>#N/A</c:v>
                </c:pt>
                <c:pt idx="5">
                  <c:v>83.9</c:v>
                </c:pt>
                <c:pt idx="6">
                  <c:v>53.762423095125413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307F-42CD-8E8D-AC2E5438D609}"/>
            </c:ext>
          </c:extLst>
        </c:ser>
        <c:dLbls>
          <c:showLegendKey val="0"/>
          <c:showVal val="0"/>
          <c:showCatName val="0"/>
          <c:showSerName val="0"/>
          <c:showPercent val="0"/>
          <c:showBubbleSize val="0"/>
        </c:dLbls>
        <c:axId val="84674432"/>
        <c:axId val="84675968"/>
      </c:scatterChart>
      <c:valAx>
        <c:axId val="84674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5968"/>
        <c:crosses val="autoZero"/>
        <c:crossBetween val="midCat"/>
        <c:majorUnit val="5"/>
      </c:valAx>
      <c:valAx>
        <c:axId val="846759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44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DC-43D6-BE50-3347EB15ED5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DC-43D6-BE50-3347EB15ED5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DC-43D6-BE50-3347EB15ED5C}"/>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DC-43D6-BE50-3347EB15ED5C}"/>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C7-4F5B-9B71-74F67981FB6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C7-4F5B-9B71-74F67981FB6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46-4B6A-932E-145D8B122D8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34-4BB8-8360-1C311FB5A0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DC-43D6-BE50-3347EB15ED5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DC-43D6-BE50-3347EB15ED5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DC-43D6-BE50-3347EB15ED5C}"/>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C7-4F5B-9B71-74F67981FB6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C7-4F5B-9B71-74F67981FB6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46-4B6A-932E-145D8B122D8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34-4BB8-8360-1C311FB5A0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74.400000000000006</c:v>
                </c:pt>
                <c:pt idx="12">
                  <c:v>75.900000000000006</c:v>
                </c:pt>
                <c:pt idx="13">
                  <c:v>77.5</c:v>
                </c:pt>
                <c:pt idx="14">
                  <c:v>79</c:v>
                </c:pt>
                <c:pt idx="15">
                  <c:v>80.5</c:v>
                </c:pt>
                <c:pt idx="16">
                  <c:v>82.1</c:v>
                </c:pt>
                <c:pt idx="17">
                  <c:v>83.6</c:v>
                </c:pt>
                <c:pt idx="18">
                  <c:v>85.1</c:v>
                </c:pt>
                <c:pt idx="19">
                  <c:v>86.7</c:v>
                </c:pt>
                <c:pt idx="20">
                  <c:v>88.2</c:v>
                </c:pt>
                <c:pt idx="21">
                  <c:v>89.8</c:v>
                </c:pt>
                <c:pt idx="22">
                  <c:v>91.3</c:v>
                </c:pt>
                <c:pt idx="23">
                  <c:v>92.8</c:v>
                </c:pt>
              </c:numCache>
            </c:numRef>
          </c:yVal>
          <c:smooth val="0"/>
          <c:extLst>
            <c:ext xmlns:c16="http://schemas.microsoft.com/office/drawing/2014/chart" uri="{C3380CC4-5D6E-409C-BE32-E72D297353CC}">
              <c16:uniqueId val="{00000008-71DC-43D6-BE50-3347EB15ED5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DC-43D6-BE50-3347EB15ED5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DC-43D6-BE50-3347EB15ED5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DC-43D6-BE50-3347EB15ED5C}"/>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1DC-43D6-BE50-3347EB15ED5C}"/>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C7-4F5B-9B71-74F67981FB6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C7-4F5B-9B71-74F67981FB6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446-4B6A-932E-145D8B122D8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34-4BB8-8360-1C311FB5A0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73.5</c:v>
                </c:pt>
                <c:pt idx="1">
                  <c:v>71</c:v>
                </c:pt>
                <c:pt idx="2">
                  <c:v>92</c:v>
                </c:pt>
                <c:pt idx="3">
                  <c:v>#N/A</c:v>
                </c:pt>
                <c:pt idx="4">
                  <c:v>#N/A</c:v>
                </c:pt>
                <c:pt idx="5">
                  <c:v>90.6</c:v>
                </c:pt>
                <c:pt idx="6">
                  <c:v>84.8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71DC-43D6-BE50-3347EB15ED5C}"/>
            </c:ext>
          </c:extLst>
        </c:ser>
        <c:dLbls>
          <c:showLegendKey val="0"/>
          <c:showVal val="0"/>
          <c:showCatName val="0"/>
          <c:showSerName val="0"/>
          <c:showPercent val="0"/>
          <c:showBubbleSize val="0"/>
        </c:dLbls>
        <c:axId val="84826368"/>
        <c:axId val="84832256"/>
      </c:scatterChart>
      <c:valAx>
        <c:axId val="84826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2256"/>
        <c:crosses val="autoZero"/>
        <c:crossBetween val="midCat"/>
        <c:majorUnit val="5"/>
      </c:valAx>
      <c:valAx>
        <c:axId val="8483225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63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FFE-42F5-9437-4BDC2B19E64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FE-42F5-9437-4BDC2B19E64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FE-42F5-9437-4BDC2B19E64B}"/>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FE-42F5-9437-4BDC2B19E64B}"/>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2D-4128-BC64-1653664E9D2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2D-4128-BC64-1653664E9D2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4B-45B7-BC20-E5BB5468262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EF-4959-B9F5-C707A02A4B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FE-42F5-9437-4BDC2B19E64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FE-42F5-9437-4BDC2B19E64B}"/>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2D-4128-BC64-1653664E9D2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2D-4128-BC64-1653664E9D2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4B-45B7-BC20-E5BB5468262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EF-4959-B9F5-C707A02A4B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60.6</c:v>
                </c:pt>
                <c:pt idx="12">
                  <c:v>62.5</c:v>
                </c:pt>
                <c:pt idx="13">
                  <c:v>64.3</c:v>
                </c:pt>
                <c:pt idx="14">
                  <c:v>66.2</c:v>
                </c:pt>
                <c:pt idx="15">
                  <c:v>68</c:v>
                </c:pt>
                <c:pt idx="16">
                  <c:v>69.900000000000006</c:v>
                </c:pt>
                <c:pt idx="17">
                  <c:v>71.8</c:v>
                </c:pt>
                <c:pt idx="18">
                  <c:v>73.599999999999994</c:v>
                </c:pt>
                <c:pt idx="19">
                  <c:v>75.5</c:v>
                </c:pt>
                <c:pt idx="20">
                  <c:v>77.400000000000006</c:v>
                </c:pt>
                <c:pt idx="21">
                  <c:v>79.2</c:v>
                </c:pt>
                <c:pt idx="22">
                  <c:v>81.099999999999994</c:v>
                </c:pt>
                <c:pt idx="23">
                  <c:v>82.9</c:v>
                </c:pt>
              </c:numCache>
            </c:numRef>
          </c:yVal>
          <c:smooth val="0"/>
          <c:extLst>
            <c:ext xmlns:c16="http://schemas.microsoft.com/office/drawing/2014/chart" uri="{C3380CC4-5D6E-409C-BE32-E72D297353CC}">
              <c16:uniqueId val="{00000008-5FFE-42F5-9437-4BDC2B19E64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FE-42F5-9437-4BDC2B19E64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FE-42F5-9437-4BDC2B19E64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FE-42F5-9437-4BDC2B19E64B}"/>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FE-42F5-9437-4BDC2B19E64B}"/>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2D-4128-BC64-1653664E9D2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2D-4128-BC64-1653664E9D2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4B-45B7-BC20-E5BB5468262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EF-4959-B9F5-C707A02A4B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58.6</c:v>
                </c:pt>
                <c:pt idx="1">
                  <c:v>64.8</c:v>
                </c:pt>
                <c:pt idx="2">
                  <c:v>#N/A</c:v>
                </c:pt>
                <c:pt idx="3">
                  <c:v>#N/A</c:v>
                </c:pt>
                <c:pt idx="4">
                  <c:v>#N/A</c:v>
                </c:pt>
                <c:pt idx="5">
                  <c:v>86.8</c:v>
                </c:pt>
                <c:pt idx="6">
                  <c:v>71.3</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5FFE-42F5-9437-4BDC2B19E64B}"/>
            </c:ext>
          </c:extLst>
        </c:ser>
        <c:dLbls>
          <c:showLegendKey val="0"/>
          <c:showVal val="0"/>
          <c:showCatName val="0"/>
          <c:showSerName val="0"/>
          <c:showPercent val="0"/>
          <c:showBubbleSize val="0"/>
        </c:dLbls>
        <c:axId val="84884480"/>
        <c:axId val="84890368"/>
      </c:scatterChart>
      <c:valAx>
        <c:axId val="84884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0368"/>
        <c:crosses val="autoZero"/>
        <c:crossBetween val="midCat"/>
        <c:majorUnit val="5"/>
      </c:valAx>
      <c:valAx>
        <c:axId val="848903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4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E0-4209-AC8D-6A433944F39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E0-4209-AC8D-6A433944F39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E0-4209-AC8D-6A433944F39F}"/>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E0-4209-AC8D-6A433944F39F}"/>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D2-4321-AE8B-FC480CDF40D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7D-47F9-87FE-0D2BED3CE13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56-4BE8-9FA4-25CDB8124D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36.700000000000003</c:v>
                </c:pt>
                <c:pt idx="12">
                  <c:v>36.700000000000003</c:v>
                </c:pt>
                <c:pt idx="13">
                  <c:v>36.700000000000003</c:v>
                </c:pt>
                <c:pt idx="14">
                  <c:v>36.700000000000003</c:v>
                </c:pt>
                <c:pt idx="15">
                  <c:v>36.700000000000003</c:v>
                </c:pt>
                <c:pt idx="16">
                  <c:v>36.700000000000003</c:v>
                </c:pt>
                <c:pt idx="17">
                  <c:v>36.700000000000003</c:v>
                </c:pt>
                <c:pt idx="18">
                  <c:v>36.700000000000003</c:v>
                </c:pt>
                <c:pt idx="19">
                  <c:v>36.700000000000003</c:v>
                </c:pt>
                <c:pt idx="20">
                  <c:v>36.700000000000003</c:v>
                </c:pt>
                <c:pt idx="21">
                  <c:v>36.700000000000003</c:v>
                </c:pt>
                <c:pt idx="22">
                  <c:v>36.700000000000003</c:v>
                </c:pt>
                <c:pt idx="23">
                  <c:v>36.700000000000003</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E0-4209-AC8D-6A433944F39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E0-4209-AC8D-6A433944F39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D2-4321-AE8B-FC480CDF40D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D2-4321-AE8B-FC480CDF40D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7D-47F9-87FE-0D2BED3CE13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56-4BE8-9FA4-25CDB8124D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47.979799999999997</c:v>
                </c:pt>
                <c:pt idx="4">
                  <c:v>25.326700000000002</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47.5</c:v>
                </c:pt>
                <c:pt idx="12">
                  <c:v>49.5</c:v>
                </c:pt>
                <c:pt idx="13">
                  <c:v>51.4</c:v>
                </c:pt>
                <c:pt idx="14">
                  <c:v>53.4</c:v>
                </c:pt>
                <c:pt idx="15">
                  <c:v>55.4</c:v>
                </c:pt>
                <c:pt idx="16">
                  <c:v>57.4</c:v>
                </c:pt>
                <c:pt idx="17">
                  <c:v>59.4</c:v>
                </c:pt>
                <c:pt idx="18">
                  <c:v>61.4</c:v>
                </c:pt>
                <c:pt idx="19">
                  <c:v>63.4</c:v>
                </c:pt>
                <c:pt idx="20">
                  <c:v>65.400000000000006</c:v>
                </c:pt>
                <c:pt idx="21">
                  <c:v>67.400000000000006</c:v>
                </c:pt>
                <c:pt idx="22">
                  <c:v>69.400000000000006</c:v>
                </c:pt>
                <c:pt idx="23">
                  <c:v>71.400000000000006</c:v>
                </c:pt>
              </c:numCache>
            </c:numRef>
          </c:yVal>
          <c:smooth val="0"/>
          <c:extLst>
            <c:ext xmlns:c16="http://schemas.microsoft.com/office/drawing/2014/chart" uri="{C3380CC4-5D6E-409C-BE32-E72D297353CC}">
              <c16:uniqueId val="{00000009-41E0-4209-AC8D-6A433944F39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1E0-4209-AC8D-6A433944F39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1E0-4209-AC8D-6A433944F39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1E0-4209-AC8D-6A433944F39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1E0-4209-AC8D-6A433944F39F}"/>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D2-4321-AE8B-FC480CDF40D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D2-4321-AE8B-FC480CDF40D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7D-47F9-87FE-0D2BED3CE13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56-4BE8-9FA4-25CDB8124D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39.9</c:v>
                </c:pt>
                <c:pt idx="1">
                  <c:v>48.5</c:v>
                </c:pt>
                <c:pt idx="2">
                  <c:v>64</c:v>
                </c:pt>
                <c:pt idx="3">
                  <c:v>70.202020000000005</c:v>
                </c:pt>
                <c:pt idx="4">
                  <c:v>67.900000000000006</c:v>
                </c:pt>
                <c:pt idx="5">
                  <c:v>68.7</c:v>
                </c:pt>
                <c:pt idx="6">
                  <c:v>50.8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41E0-4209-AC8D-6A433944F39F}"/>
            </c:ext>
          </c:extLst>
        </c:ser>
        <c:dLbls>
          <c:showLegendKey val="0"/>
          <c:showVal val="0"/>
          <c:showCatName val="0"/>
          <c:showSerName val="0"/>
          <c:showPercent val="0"/>
          <c:showBubbleSize val="0"/>
        </c:dLbls>
        <c:axId val="85598592"/>
        <c:axId val="85600128"/>
      </c:scatterChart>
      <c:valAx>
        <c:axId val="85598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0128"/>
        <c:crosses val="autoZero"/>
        <c:crossBetween val="midCat"/>
        <c:majorUnit val="5"/>
      </c:valAx>
      <c:valAx>
        <c:axId val="856001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85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19.600000000000001</c:v>
                </c:pt>
                <c:pt idx="15">
                  <c:v>19.600000000000001</c:v>
                </c:pt>
                <c:pt idx="16">
                  <c:v>19.600000000000001</c:v>
                </c:pt>
                <c:pt idx="17">
                  <c:v>19.600000000000001</c:v>
                </c:pt>
                <c:pt idx="18">
                  <c:v>19.600000000000001</c:v>
                </c:pt>
                <c:pt idx="19">
                  <c:v>19.600000000000001</c:v>
                </c:pt>
                <c:pt idx="20">
                  <c:v>19.600000000000001</c:v>
                </c:pt>
                <c:pt idx="21">
                  <c:v>19.600000000000001</c:v>
                </c:pt>
                <c:pt idx="22">
                  <c:v>19.600000000000001</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3A-4CDB-8BA6-00E7E81926B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3A-4CDB-8BA6-00E7E81926B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3A-4CDB-8BA6-00E7E81926B3}"/>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3A-4CDB-8BA6-00E7E81926B3}"/>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E1-4E95-878F-4EEAD4AD2E7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E1-4E95-878F-4EEAD4AD2E7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D0-47DA-AC58-D8EAE2744E0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F8-49A8-8CDD-B953F9369C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19.600000000000001</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3A-4CDB-8BA6-00E7E81926B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3A-4CDB-8BA6-00E7E81926B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3A-4CDB-8BA6-00E7E81926B3}"/>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3A-4CDB-8BA6-00E7E81926B3}"/>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E1-4E95-878F-4EEAD4AD2E7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E1-4E95-878F-4EEAD4AD2E7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D0-47DA-AC58-D8EAE2744E0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F8-49A8-8CDD-B953F9369C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18.100000000000001</c:v>
                </c:pt>
                <c:pt idx="12">
                  <c:v>18.100000000000001</c:v>
                </c:pt>
                <c:pt idx="13">
                  <c:v>18.100000000000001</c:v>
                </c:pt>
                <c:pt idx="14">
                  <c:v>18.100000000000001</c:v>
                </c:pt>
                <c:pt idx="15">
                  <c:v>18.100000000000001</c:v>
                </c:pt>
                <c:pt idx="16">
                  <c:v>18.100000000000001</c:v>
                </c:pt>
                <c:pt idx="17">
                  <c:v>18.100000000000001</c:v>
                </c:pt>
                <c:pt idx="18">
                  <c:v>18.100000000000001</c:v>
                </c:pt>
                <c:pt idx="19">
                  <c:v>18.100000000000001</c:v>
                </c:pt>
                <c:pt idx="20">
                  <c:v>18.100000000000001</c:v>
                </c:pt>
                <c:pt idx="21">
                  <c:v>18.100000000000001</c:v>
                </c:pt>
                <c:pt idx="22">
                  <c:v>18.100000000000001</c:v>
                </c:pt>
                <c:pt idx="23">
                  <c:v>18.100000000000001</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3A-4CDB-8BA6-00E7E81926B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3A-4CDB-8BA6-00E7E81926B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3A-4CDB-8BA6-00E7E81926B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23A-4CDB-8BA6-00E7E81926B3}"/>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E1-4E95-878F-4EEAD4AD2E7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E1-4E95-878F-4EEAD4AD2E7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D0-47DA-AC58-D8EAE2744E0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F8-49A8-8CDD-B953F9369C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21.717169999999999</c:v>
                </c:pt>
                <c:pt idx="4">
                  <c:v>14.5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905408"/>
        <c:axId val="85906944"/>
      </c:scatterChart>
      <c:valAx>
        <c:axId val="85905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6944"/>
        <c:crosses val="autoZero"/>
        <c:crossBetween val="midCat"/>
        <c:majorUnit val="5"/>
      </c:valAx>
      <c:valAx>
        <c:axId val="85906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540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9E-4A4D-8E81-B0F79537DA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9E-4A4D-8E81-B0F79537DA53}"/>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F0-4940-8F13-9B204F03B65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F0-4940-8F13-9B204F03B65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6A-4BFB-83AA-370A4A8367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7B5-4EC1-B00D-E9CCC1310C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45.5</c:v>
                </c:pt>
                <c:pt idx="14">
                  <c:v>45.5</c:v>
                </c:pt>
                <c:pt idx="15">
                  <c:v>45.5</c:v>
                </c:pt>
                <c:pt idx="16">
                  <c:v>45.5</c:v>
                </c:pt>
                <c:pt idx="17">
                  <c:v>45.5</c:v>
                </c:pt>
                <c:pt idx="18">
                  <c:v>45.5</c:v>
                </c:pt>
                <c:pt idx="19">
                  <c:v>45.5</c:v>
                </c:pt>
                <c:pt idx="20">
                  <c:v>45.5</c:v>
                </c:pt>
                <c:pt idx="21">
                  <c:v>45.5</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9E-4A4D-8E81-B0F79537DA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9E-4A4D-8E81-B0F79537DA5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9E-4A4D-8E81-B0F79537DA5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9E-4A4D-8E81-B0F79537DA53}"/>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F0-4940-8F13-9B204F03B65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F0-4940-8F13-9B204F03B65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6A-4BFB-83AA-370A4A8367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7B5-4EC1-B00D-E9CCC1310C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45.454549999999998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B9E-4A4D-8E81-B0F79537DA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B9E-4A4D-8E81-B0F79537DA53}"/>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F0-4940-8F13-9B204F03B65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F0-4940-8F13-9B204F03B65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6A-4BFB-83AA-370A4A8367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B5-4EC1-B00D-E9CCC1310C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97152"/>
        <c:axId val="86498688"/>
      </c:scatterChart>
      <c:valAx>
        <c:axId val="8649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8688"/>
        <c:crosses val="autoZero"/>
        <c:crossBetween val="midCat"/>
        <c:majorUnit val="5"/>
      </c:valAx>
      <c:valAx>
        <c:axId val="86498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13.1</c:v>
                </c:pt>
                <c:pt idx="14">
                  <c:v>13.1</c:v>
                </c:pt>
                <c:pt idx="15">
                  <c:v>13.1</c:v>
                </c:pt>
                <c:pt idx="16">
                  <c:v>13.1</c:v>
                </c:pt>
                <c:pt idx="17">
                  <c:v>13.1</c:v>
                </c:pt>
                <c:pt idx="18">
                  <c:v>13.1</c:v>
                </c:pt>
                <c:pt idx="19">
                  <c:v>13.1</c:v>
                </c:pt>
                <c:pt idx="20">
                  <c:v>13.1</c:v>
                </c:pt>
                <c:pt idx="21">
                  <c:v>13.1</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3F-45A0-8D09-DE397F25315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3F-45A0-8D09-DE397F253151}"/>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02-422B-ADD6-DB0173537DA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02-422B-ADD6-DB0173537DA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5F-4C09-AEFF-41680315634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C66-49A8-9F3B-4DE2800E90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3F-45A0-8D09-DE397F25315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3F-45A0-8D09-DE397F25315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3F-45A0-8D09-DE397F253151}"/>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3F-45A0-8D09-DE397F253151}"/>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02-422B-ADD6-DB0173537DA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02-422B-ADD6-DB0173537DA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5F-4C09-AEFF-41680315634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66-49A8-9F3B-4DE2800E90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13.120570000000001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73F-45A0-8D09-DE397F25315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73F-45A0-8D09-DE397F253151}"/>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02-422B-ADD6-DB0173537DA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02-422B-ADD6-DB0173537DA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5F-4C09-AEFF-41680315634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66-49A8-9F3B-4DE2800E90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64224"/>
        <c:axId val="86570112"/>
      </c:scatterChart>
      <c:valAx>
        <c:axId val="86564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70112"/>
        <c:crosses val="autoZero"/>
        <c:crossBetween val="midCat"/>
        <c:majorUnit val="5"/>
      </c:valAx>
      <c:valAx>
        <c:axId val="86570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42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0F-478E-8A33-2A75F58683E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0F-478E-8A33-2A75F58683E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0F-478E-8A33-2A75F58683E9}"/>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AF-4AFC-BD01-4DC64924853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AF-4AFC-BD01-4DC64924853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DA-4B75-B39E-9506E88F943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F9-45DA-BD42-FB80BC0097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0F-478E-8A33-2A75F58683E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0F-478E-8A33-2A75F58683E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0F-478E-8A33-2A75F58683E9}"/>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0F-478E-8A33-2A75F58683E9}"/>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AF-4AFC-BD01-4DC64924853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AF-4AFC-BD01-4DC64924853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DA-4B75-B39E-9506E88F943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F9-45DA-BD42-FB80BC0097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0F-478E-8A33-2A75F58683E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0F-478E-8A33-2A75F58683E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0F-478E-8A33-2A75F58683E9}"/>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AF-4AFC-BD01-4DC64924853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AF-4AFC-BD01-4DC64924853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DA-4B75-B39E-9506E88F943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F9-45DA-BD42-FB80BC0097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66912"/>
        <c:axId val="89368448"/>
      </c:scatterChart>
      <c:valAx>
        <c:axId val="893669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8448"/>
        <c:crosses val="autoZero"/>
        <c:crossBetween val="midCat"/>
        <c:majorUnit val="5"/>
      </c:valAx>
      <c:valAx>
        <c:axId val="8936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69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4A0A-44A9-AA5D-375CCD0B55D8}"/>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50.757579999999997</c:v>
                </c:pt>
                <c:pt idx="1">
                  <c:v>60.606059999999999</c:v>
                </c:pt>
                <c:pt idx="2">
                  <c:v>47.872340000000001</c:v>
                </c:pt>
                <c:pt idx="3">
                  <c:v>1E-10</c:v>
                </c:pt>
                <c:pt idx="4">
                  <c:v>50.757579999999997</c:v>
                </c:pt>
                <c:pt idx="5">
                  <c:v>1E-10</c:v>
                </c:pt>
              </c:numCache>
            </c:numRef>
          </c:val>
          <c:extLst>
            <c:ext xmlns:c16="http://schemas.microsoft.com/office/drawing/2014/chart" uri="{C3380CC4-5D6E-409C-BE32-E72D297353CC}">
              <c16:uniqueId val="{00000002-4A0A-44A9-AA5D-375CCD0B55D8}"/>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16.292925</c:v>
                </c:pt>
                <c:pt idx="1">
                  <c:v>4.0404</c:v>
                </c:pt>
                <c:pt idx="2">
                  <c:v>10.99291</c:v>
                </c:pt>
                <c:pt idx="3">
                  <c:v>1E-10</c:v>
                </c:pt>
                <c:pt idx="4">
                  <c:v>9.3434299999999997</c:v>
                </c:pt>
                <c:pt idx="5">
                  <c:v>1E-10</c:v>
                </c:pt>
              </c:numCache>
            </c:numRef>
          </c:val>
          <c:extLst>
            <c:ext xmlns:c16="http://schemas.microsoft.com/office/drawing/2014/chart" uri="{C3380CC4-5D6E-409C-BE32-E72D297353CC}">
              <c16:uniqueId val="{00000003-4A0A-44A9-AA5D-375CCD0B55D8}"/>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81.144663320000006</c:v>
                </c:pt>
                <c:pt idx="4">
                  <c:v>0</c:v>
                </c:pt>
                <c:pt idx="5">
                  <c:v>87.656323850000007</c:v>
                </c:pt>
              </c:numCache>
            </c:numRef>
          </c:val>
          <c:extLst>
            <c:ext xmlns:c16="http://schemas.microsoft.com/office/drawing/2014/chart" uri="{C3380CC4-5D6E-409C-BE32-E72D297353CC}">
              <c16:uniqueId val="{00000004-4A0A-44A9-AA5D-375CCD0B55D8}"/>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32.949494999999999</c:v>
                </c:pt>
                <c:pt idx="1">
                  <c:v>35.353540000000002</c:v>
                </c:pt>
                <c:pt idx="2">
                  <c:v>41.134749999999997</c:v>
                </c:pt>
                <c:pt idx="3">
                  <c:v>18.855336680000001</c:v>
                </c:pt>
                <c:pt idx="4">
                  <c:v>39.898989999999998</c:v>
                </c:pt>
                <c:pt idx="5">
                  <c:v>12.34367615</c:v>
                </c:pt>
              </c:numCache>
            </c:numRef>
          </c:val>
          <c:extLst>
            <c:ext xmlns:c16="http://schemas.microsoft.com/office/drawing/2014/chart" uri="{C3380CC4-5D6E-409C-BE32-E72D297353CC}">
              <c16:uniqueId val="{00000005-4A0A-44A9-AA5D-375CCD0B55D8}"/>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48-42BA-864C-EAC33A60E0E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48-42BA-864C-EAC33A60E0E9}"/>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F4-4476-BC95-DE997724115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F4-4476-BC95-DE997724115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9D-4717-9A13-4A70A8405FC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258-45EE-8069-9A8564ADF7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48-42BA-864C-EAC33A60E0E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48-42BA-864C-EAC33A60E0E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48-42BA-864C-EAC33A60E0E9}"/>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48-42BA-864C-EAC33A60E0E9}"/>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F4-4476-BC95-DE997724115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F4-4476-BC95-DE997724115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9D-4717-9A13-4A70A8405FC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58-45EE-8069-9A8564ADF7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448-42BA-864C-EAC33A60E0E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448-42BA-864C-EAC33A60E0E9}"/>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F4-4476-BC95-DE997724115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F4-4476-BC95-DE997724115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9D-4717-9A13-4A70A8405FC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58-45EE-8069-9A8564ADF7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0024192"/>
        <c:axId val="90468352"/>
      </c:scatterChart>
      <c:valAx>
        <c:axId val="90024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8352"/>
        <c:crosses val="autoZero"/>
        <c:crossBetween val="midCat"/>
        <c:majorUnit val="5"/>
      </c:valAx>
      <c:valAx>
        <c:axId val="90468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24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18.100000000000001</c:v>
                </c:pt>
                <c:pt idx="12">
                  <c:v>18.100000000000001</c:v>
                </c:pt>
                <c:pt idx="13">
                  <c:v>18.100000000000001</c:v>
                </c:pt>
                <c:pt idx="14">
                  <c:v>18.100000000000001</c:v>
                </c:pt>
                <c:pt idx="15">
                  <c:v>18.100000000000001</c:v>
                </c:pt>
                <c:pt idx="16">
                  <c:v>18.100000000000001</c:v>
                </c:pt>
                <c:pt idx="17">
                  <c:v>18.100000000000001</c:v>
                </c:pt>
                <c:pt idx="18">
                  <c:v>18.100000000000001</c:v>
                </c:pt>
                <c:pt idx="19">
                  <c:v>18.100000000000001</c:v>
                </c:pt>
                <c:pt idx="20">
                  <c:v>18.100000000000001</c:v>
                </c:pt>
                <c:pt idx="21">
                  <c:v>18.100000000000001</c:v>
                </c:pt>
                <c:pt idx="22">
                  <c:v>18.100000000000001</c:v>
                </c:pt>
                <c:pt idx="23">
                  <c:v>18.100000000000001</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D3-4856-8019-5FE34FF96A1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D3-4856-8019-5FE34FF96A16}"/>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DD-4FD6-9DB3-BF4AA1DBF63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DD-4FD6-9DB3-BF4AA1DBF63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04-4BCF-B939-FA13BB96B7E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3F-4AF4-84B3-2A0CC00605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D3-4856-8019-5FE34FF96A1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D3-4856-8019-5FE34FF96A1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D3-4856-8019-5FE34FF96A16}"/>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D3-4856-8019-5FE34FF96A16}"/>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DD-4FD6-9DB3-BF4AA1DBF63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DD-4FD6-9DB3-BF4AA1DBF63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04-4BCF-B939-FA13BB96B7E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3F-4AF4-84B3-2A0CC00605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21.717169999999999</c:v>
                </c:pt>
                <c:pt idx="4">
                  <c:v>14.5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19.600000000000001</c:v>
                </c:pt>
                <c:pt idx="15">
                  <c:v>19.600000000000001</c:v>
                </c:pt>
                <c:pt idx="16">
                  <c:v>19.600000000000001</c:v>
                </c:pt>
                <c:pt idx="17">
                  <c:v>19.600000000000001</c:v>
                </c:pt>
                <c:pt idx="18">
                  <c:v>19.600000000000001</c:v>
                </c:pt>
                <c:pt idx="19">
                  <c:v>19.600000000000001</c:v>
                </c:pt>
                <c:pt idx="20">
                  <c:v>19.600000000000001</c:v>
                </c:pt>
                <c:pt idx="21">
                  <c:v>19.600000000000001</c:v>
                </c:pt>
                <c:pt idx="22">
                  <c:v>19.600000000000001</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AD3-4856-8019-5FE34FF96A1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AD3-4856-8019-5FE34FF96A1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AD3-4856-8019-5FE34FF96A16}"/>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DD-4FD6-9DB3-BF4AA1DBF63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DD-4FD6-9DB3-BF4AA1DBF63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04-4BCF-B939-FA13BB96B7E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3F-4AF4-84B3-2A0CC00605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19.600000000000001</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443200"/>
        <c:axId val="91444736"/>
      </c:scatterChart>
      <c:valAx>
        <c:axId val="91443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44736"/>
        <c:crosses val="autoZero"/>
        <c:crossBetween val="midCat"/>
        <c:majorUnit val="5"/>
      </c:valAx>
      <c:valAx>
        <c:axId val="91444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432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36.65325</c:v>
                </c:pt>
                <c:pt idx="1">
                  <c:v>1E-10</c:v>
                </c:pt>
                <c:pt idx="2">
                  <c:v>1E-10</c:v>
                </c:pt>
                <c:pt idx="3">
                  <c:v>1E-10</c:v>
                </c:pt>
                <c:pt idx="4">
                  <c:v>36.65325</c:v>
                </c:pt>
                <c:pt idx="5">
                  <c:v>1E-10</c:v>
                </c:pt>
              </c:numCache>
            </c:numRef>
          </c:val>
          <c:extLst>
            <c:ext xmlns:c16="http://schemas.microsoft.com/office/drawing/2014/chart" uri="{C3380CC4-5D6E-409C-BE32-E72D297353CC}">
              <c16:uniqueId val="{00000000-ABE7-4DD5-A96A-9F6F3FEBEB7B}"/>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38.299762200000004</c:v>
                </c:pt>
                <c:pt idx="1">
                  <c:v>1E-10</c:v>
                </c:pt>
                <c:pt idx="2">
                  <c:v>1E-10</c:v>
                </c:pt>
                <c:pt idx="3">
                  <c:v>1E-10</c:v>
                </c:pt>
                <c:pt idx="4">
                  <c:v>34.740699360000001</c:v>
                </c:pt>
                <c:pt idx="5">
                  <c:v>1E-10</c:v>
                </c:pt>
              </c:numCache>
            </c:numRef>
          </c:val>
          <c:extLst>
            <c:ext xmlns:c16="http://schemas.microsoft.com/office/drawing/2014/chart" uri="{C3380CC4-5D6E-409C-BE32-E72D297353CC}">
              <c16:uniqueId val="{00000001-ABE7-4DD5-A96A-9F6F3FEBEB7B}"/>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82.94109589</c:v>
                </c:pt>
                <c:pt idx="4">
                  <c:v>0</c:v>
                </c:pt>
                <c:pt idx="5">
                  <c:v>92.843065690000003</c:v>
                </c:pt>
              </c:numCache>
            </c:numRef>
          </c:val>
          <c:extLst>
            <c:ext xmlns:c16="http://schemas.microsoft.com/office/drawing/2014/chart" uri="{C3380CC4-5D6E-409C-BE32-E72D297353CC}">
              <c16:uniqueId val="{00000002-ABE7-4DD5-A96A-9F6F3FEBEB7B}"/>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25.0469878</c:v>
                </c:pt>
                <c:pt idx="1">
                  <c:v>1E-10</c:v>
                </c:pt>
                <c:pt idx="2">
                  <c:v>1E-10</c:v>
                </c:pt>
                <c:pt idx="3">
                  <c:v>17.05890411</c:v>
                </c:pt>
                <c:pt idx="4">
                  <c:v>28.606050639999999</c:v>
                </c:pt>
                <c:pt idx="5">
                  <c:v>7.1569343070000002</c:v>
                </c:pt>
              </c:numCache>
            </c:numRef>
          </c:val>
          <c:extLst>
            <c:ext xmlns:c16="http://schemas.microsoft.com/office/drawing/2014/chart" uri="{C3380CC4-5D6E-409C-BE32-E72D297353CC}">
              <c16:uniqueId val="{00000003-ABE7-4DD5-A96A-9F6F3FEBEB7B}"/>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47.5</c:v>
                </c:pt>
                <c:pt idx="12">
                  <c:v>50.5</c:v>
                </c:pt>
                <c:pt idx="13">
                  <c:v>53.6</c:v>
                </c:pt>
                <c:pt idx="14">
                  <c:v>56.6</c:v>
                </c:pt>
                <c:pt idx="15">
                  <c:v>59.6</c:v>
                </c:pt>
                <c:pt idx="16">
                  <c:v>62.6</c:v>
                </c:pt>
                <c:pt idx="17">
                  <c:v>65.599999999999994</c:v>
                </c:pt>
                <c:pt idx="18">
                  <c:v>68.7</c:v>
                </c:pt>
                <c:pt idx="19">
                  <c:v>71.7</c:v>
                </c:pt>
                <c:pt idx="20">
                  <c:v>74.7</c:v>
                </c:pt>
                <c:pt idx="21">
                  <c:v>77.7</c:v>
                </c:pt>
                <c:pt idx="22">
                  <c:v>80.8</c:v>
                </c:pt>
                <c:pt idx="23">
                  <c:v>83.8</c:v>
                </c:pt>
              </c:numCache>
            </c:numRef>
          </c:yVal>
          <c:smooth val="0"/>
          <c:extLst>
            <c:ext xmlns:c16="http://schemas.microsoft.com/office/drawing/2014/chart" uri="{C3380CC4-5D6E-409C-BE32-E72D297353CC}">
              <c16:uniqueId val="{00000000-7CA7-46A7-BD8E-6B044F657F2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A7-46A7-BD8E-6B044F657F2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A7-46A7-BD8E-6B044F657F2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A7-46A7-BD8E-6B044F657F2E}"/>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A7-46A7-BD8E-6B044F657F2E}"/>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513-4977-AE28-CFF74FA0F53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13-4977-AE28-CFF74FA0F53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9D-491B-82F7-0ABDDFC0760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13-4CDD-8D1A-B5B6410187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41.007775061124697</c:v>
                </c:pt>
                <c:pt idx="1">
                  <c:v>38.113110539845756</c:v>
                </c:pt>
                <c:pt idx="2">
                  <c:v>92</c:v>
                </c:pt>
                <c:pt idx="3">
                  <c:v>#N/A</c:v>
                </c:pt>
                <c:pt idx="4">
                  <c:v>#N/A</c:v>
                </c:pt>
                <c:pt idx="5">
                  <c:v>84.378345110553909</c:v>
                </c:pt>
                <c:pt idx="6">
                  <c:v>60.65006915629322</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7CA7-46A7-BD8E-6B044F657F2E}"/>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47.5</c:v>
                </c:pt>
                <c:pt idx="12">
                  <c:v>50.5</c:v>
                </c:pt>
                <c:pt idx="13">
                  <c:v>53.6</c:v>
                </c:pt>
                <c:pt idx="14">
                  <c:v>56.6</c:v>
                </c:pt>
                <c:pt idx="15">
                  <c:v>59.6</c:v>
                </c:pt>
                <c:pt idx="16">
                  <c:v>62.6</c:v>
                </c:pt>
                <c:pt idx="17">
                  <c:v>65.599999999999994</c:v>
                </c:pt>
                <c:pt idx="18">
                  <c:v>67.099999999999994</c:v>
                </c:pt>
                <c:pt idx="19">
                  <c:v>67.099999999999994</c:v>
                </c:pt>
                <c:pt idx="20">
                  <c:v>67.099999999999994</c:v>
                </c:pt>
                <c:pt idx="21">
                  <c:v>67.099999999999994</c:v>
                </c:pt>
                <c:pt idx="22">
                  <c:v>67.099999999999994</c:v>
                </c:pt>
                <c:pt idx="23">
                  <c:v>67.099999999999994</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13-4CDD-8D1A-B5B64101873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60.101009999999995</c:v>
                </c:pt>
                <c:pt idx="4">
                  <c:v>#N/A</c:v>
                </c:pt>
                <c:pt idx="5">
                  <c:v>74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50.8</c:v>
                </c:pt>
                <c:pt idx="14">
                  <c:v>50.8</c:v>
                </c:pt>
                <c:pt idx="15">
                  <c:v>50.8</c:v>
                </c:pt>
                <c:pt idx="16">
                  <c:v>50.8</c:v>
                </c:pt>
                <c:pt idx="17">
                  <c:v>50.8</c:v>
                </c:pt>
                <c:pt idx="18">
                  <c:v>50.8</c:v>
                </c:pt>
                <c:pt idx="19">
                  <c:v>50.8</c:v>
                </c:pt>
                <c:pt idx="20">
                  <c:v>50.8</c:v>
                </c:pt>
                <c:pt idx="21">
                  <c:v>50.8</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A7-46A7-BD8E-6B044F657F2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A7-46A7-BD8E-6B044F657F2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A7-46A7-BD8E-6B044F657F2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CA7-46A7-BD8E-6B044F657F2E}"/>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13-4977-AE28-CFF74FA0F53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13-4977-AE28-CFF74FA0F53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9D-491B-82F7-0ABDDFC0760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13-4CDD-8D1A-B5B6410187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50.757579999999997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4704"/>
        <c:axId val="92346624"/>
      </c:scatterChart>
      <c:valAx>
        <c:axId val="9234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46624"/>
        <c:crosses val="autoZero"/>
        <c:crossBetween val="midCat"/>
        <c:majorUnit val="5"/>
      </c:valAx>
      <c:valAx>
        <c:axId val="9234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470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64.599999999999994</c:v>
                </c:pt>
                <c:pt idx="14">
                  <c:v>64.599999999999994</c:v>
                </c:pt>
                <c:pt idx="15">
                  <c:v>64.599999999999994</c:v>
                </c:pt>
                <c:pt idx="16">
                  <c:v>64.599999999999994</c:v>
                </c:pt>
                <c:pt idx="17">
                  <c:v>64.599999999999994</c:v>
                </c:pt>
                <c:pt idx="18">
                  <c:v>64.599999999999994</c:v>
                </c:pt>
                <c:pt idx="19">
                  <c:v>64.599999999999994</c:v>
                </c:pt>
                <c:pt idx="20">
                  <c:v>64.599999999999994</c:v>
                </c:pt>
                <c:pt idx="21">
                  <c:v>64.599999999999994</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9D-453E-A42C-D61D843655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9D-453E-A42C-D61D843655A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9D-453E-A42C-D61D843655A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9D-453E-A42C-D61D843655AF}"/>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6B-43E1-B833-A70840D2E69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6B-43E1-B833-A70840D2E69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78-4BF0-AAE9-1CF489F6945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7E-475B-8BF9-360868DA34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64.646460000000005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60.6</c:v>
                </c:pt>
                <c:pt idx="14">
                  <c:v>60.6</c:v>
                </c:pt>
                <c:pt idx="15">
                  <c:v>60.6</c:v>
                </c:pt>
                <c:pt idx="16">
                  <c:v>60.6</c:v>
                </c:pt>
                <c:pt idx="17">
                  <c:v>60.6</c:v>
                </c:pt>
                <c:pt idx="18">
                  <c:v>60.6</c:v>
                </c:pt>
                <c:pt idx="19">
                  <c:v>60.6</c:v>
                </c:pt>
                <c:pt idx="20">
                  <c:v>60.6</c:v>
                </c:pt>
                <c:pt idx="21">
                  <c:v>60.6</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9D-453E-A42C-D61D843655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9D-453E-A42C-D61D843655A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9D-453E-A42C-D61D843655A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9D-453E-A42C-D61D843655AF}"/>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6B-43E1-B833-A70840D2E69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B-43E1-B833-A70840D2E69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78-4BF0-AAE9-1CF489F6945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7E-475B-8BF9-360868DA34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60.606059999999999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A69D-453E-A42C-D61D843655A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9D-453E-A42C-D61D843655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9D-453E-A42C-D61D843655A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9D-453E-A42C-D61D843655AF}"/>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69D-453E-A42C-D61D843655AF}"/>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A6B-43E1-B833-A70840D2E69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6B-43E1-B833-A70840D2E69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78-4BF0-AAE9-1CF489F6945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7E-475B-8BF9-360868DA34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A69D-453E-A42C-D61D843655AF}"/>
            </c:ext>
          </c:extLst>
        </c:ser>
        <c:dLbls>
          <c:showLegendKey val="0"/>
          <c:showVal val="0"/>
          <c:showCatName val="0"/>
          <c:showSerName val="0"/>
          <c:showPercent val="0"/>
          <c:showBubbleSize val="0"/>
        </c:dLbls>
        <c:axId val="130783872"/>
        <c:axId val="130790144"/>
      </c:scatterChart>
      <c:valAx>
        <c:axId val="130783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90144"/>
        <c:crosses val="autoZero"/>
        <c:crossBetween val="midCat"/>
        <c:majorUnit val="5"/>
      </c:valAx>
      <c:valAx>
        <c:axId val="130790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38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58.9</c:v>
                </c:pt>
                <c:pt idx="14">
                  <c:v>58.9</c:v>
                </c:pt>
                <c:pt idx="15">
                  <c:v>58.9</c:v>
                </c:pt>
                <c:pt idx="16">
                  <c:v>58.9</c:v>
                </c:pt>
                <c:pt idx="17">
                  <c:v>58.9</c:v>
                </c:pt>
                <c:pt idx="18">
                  <c:v>58.9</c:v>
                </c:pt>
                <c:pt idx="19">
                  <c:v>58.9</c:v>
                </c:pt>
                <c:pt idx="20">
                  <c:v>58.9</c:v>
                </c:pt>
                <c:pt idx="21">
                  <c:v>58.9</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60-4E11-8C50-2020A28C9BF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60-4E11-8C50-2020A28C9BF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60-4E11-8C50-2020A28C9BF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60-4E11-8C50-2020A28C9BF9}"/>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72-4505-AB27-7856AE262E8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72-4505-AB27-7856AE262E8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FE-4CF7-9EAA-28FB3C396A5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A1-411B-AD88-F9174DD5C0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58.865250000000003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47.9</c:v>
                </c:pt>
                <c:pt idx="14">
                  <c:v>47.9</c:v>
                </c:pt>
                <c:pt idx="15">
                  <c:v>47.9</c:v>
                </c:pt>
                <c:pt idx="16">
                  <c:v>47.9</c:v>
                </c:pt>
                <c:pt idx="17">
                  <c:v>47.9</c:v>
                </c:pt>
                <c:pt idx="18">
                  <c:v>47.9</c:v>
                </c:pt>
                <c:pt idx="19">
                  <c:v>47.9</c:v>
                </c:pt>
                <c:pt idx="20">
                  <c:v>47.9</c:v>
                </c:pt>
                <c:pt idx="21">
                  <c:v>47.9</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60-4E11-8C50-2020A28C9BF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60-4E11-8C50-2020A28C9BF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60-4E11-8C50-2020A28C9BF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60-4E11-8C50-2020A28C9BF9}"/>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72-4505-AB27-7856AE262E8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72-4505-AB27-7856AE262E8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FE-4CF7-9EAA-28FB3C396A5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A1-411B-AD88-F9174DD5C0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47.872340000000001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3D60-4E11-8C50-2020A28C9BF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60-4E11-8C50-2020A28C9BF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60-4E11-8C50-2020A28C9BF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60-4E11-8C50-2020A28C9BF9}"/>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60-4E11-8C50-2020A28C9BF9}"/>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072-4505-AB27-7856AE262E8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72-4505-AB27-7856AE262E8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FE-4CF7-9EAA-28FB3C396A5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A1-411B-AD88-F9174DD5C0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3D60-4E11-8C50-2020A28C9BF9}"/>
            </c:ext>
          </c:extLst>
        </c:ser>
        <c:dLbls>
          <c:showLegendKey val="0"/>
          <c:showVal val="0"/>
          <c:showCatName val="0"/>
          <c:showSerName val="0"/>
          <c:showPercent val="0"/>
          <c:showBubbleSize val="0"/>
        </c:dLbls>
        <c:axId val="137925760"/>
        <c:axId val="138367744"/>
      </c:scatterChart>
      <c:valAx>
        <c:axId val="137925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67744"/>
        <c:crosses val="autoZero"/>
        <c:crossBetween val="midCat"/>
        <c:majorUnit val="5"/>
      </c:valAx>
      <c:valAx>
        <c:axId val="1383677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5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49.8</c:v>
                </c:pt>
                <c:pt idx="12">
                  <c:v>51.9</c:v>
                </c:pt>
                <c:pt idx="13">
                  <c:v>54</c:v>
                </c:pt>
                <c:pt idx="14">
                  <c:v>56.1</c:v>
                </c:pt>
                <c:pt idx="15">
                  <c:v>58.2</c:v>
                </c:pt>
                <c:pt idx="16">
                  <c:v>60.3</c:v>
                </c:pt>
                <c:pt idx="17">
                  <c:v>62.4</c:v>
                </c:pt>
                <c:pt idx="18">
                  <c:v>64.5</c:v>
                </c:pt>
                <c:pt idx="19">
                  <c:v>66.599999999999994</c:v>
                </c:pt>
                <c:pt idx="20">
                  <c:v>68.7</c:v>
                </c:pt>
                <c:pt idx="21">
                  <c:v>70.8</c:v>
                </c:pt>
                <c:pt idx="22">
                  <c:v>72.900000000000006</c:v>
                </c:pt>
                <c:pt idx="23">
                  <c:v>75</c:v>
                </c:pt>
              </c:numCache>
            </c:numRef>
          </c:yVal>
          <c:smooth val="0"/>
          <c:extLst>
            <c:ext xmlns:c16="http://schemas.microsoft.com/office/drawing/2014/chart" uri="{C3380CC4-5D6E-409C-BE32-E72D297353CC}">
              <c16:uniqueId val="{00000000-03D0-4FE3-A513-E766463E2B9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D0-4FE3-A513-E766463E2B9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D0-4FE3-A513-E766463E2B9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D0-4FE3-A513-E766463E2B9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D0-4FE3-A513-E766463E2B93}"/>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63C-4ED3-8CB1-0537E887E24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3C-4ED3-8CB1-0537E887E24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A6-48C1-940C-80B40AC4041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7C-427F-BCE3-2C2943A7FC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43.553911980440098</c:v>
                </c:pt>
                <c:pt idx="1">
                  <c:v>52.988534704370181</c:v>
                </c:pt>
                <c:pt idx="2">
                  <c:v>65.916452442159382</c:v>
                </c:pt>
                <c:pt idx="3">
                  <c:v>70.202020000000005</c:v>
                </c:pt>
                <c:pt idx="4">
                  <c:v>67.900000000000006</c:v>
                </c:pt>
                <c:pt idx="5">
                  <c:v>72.14611351720994</c:v>
                </c:pt>
                <c:pt idx="6">
                  <c:v>57.491303596127246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03D0-4FE3-A513-E766463E2B93}"/>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36.700000000000003</c:v>
                </c:pt>
                <c:pt idx="12">
                  <c:v>36.700000000000003</c:v>
                </c:pt>
                <c:pt idx="13">
                  <c:v>36.700000000000003</c:v>
                </c:pt>
                <c:pt idx="14">
                  <c:v>36.700000000000003</c:v>
                </c:pt>
                <c:pt idx="15">
                  <c:v>36.700000000000003</c:v>
                </c:pt>
                <c:pt idx="16">
                  <c:v>36.700000000000003</c:v>
                </c:pt>
                <c:pt idx="17">
                  <c:v>36.700000000000003</c:v>
                </c:pt>
                <c:pt idx="18">
                  <c:v>36.700000000000003</c:v>
                </c:pt>
                <c:pt idx="19">
                  <c:v>36.700000000000003</c:v>
                </c:pt>
                <c:pt idx="20">
                  <c:v>36.700000000000003</c:v>
                </c:pt>
                <c:pt idx="21">
                  <c:v>36.700000000000003</c:v>
                </c:pt>
                <c:pt idx="22">
                  <c:v>36.700000000000003</c:v>
                </c:pt>
                <c:pt idx="23">
                  <c:v>36.700000000000003</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D0-4FE3-A513-E766463E2B9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D0-4FE3-A513-E766463E2B9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D0-4FE3-A513-E766463E2B9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D0-4FE3-A513-E766463E2B93}"/>
                </c:ext>
              </c:extLst>
            </c:dLbl>
            <c:dLbl>
              <c:idx val="4"/>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3C-4ED3-8CB1-0537E887E24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3C-4ED3-8CB1-0537E887E24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A6-48C1-940C-80B40AC4041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7C-427F-BCE3-2C2943A7FC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47.979799999999997</c:v>
                </c:pt>
                <c:pt idx="4">
                  <c:v>25.326700000000002</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76160"/>
        <c:axId val="190616704"/>
      </c:scatterChart>
      <c:valAx>
        <c:axId val="182476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6704"/>
        <c:crosses val="autoZero"/>
        <c:crossBetween val="midCat"/>
        <c:majorUnit val="5"/>
      </c:valAx>
      <c:valAx>
        <c:axId val="1906167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761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56-4137-B9FA-E39902A495F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56-4137-B9FA-E39902A495F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56-4137-B9FA-E39902A495FB}"/>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56-4137-B9FA-E39902A495FB}"/>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DE-4F96-84C5-F475C1F23A4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DE-4F96-84C5-F475C1F23A4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1E-46B2-B02C-3E8D64C3AC7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27-4D12-8B2F-038392B934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66.7</c:v>
                </c:pt>
                <c:pt idx="14">
                  <c:v>66.7</c:v>
                </c:pt>
                <c:pt idx="15">
                  <c:v>66.7</c:v>
                </c:pt>
                <c:pt idx="16">
                  <c:v>66.7</c:v>
                </c:pt>
                <c:pt idx="17">
                  <c:v>66.7</c:v>
                </c:pt>
                <c:pt idx="18">
                  <c:v>66.7</c:v>
                </c:pt>
                <c:pt idx="19">
                  <c:v>66.7</c:v>
                </c:pt>
                <c:pt idx="20">
                  <c:v>66.7</c:v>
                </c:pt>
                <c:pt idx="21">
                  <c:v>66.7</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256-4137-B9FA-E39902A495F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DE-4F96-84C5-F475C1F23A4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DE-4F96-84C5-F475C1F23A4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1E-46B2-B02C-3E8D64C3AC7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27-4D12-8B2F-038392B934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66.666669999999996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88.9</c:v>
                </c:pt>
                <c:pt idx="14">
                  <c:v>88.9</c:v>
                </c:pt>
                <c:pt idx="15">
                  <c:v>88.9</c:v>
                </c:pt>
                <c:pt idx="16">
                  <c:v>88.9</c:v>
                </c:pt>
                <c:pt idx="17">
                  <c:v>88.9</c:v>
                </c:pt>
                <c:pt idx="18">
                  <c:v>88.9</c:v>
                </c:pt>
                <c:pt idx="19">
                  <c:v>88.9</c:v>
                </c:pt>
                <c:pt idx="20">
                  <c:v>88.9</c:v>
                </c:pt>
                <c:pt idx="21">
                  <c:v>88.9</c:v>
                </c:pt>
                <c:pt idx="22">
                  <c:v>#N/A</c:v>
                </c:pt>
                <c:pt idx="23">
                  <c:v>#N/A</c:v>
                </c:pt>
              </c:numCache>
            </c:numRef>
          </c:yVal>
          <c:smooth val="0"/>
          <c:extLst>
            <c:ext xmlns:c16="http://schemas.microsoft.com/office/drawing/2014/chart" uri="{C3380CC4-5D6E-409C-BE32-E72D297353CC}">
              <c16:uniqueId val="{00000008-B256-4137-B9FA-E39902A495F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256-4137-B9FA-E39902A495F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256-4137-B9FA-E39902A495F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256-4137-B9FA-E39902A495FB}"/>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256-4137-B9FA-E39902A495FB}"/>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DE-4F96-84C5-F475C1F23A4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DE-4F96-84C5-F475C1F23A4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1E-46B2-B02C-3E8D64C3AC7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27-4D12-8B2F-038392B934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88.888890000000004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B256-4137-B9FA-E39902A495FB}"/>
            </c:ext>
          </c:extLst>
        </c:ser>
        <c:dLbls>
          <c:showLegendKey val="0"/>
          <c:showVal val="0"/>
          <c:showCatName val="0"/>
          <c:showSerName val="0"/>
          <c:showPercent val="0"/>
          <c:showBubbleSize val="0"/>
        </c:dLbls>
        <c:axId val="300069632"/>
        <c:axId val="300071552"/>
      </c:scatterChart>
      <c:valAx>
        <c:axId val="300069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1552"/>
        <c:crosses val="autoZero"/>
        <c:crossBetween val="midCat"/>
        <c:majorUnit val="5"/>
      </c:valAx>
      <c:valAx>
        <c:axId val="300071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696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8D-4D3E-970E-54941CE20B9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8D-4D3E-970E-54941CE20B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8D-4D3E-970E-54941CE20B98}"/>
                </c:ext>
              </c:extLst>
            </c:dLbl>
            <c:dLbl>
              <c:idx val="3"/>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8D-4D3E-970E-54941CE20B98}"/>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0A-4814-8921-0D5D442AF7A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0A-4814-8921-0D5D442AF7A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84-49CE-B9DD-5AE0ACC5992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95-4CA4-8BBA-5A647BE6B2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39.700000000000003</c:v>
                </c:pt>
                <c:pt idx="14">
                  <c:v>39.700000000000003</c:v>
                </c:pt>
                <c:pt idx="15">
                  <c:v>39.700000000000003</c:v>
                </c:pt>
                <c:pt idx="16">
                  <c:v>39.700000000000003</c:v>
                </c:pt>
                <c:pt idx="17">
                  <c:v>39.700000000000003</c:v>
                </c:pt>
                <c:pt idx="18">
                  <c:v>39.700000000000003</c:v>
                </c:pt>
                <c:pt idx="19">
                  <c:v>39.700000000000003</c:v>
                </c:pt>
                <c:pt idx="20">
                  <c:v>39.700000000000003</c:v>
                </c:pt>
                <c:pt idx="21">
                  <c:v>39.700000000000003</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8D-4D3E-970E-54941CE20B9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0A-4814-8921-0D5D442AF7A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0A-4814-8921-0D5D442AF7A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84-49CE-B9DD-5AE0ACC5992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95-4CA4-8BBA-5A647BE6B2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39.71631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62.8</c:v>
                </c:pt>
                <c:pt idx="14">
                  <c:v>62.8</c:v>
                </c:pt>
                <c:pt idx="15">
                  <c:v>62.8</c:v>
                </c:pt>
                <c:pt idx="16">
                  <c:v>62.8</c:v>
                </c:pt>
                <c:pt idx="17">
                  <c:v>62.8</c:v>
                </c:pt>
                <c:pt idx="18">
                  <c:v>62.8</c:v>
                </c:pt>
                <c:pt idx="19">
                  <c:v>62.8</c:v>
                </c:pt>
                <c:pt idx="20">
                  <c:v>62.8</c:v>
                </c:pt>
                <c:pt idx="21">
                  <c:v>62.8</c:v>
                </c:pt>
                <c:pt idx="22">
                  <c:v>#N/A</c:v>
                </c:pt>
                <c:pt idx="23">
                  <c:v>#N/A</c:v>
                </c:pt>
              </c:numCache>
            </c:numRef>
          </c:yVal>
          <c:smooth val="0"/>
          <c:extLst>
            <c:ext xmlns:c16="http://schemas.microsoft.com/office/drawing/2014/chart" uri="{C3380CC4-5D6E-409C-BE32-E72D297353CC}">
              <c16:uniqueId val="{00000008-AB8D-4D3E-970E-54941CE20B9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8D-4D3E-970E-54941CE20B9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B8D-4D3E-970E-54941CE20B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B8D-4D3E-970E-54941CE20B98}"/>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B8D-4D3E-970E-54941CE20B98}"/>
                </c:ext>
              </c:extLst>
            </c:dLbl>
            <c:dLbl>
              <c:idx val="4"/>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0A-4814-8921-0D5D442AF7A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0A-4814-8921-0D5D442AF7A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84-49CE-B9DD-5AE0ACC5992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95-4CA4-8BBA-5A647BE6B2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2015</c:v>
                </c:pt>
                <c:pt idx="2">
                  <c:v>2016</c:v>
                </c:pt>
                <c:pt idx="3">
                  <c:v>2017</c:v>
                </c:pt>
                <c:pt idx="4">
                  <c:v>2018</c:v>
                </c:pt>
                <c:pt idx="5">
                  <c:v>2018</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62.76596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AB8D-4D3E-970E-54941CE20B98}"/>
            </c:ext>
          </c:extLst>
        </c:ser>
        <c:dLbls>
          <c:showLegendKey val="0"/>
          <c:showVal val="0"/>
          <c:showCatName val="0"/>
          <c:showSerName val="0"/>
          <c:showPercent val="0"/>
          <c:showBubbleSize val="0"/>
        </c:dLbls>
        <c:axId val="74531200"/>
        <c:axId val="74532736"/>
      </c:scatterChart>
      <c:valAx>
        <c:axId val="74531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2736"/>
        <c:crosses val="autoZero"/>
        <c:crossBetween val="midCat"/>
        <c:majorUnit val="5"/>
      </c:valAx>
      <c:valAx>
        <c:axId val="74532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12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1CA1C0B8-E1E9-4AD4-A6A9-95C0FCF4F4E3}"/>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1704409-330C-4BB7-9622-919494B7C728}"/>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440D57F3-6F5D-429A-BC4E-F6AE067714A6}"/>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A5F36914-86A5-4AFF-BD33-C2A72AFB4D8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C9AC40BD-C277-4BED-B557-AB0301FCB269}"/>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7DD5C023-FF93-4BB2-B699-7691CC14F4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93BE0420-3846-4247-A647-474D1E80B7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CF9EF39-D893-43B7-9EBA-973A759748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F9D40F2A-2990-4A03-893A-9B776515F346}"/>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EEA401A2-2D0C-4AE1-8071-79C4F41D7F9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2EF03C92-5429-4A55-9B7A-9FBE0E3EF88B}"/>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7DC98B6-E6F3-46F5-8E30-88AA84704B2A}"/>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BEEE205C-8FD2-44AA-8915-A94D49DB6D3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58361640-BC65-411A-9A62-0E9C55928C4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98F929C4-EC3A-46C2-A25E-253CBADCD4F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61C44-B5FC-4008-A185-C1CFF10A0515}">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0" customWidth="true"/>
    <col min="2" max="2" width="2.375" style="270" customWidth="true"/>
    <col min="3" max="3" width="58" style="270" customWidth="true"/>
    <col min="4" max="4" width="7.75" style="270" customWidth="true"/>
    <col min="5" max="16384" width="7.75" style="270"/>
  </cols>
  <sheetData>
    <row xmlns:x14ac="http://schemas.microsoft.com/office/spreadsheetml/2009/9/ac" r="1" ht="29.25" customHeight="true" x14ac:dyDescent="0.25">
      <c r="A1" s="267"/>
      <c r="B1" s="268"/>
      <c r="C1" s="268"/>
      <c r="D1" s="268"/>
      <c r="E1" s="269"/>
      <c r="F1" s="269"/>
      <c r="G1" s="269"/>
      <c r="H1" s="269"/>
      <c r="I1" s="269"/>
      <c r="J1" s="269"/>
      <c r="K1" s="269"/>
      <c r="L1" s="269"/>
      <c r="M1" s="269"/>
      <c r="N1" s="269"/>
      <c r="O1" s="269"/>
      <c r="P1" s="269"/>
      <c r="Q1" s="269"/>
      <c r="R1" s="269"/>
    </row>
    <row xmlns:x14ac="http://schemas.microsoft.com/office/spreadsheetml/2009/9/ac" r="2" ht="23.25" x14ac:dyDescent="0.35">
      <c r="A2" s="268"/>
      <c r="B2" s="268"/>
      <c r="C2" s="271"/>
      <c r="D2" s="268"/>
      <c r="E2" s="269"/>
      <c r="F2" s="269"/>
      <c r="G2" s="268"/>
      <c r="H2" s="269"/>
      <c r="I2" s="269"/>
      <c r="J2" s="269"/>
      <c r="K2" s="269"/>
      <c r="L2" s="269"/>
      <c r="M2" s="269"/>
      <c r="N2" s="269"/>
      <c r="O2" s="269"/>
      <c r="P2" s="269"/>
      <c r="Q2" s="269"/>
      <c r="R2" s="269"/>
    </row>
    <row xmlns:x14ac="http://schemas.microsoft.com/office/spreadsheetml/2009/9/ac" r="3" ht="15" x14ac:dyDescent="0.2">
      <c r="A3" s="268"/>
      <c r="B3" s="268"/>
      <c r="C3" s="268"/>
      <c r="D3" s="268"/>
      <c r="F3" s="268"/>
      <c r="G3" s="268"/>
      <c r="H3" s="272"/>
      <c r="I3" s="272"/>
      <c r="J3" s="272"/>
      <c r="K3" s="272"/>
      <c r="L3" s="269"/>
      <c r="M3" s="269"/>
      <c r="N3" s="269"/>
      <c r="O3" s="269"/>
      <c r="P3" s="269"/>
      <c r="Q3" s="269"/>
      <c r="R3" s="269"/>
    </row>
    <row xmlns:x14ac="http://schemas.microsoft.com/office/spreadsheetml/2009/9/ac" r="4" ht="40.5" x14ac:dyDescent="0.2">
      <c r="A4" s="268"/>
      <c r="B4" s="268"/>
      <c r="C4" s="273" t="s">
        <v>144</v>
      </c>
      <c r="D4" s="268"/>
      <c r="E4" s="274"/>
      <c r="F4" s="269"/>
      <c r="G4" s="268"/>
      <c r="H4" s="269"/>
      <c r="I4" s="269"/>
      <c r="J4" s="269"/>
      <c r="K4" s="269"/>
      <c r="L4" s="269"/>
      <c r="M4" s="269"/>
      <c r="N4" s="269"/>
      <c r="O4" s="269"/>
      <c r="P4" s="269"/>
      <c r="Q4" s="269"/>
      <c r="R4" s="269"/>
    </row>
    <row xmlns:x14ac="http://schemas.microsoft.com/office/spreadsheetml/2009/9/ac" r="5" ht="20.25" x14ac:dyDescent="0.2">
      <c r="A5" s="268"/>
      <c r="B5" s="268"/>
      <c r="C5" s="275"/>
      <c r="D5" s="268"/>
      <c r="E5" s="274"/>
      <c r="F5" s="269"/>
      <c r="G5" s="268"/>
      <c r="H5" s="269"/>
      <c r="I5" s="269"/>
      <c r="J5" s="269"/>
      <c r="K5" s="269"/>
      <c r="L5" s="269"/>
      <c r="M5" s="269"/>
      <c r="N5" s="269"/>
      <c r="O5" s="269"/>
      <c r="P5" s="269"/>
      <c r="Q5" s="269"/>
      <c r="R5" s="269"/>
    </row>
    <row xmlns:x14ac="http://schemas.microsoft.com/office/spreadsheetml/2009/9/ac" r="6" ht="15" x14ac:dyDescent="0.2">
      <c r="A6" s="268"/>
      <c r="B6" s="268"/>
      <c r="C6" s="276" t="s">
        <v>151</v>
      </c>
      <c r="D6" s="269"/>
      <c r="E6" s="269"/>
      <c r="F6" s="269"/>
      <c r="G6" s="269"/>
      <c r="H6" s="269"/>
      <c r="I6" s="269"/>
      <c r="J6" s="269"/>
      <c r="K6" s="269"/>
      <c r="L6" s="269"/>
      <c r="M6" s="269"/>
      <c r="N6" s="269"/>
      <c r="O6" s="269"/>
      <c r="P6" s="269"/>
      <c r="Q6" s="269"/>
      <c r="R6" s="269"/>
    </row>
    <row xmlns:x14ac="http://schemas.microsoft.com/office/spreadsheetml/2009/9/ac" r="7" ht="26.25" x14ac:dyDescent="0.4">
      <c r="A7" s="268"/>
      <c r="B7" s="268"/>
      <c r="C7" s="277" t="str">
        <f>+'Water Data'!D1</f>
        <v>South Sudan</v>
      </c>
      <c r="D7" s="269"/>
      <c r="E7" s="269"/>
      <c r="F7" s="269"/>
      <c r="G7" s="269"/>
      <c r="H7" s="269"/>
      <c r="I7" s="269"/>
      <c r="J7" s="269"/>
      <c r="K7" s="269"/>
      <c r="L7" s="269"/>
      <c r="M7" s="269"/>
      <c r="N7" s="269"/>
      <c r="O7" s="269"/>
      <c r="P7" s="269"/>
      <c r="Q7" s="269"/>
      <c r="R7" s="269"/>
    </row>
    <row xmlns:x14ac="http://schemas.microsoft.com/office/spreadsheetml/2009/9/ac" r="8" ht="15" x14ac:dyDescent="0.2">
      <c r="A8" s="268"/>
      <c r="B8" s="268"/>
      <c r="C8" s="268"/>
      <c r="D8" s="269"/>
      <c r="E8" s="269"/>
      <c r="F8" s="269"/>
      <c r="G8" s="269"/>
      <c r="H8" s="269"/>
      <c r="I8" s="269"/>
      <c r="J8" s="269"/>
      <c r="K8" s="269"/>
      <c r="L8" s="269"/>
      <c r="M8" s="269"/>
      <c r="N8" s="269"/>
      <c r="O8" s="269"/>
      <c r="P8" s="269"/>
      <c r="Q8" s="269"/>
      <c r="R8" s="269"/>
    </row>
    <row xmlns:x14ac="http://schemas.microsoft.com/office/spreadsheetml/2009/9/ac" r="9" ht="15" x14ac:dyDescent="0.2">
      <c r="A9" s="268"/>
      <c r="B9" s="268"/>
      <c r="C9" s="278" t="s">
        <v>286</v>
      </c>
      <c r="D9" s="269"/>
      <c r="E9" s="269"/>
      <c r="F9" s="269"/>
      <c r="G9" s="269"/>
      <c r="H9" s="269"/>
      <c r="I9" s="269"/>
      <c r="J9" s="269"/>
      <c r="K9" s="269"/>
      <c r="L9" s="269"/>
      <c r="M9" s="269"/>
      <c r="N9" s="269"/>
      <c r="O9" s="269"/>
      <c r="P9" s="269"/>
      <c r="Q9" s="269"/>
      <c r="R9" s="269"/>
    </row>
    <row xmlns:x14ac="http://schemas.microsoft.com/office/spreadsheetml/2009/9/ac" r="10" ht="15" x14ac:dyDescent="0.2">
      <c r="A10" s="268"/>
      <c r="B10" s="268"/>
      <c r="C10" s="276"/>
      <c r="D10" s="269"/>
      <c r="E10" s="269"/>
      <c r="F10" s="269"/>
      <c r="G10" s="269"/>
      <c r="H10" s="269"/>
      <c r="I10" s="269"/>
      <c r="J10" s="269"/>
      <c r="K10" s="269"/>
      <c r="L10" s="269"/>
      <c r="M10" s="269"/>
      <c r="N10" s="269"/>
      <c r="O10" s="269"/>
      <c r="P10" s="269"/>
      <c r="Q10" s="269"/>
      <c r="R10" s="269"/>
    </row>
    <row xmlns:x14ac="http://schemas.microsoft.com/office/spreadsheetml/2009/9/ac" r="11" ht="15.95" customHeight="true" x14ac:dyDescent="0.2">
      <c r="A11" s="268"/>
      <c r="C11" s="302" t="s">
        <v>32</v>
      </c>
      <c r="D11" s="279"/>
      <c r="E11" s="280"/>
      <c r="F11" s="279"/>
      <c r="G11" s="279"/>
      <c r="H11" s="269"/>
      <c r="I11" s="269"/>
      <c r="J11" s="269"/>
      <c r="K11" s="269"/>
      <c r="L11" s="269"/>
      <c r="M11" s="269"/>
      <c r="N11" s="269"/>
      <c r="O11" s="269"/>
      <c r="P11" s="269"/>
      <c r="Q11" s="269"/>
      <c r="R11" s="269"/>
    </row>
    <row xmlns:x14ac="http://schemas.microsoft.com/office/spreadsheetml/2009/9/ac" r="12" ht="9" customHeight="true" x14ac:dyDescent="0.2">
      <c r="A12" s="268"/>
      <c r="B12" s="269"/>
      <c r="C12" s="281"/>
      <c r="D12" s="279"/>
      <c r="E12" s="280"/>
      <c r="F12" s="279"/>
      <c r="G12" s="279"/>
      <c r="H12" s="269"/>
      <c r="I12" s="269"/>
      <c r="J12" s="269"/>
      <c r="K12" s="269"/>
      <c r="L12" s="269"/>
      <c r="M12" s="269"/>
      <c r="N12" s="269"/>
      <c r="O12" s="269"/>
      <c r="P12" s="269"/>
      <c r="Q12" s="269"/>
      <c r="R12" s="269"/>
    </row>
    <row xmlns:x14ac="http://schemas.microsoft.com/office/spreadsheetml/2009/9/ac" r="13" ht="24.95" customHeight="true" x14ac:dyDescent="0.25">
      <c r="A13" s="268"/>
      <c r="B13" s="269"/>
      <c r="C13" s="282" t="s">
        <v>145</v>
      </c>
      <c r="D13" s="279"/>
      <c r="E13" s="280"/>
      <c r="F13" s="279"/>
      <c r="G13" s="279"/>
      <c r="H13" s="269"/>
      <c r="I13" s="269"/>
      <c r="J13" s="269"/>
      <c r="K13" s="269"/>
      <c r="L13" s="269"/>
      <c r="M13" s="269"/>
      <c r="N13" s="269"/>
      <c r="O13" s="269"/>
      <c r="P13" s="269"/>
      <c r="Q13" s="269"/>
      <c r="R13" s="269"/>
    </row>
    <row xmlns:x14ac="http://schemas.microsoft.com/office/spreadsheetml/2009/9/ac" r="14" ht="21.95" customHeight="true" x14ac:dyDescent="0.2">
      <c r="A14" s="268"/>
      <c r="B14" s="283"/>
      <c r="C14" s="284" t="s">
        <v>152</v>
      </c>
      <c r="D14" s="279"/>
      <c r="E14" s="280"/>
      <c r="F14" s="279"/>
      <c r="G14" s="279"/>
      <c r="H14" s="269"/>
      <c r="I14" s="269"/>
      <c r="J14" s="269"/>
      <c r="K14" s="269"/>
      <c r="L14" s="269"/>
      <c r="M14" s="269"/>
      <c r="N14" s="269"/>
      <c r="O14" s="269"/>
      <c r="P14" s="269"/>
      <c r="Q14" s="269"/>
      <c r="R14" s="269"/>
    </row>
    <row xmlns:x14ac="http://schemas.microsoft.com/office/spreadsheetml/2009/9/ac" r="15" ht="15" x14ac:dyDescent="0.2">
      <c r="A15" s="268"/>
      <c r="B15" s="283"/>
      <c r="C15" s="285" t="s">
        <v>153</v>
      </c>
      <c r="D15" s="279"/>
      <c r="E15" s="280"/>
      <c r="F15" s="279"/>
      <c r="G15" s="279"/>
      <c r="H15" s="269"/>
      <c r="I15" s="269"/>
      <c r="J15" s="269"/>
      <c r="K15" s="269"/>
      <c r="L15" s="269"/>
      <c r="M15" s="269"/>
      <c r="N15" s="269"/>
      <c r="O15" s="269"/>
      <c r="P15" s="269"/>
      <c r="Q15" s="269"/>
      <c r="R15" s="269"/>
    </row>
    <row xmlns:x14ac="http://schemas.microsoft.com/office/spreadsheetml/2009/9/ac" r="16" ht="15" x14ac:dyDescent="0.2">
      <c r="A16" s="268"/>
      <c r="B16" s="283"/>
      <c r="C16" s="284" t="s">
        <v>268</v>
      </c>
      <c r="D16" s="279"/>
      <c r="E16" s="280"/>
      <c r="F16" s="279"/>
      <c r="G16" s="279"/>
      <c r="H16" s="269"/>
      <c r="I16" s="269"/>
      <c r="J16" s="269"/>
      <c r="K16" s="269"/>
      <c r="L16" s="269"/>
      <c r="M16" s="269"/>
      <c r="N16" s="269"/>
      <c r="O16" s="269"/>
      <c r="P16" s="269"/>
      <c r="Q16" s="269"/>
      <c r="R16" s="269"/>
    </row>
    <row xmlns:x14ac="http://schemas.microsoft.com/office/spreadsheetml/2009/9/ac" r="17" ht="26.1" customHeight="true" x14ac:dyDescent="0.2">
      <c r="A17" s="268"/>
      <c r="B17" s="280"/>
      <c r="C17" s="286"/>
      <c r="D17" s="279"/>
      <c r="E17" s="283"/>
      <c r="F17" s="279"/>
      <c r="G17" s="279"/>
      <c r="H17" s="269"/>
      <c r="I17" s="269"/>
      <c r="J17" s="269"/>
      <c r="K17" s="269"/>
      <c r="L17" s="269"/>
      <c r="M17" s="269"/>
      <c r="N17" s="269"/>
      <c r="O17" s="269"/>
      <c r="P17" s="269"/>
      <c r="Q17" s="269"/>
      <c r="R17" s="269"/>
    </row>
    <row xmlns:x14ac="http://schemas.microsoft.com/office/spreadsheetml/2009/9/ac" r="18" ht="15.75" x14ac:dyDescent="0.25">
      <c r="A18" s="268"/>
      <c r="B18" s="280"/>
      <c r="C18" s="287" t="s">
        <v>33</v>
      </c>
      <c r="D18" s="279"/>
      <c r="E18" s="288"/>
      <c r="F18" s="279"/>
      <c r="G18" s="279"/>
      <c r="H18" s="269"/>
      <c r="I18" s="269"/>
      <c r="J18" s="269"/>
      <c r="K18" s="269"/>
      <c r="L18" s="269"/>
      <c r="M18" s="269"/>
      <c r="N18" s="269"/>
      <c r="O18" s="269"/>
      <c r="P18" s="269"/>
      <c r="Q18" s="269"/>
      <c r="R18" s="269"/>
    </row>
    <row xmlns:x14ac="http://schemas.microsoft.com/office/spreadsheetml/2009/9/ac" r="19" ht="15" x14ac:dyDescent="0.2">
      <c r="A19" s="268"/>
      <c r="B19" s="280"/>
      <c r="C19" s="289" t="s">
        <v>146</v>
      </c>
      <c r="D19" s="279"/>
      <c r="E19" s="290"/>
      <c r="F19" s="279"/>
      <c r="G19" s="279"/>
      <c r="H19" s="269"/>
      <c r="I19" s="269"/>
      <c r="J19" s="269"/>
      <c r="K19" s="269"/>
      <c r="L19" s="269"/>
      <c r="M19" s="269"/>
      <c r="N19" s="269"/>
      <c r="O19" s="269"/>
      <c r="P19" s="269"/>
      <c r="Q19" s="269"/>
      <c r="R19" s="269"/>
    </row>
    <row xmlns:x14ac="http://schemas.microsoft.com/office/spreadsheetml/2009/9/ac" r="20" ht="15" x14ac:dyDescent="0.2">
      <c r="A20" s="268"/>
      <c r="B20" s="280"/>
      <c r="C20" s="358" t="s">
        <v>147</v>
      </c>
      <c r="D20" s="279"/>
      <c r="E20" s="291"/>
      <c r="F20" s="279"/>
      <c r="G20" s="279"/>
      <c r="H20" s="269"/>
      <c r="I20" s="269"/>
      <c r="J20" s="269"/>
      <c r="K20" s="269"/>
      <c r="L20" s="269"/>
      <c r="M20" s="269"/>
      <c r="N20" s="269"/>
      <c r="O20" s="269"/>
      <c r="P20" s="269"/>
      <c r="Q20" s="269"/>
      <c r="R20" s="269"/>
    </row>
    <row xmlns:x14ac="http://schemas.microsoft.com/office/spreadsheetml/2009/9/ac" r="21" ht="15" x14ac:dyDescent="0.2">
      <c r="A21" s="268"/>
      <c r="B21" s="280"/>
      <c r="C21" s="359" t="s">
        <v>148</v>
      </c>
      <c r="D21" s="279"/>
      <c r="E21" s="292"/>
      <c r="F21" s="279"/>
      <c r="G21" s="279"/>
      <c r="H21" s="269"/>
      <c r="I21" s="269"/>
      <c r="J21" s="269"/>
      <c r="K21" s="269"/>
      <c r="L21" s="269"/>
      <c r="M21" s="269"/>
      <c r="N21" s="269"/>
      <c r="O21" s="269"/>
      <c r="P21" s="269"/>
      <c r="Q21" s="269"/>
      <c r="R21" s="269"/>
    </row>
    <row xmlns:x14ac="http://schemas.microsoft.com/office/spreadsheetml/2009/9/ac" r="22" ht="15" x14ac:dyDescent="0.2">
      <c r="A22" s="268"/>
      <c r="B22" s="280"/>
      <c r="C22" s="360" t="s">
        <v>149</v>
      </c>
      <c r="D22" s="279"/>
      <c r="E22" s="279"/>
      <c r="F22" s="279"/>
      <c r="G22" s="279"/>
      <c r="H22" s="269"/>
      <c r="I22" s="269"/>
      <c r="J22" s="269"/>
      <c r="K22" s="269"/>
      <c r="L22" s="269"/>
      <c r="M22" s="269"/>
      <c r="N22" s="269"/>
      <c r="O22" s="269"/>
      <c r="P22" s="269"/>
      <c r="Q22" s="269"/>
      <c r="R22" s="269"/>
    </row>
    <row xmlns:x14ac="http://schemas.microsoft.com/office/spreadsheetml/2009/9/ac" r="23" ht="15" x14ac:dyDescent="0.2">
      <c r="A23" s="268"/>
      <c r="B23" s="280"/>
      <c r="C23" s="289" t="s">
        <v>150</v>
      </c>
      <c r="D23" s="279"/>
      <c r="E23" s="279"/>
      <c r="F23" s="279"/>
      <c r="G23" s="279"/>
      <c r="H23" s="269"/>
      <c r="I23" s="269"/>
      <c r="J23" s="269"/>
      <c r="K23" s="269"/>
      <c r="L23" s="269"/>
      <c r="M23" s="269"/>
      <c r="N23" s="269"/>
      <c r="O23" s="269"/>
      <c r="P23" s="269"/>
      <c r="Q23" s="269"/>
      <c r="R23" s="269"/>
    </row>
    <row xmlns:x14ac="http://schemas.microsoft.com/office/spreadsheetml/2009/9/ac" r="24" ht="15" x14ac:dyDescent="0.2">
      <c r="A24" s="268"/>
      <c r="B24" s="280"/>
      <c r="C24" s="293"/>
      <c r="D24" s="279"/>
      <c r="E24" s="279"/>
      <c r="F24" s="279"/>
      <c r="G24" s="279"/>
      <c r="H24" s="269"/>
      <c r="I24" s="269"/>
      <c r="J24" s="269"/>
      <c r="K24" s="269"/>
      <c r="L24" s="269"/>
      <c r="M24" s="269"/>
      <c r="N24" s="269"/>
      <c r="O24" s="269"/>
      <c r="P24" s="269"/>
      <c r="Q24" s="269"/>
      <c r="R24" s="269"/>
    </row>
    <row xmlns:x14ac="http://schemas.microsoft.com/office/spreadsheetml/2009/9/ac" r="25" ht="15.95" customHeight="true" x14ac:dyDescent="0.2">
      <c r="A25" s="294"/>
      <c r="B25" s="294"/>
      <c r="C25" s="295"/>
      <c r="D25" s="268"/>
      <c r="E25" s="269"/>
      <c r="F25" s="269"/>
      <c r="G25" s="269"/>
      <c r="H25" s="269"/>
      <c r="I25" s="269"/>
      <c r="J25" s="269"/>
      <c r="K25" s="269"/>
      <c r="L25" s="269"/>
      <c r="M25" s="269"/>
      <c r="N25" s="269"/>
      <c r="O25" s="269"/>
      <c r="P25" s="269"/>
      <c r="Q25" s="269"/>
      <c r="R25" s="269"/>
    </row>
    <row xmlns:x14ac="http://schemas.microsoft.com/office/spreadsheetml/2009/9/ac" r="26" ht="23.25" x14ac:dyDescent="0.2">
      <c r="A26" s="294"/>
      <c r="B26" s="294"/>
      <c r="C26" s="294"/>
      <c r="D26" s="268"/>
      <c r="E26" s="269"/>
      <c r="F26" s="269"/>
      <c r="G26" s="269"/>
      <c r="H26" s="269"/>
      <c r="I26" s="269"/>
      <c r="J26" s="269"/>
      <c r="K26" s="269"/>
      <c r="L26" s="269"/>
      <c r="M26" s="269"/>
      <c r="N26" s="269"/>
      <c r="O26" s="269"/>
      <c r="P26" s="269"/>
      <c r="Q26" s="269"/>
      <c r="R26" s="269"/>
    </row>
    <row xmlns:x14ac="http://schemas.microsoft.com/office/spreadsheetml/2009/9/ac" r="27" ht="15" x14ac:dyDescent="0.2">
      <c r="A27" s="296"/>
      <c r="B27" s="297"/>
      <c r="C27" s="298"/>
      <c r="D27" s="268"/>
      <c r="E27" s="269"/>
      <c r="F27" s="269"/>
      <c r="G27" s="269"/>
      <c r="H27" s="269"/>
      <c r="I27" s="269"/>
      <c r="J27" s="269"/>
      <c r="K27" s="269"/>
      <c r="L27" s="269"/>
      <c r="M27" s="269"/>
      <c r="N27" s="269"/>
      <c r="O27" s="269"/>
      <c r="P27" s="269"/>
      <c r="Q27" s="269"/>
      <c r="R27" s="269"/>
    </row>
    <row xmlns:x14ac="http://schemas.microsoft.com/office/spreadsheetml/2009/9/ac" r="28" ht="15" x14ac:dyDescent="0.2">
      <c r="A28" s="296"/>
      <c r="B28" s="297"/>
      <c r="C28" s="299"/>
      <c r="D28" s="268"/>
      <c r="E28" s="269"/>
      <c r="F28" s="269"/>
      <c r="G28" s="269"/>
      <c r="H28" s="269"/>
      <c r="I28" s="269"/>
      <c r="J28" s="269"/>
      <c r="K28" s="269"/>
      <c r="L28" s="269"/>
      <c r="M28" s="269"/>
      <c r="N28" s="269"/>
      <c r="O28" s="269"/>
      <c r="P28" s="269"/>
      <c r="Q28" s="269"/>
      <c r="R28" s="269"/>
    </row>
    <row xmlns:x14ac="http://schemas.microsoft.com/office/spreadsheetml/2009/9/ac" r="29" ht="15" x14ac:dyDescent="0.2">
      <c r="A29" s="296"/>
      <c r="B29" s="297"/>
      <c r="C29" s="300"/>
      <c r="D29" s="268"/>
      <c r="E29" s="269"/>
      <c r="F29" s="269"/>
      <c r="G29" s="269"/>
      <c r="H29" s="269"/>
      <c r="I29" s="269"/>
      <c r="J29" s="269"/>
      <c r="K29" s="269"/>
      <c r="L29" s="269"/>
      <c r="M29" s="269"/>
      <c r="N29" s="269"/>
      <c r="O29" s="269"/>
      <c r="P29" s="269"/>
      <c r="Q29" s="269"/>
      <c r="R29" s="269"/>
    </row>
    <row xmlns:x14ac="http://schemas.microsoft.com/office/spreadsheetml/2009/9/ac" r="30" ht="15" x14ac:dyDescent="0.2">
      <c r="A30" s="296"/>
      <c r="B30" s="297"/>
      <c r="C30" s="300"/>
      <c r="D30" s="268"/>
      <c r="E30" s="269"/>
      <c r="F30" s="269"/>
      <c r="G30" s="269"/>
      <c r="H30" s="269"/>
      <c r="I30" s="269"/>
      <c r="J30" s="269"/>
      <c r="K30" s="269"/>
      <c r="L30" s="269"/>
      <c r="M30" s="269"/>
      <c r="N30" s="269"/>
      <c r="O30" s="269"/>
      <c r="P30" s="269"/>
      <c r="Q30" s="269"/>
      <c r="R30" s="269"/>
    </row>
    <row xmlns:x14ac="http://schemas.microsoft.com/office/spreadsheetml/2009/9/ac" r="31" ht="15" x14ac:dyDescent="0.2">
      <c r="A31" s="296"/>
      <c r="B31" s="297"/>
      <c r="C31" s="300"/>
      <c r="D31" s="268"/>
      <c r="E31" s="269"/>
      <c r="F31" s="269"/>
      <c r="G31" s="269"/>
      <c r="H31" s="269"/>
      <c r="I31" s="269"/>
      <c r="J31" s="269"/>
      <c r="K31" s="269"/>
      <c r="L31" s="269"/>
      <c r="M31" s="269"/>
      <c r="N31" s="269"/>
      <c r="O31" s="269"/>
      <c r="P31" s="269"/>
      <c r="Q31" s="269"/>
      <c r="R31" s="269"/>
    </row>
    <row xmlns:x14ac="http://schemas.microsoft.com/office/spreadsheetml/2009/9/ac" r="32" ht="15" x14ac:dyDescent="0.2">
      <c r="A32" s="296"/>
      <c r="B32" s="297"/>
      <c r="C32" s="300"/>
      <c r="D32" s="268"/>
      <c r="E32" s="269"/>
      <c r="F32" s="269"/>
      <c r="G32" s="269"/>
      <c r="H32" s="269"/>
      <c r="I32" s="269"/>
      <c r="J32" s="269"/>
      <c r="K32" s="269"/>
      <c r="L32" s="269"/>
      <c r="M32" s="269"/>
      <c r="N32" s="269"/>
      <c r="O32" s="269"/>
      <c r="P32" s="269"/>
      <c r="Q32" s="269"/>
      <c r="R32" s="269"/>
    </row>
    <row xmlns:x14ac="http://schemas.microsoft.com/office/spreadsheetml/2009/9/ac" r="33" ht="15" x14ac:dyDescent="0.2">
      <c r="A33" s="296"/>
      <c r="B33" s="297"/>
      <c r="C33" s="300"/>
      <c r="D33" s="268"/>
      <c r="E33" s="269"/>
      <c r="F33" s="269"/>
      <c r="G33" s="269"/>
      <c r="H33" s="269"/>
      <c r="I33" s="269"/>
      <c r="J33" s="269"/>
      <c r="K33" s="269"/>
      <c r="L33" s="269"/>
      <c r="M33" s="269"/>
      <c r="N33" s="269"/>
      <c r="O33" s="269"/>
      <c r="P33" s="269"/>
      <c r="Q33" s="269"/>
      <c r="R33" s="269"/>
    </row>
    <row xmlns:x14ac="http://schemas.microsoft.com/office/spreadsheetml/2009/9/ac" r="34" ht="15" x14ac:dyDescent="0.2">
      <c r="A34" s="296"/>
      <c r="B34" s="297"/>
      <c r="D34" s="268"/>
      <c r="E34" s="269"/>
      <c r="F34" s="269"/>
      <c r="G34" s="269"/>
      <c r="H34" s="269"/>
      <c r="I34" s="269"/>
      <c r="J34" s="269"/>
      <c r="K34" s="269"/>
      <c r="L34" s="269"/>
      <c r="M34" s="269"/>
      <c r="N34" s="269"/>
      <c r="O34" s="269"/>
      <c r="P34" s="269"/>
      <c r="Q34" s="269"/>
      <c r="R34" s="269"/>
    </row>
    <row xmlns:x14ac="http://schemas.microsoft.com/office/spreadsheetml/2009/9/ac" r="35" ht="15" x14ac:dyDescent="0.2">
      <c r="A35" s="268"/>
      <c r="B35" s="268"/>
      <c r="C35" s="268"/>
      <c r="D35" s="268"/>
      <c r="E35" s="269"/>
      <c r="F35" s="269"/>
      <c r="G35" s="269"/>
      <c r="H35" s="269"/>
      <c r="I35" s="269"/>
      <c r="J35" s="269"/>
      <c r="K35" s="269"/>
      <c r="L35" s="269"/>
      <c r="M35" s="269"/>
      <c r="N35" s="269"/>
      <c r="O35" s="269"/>
      <c r="P35" s="269"/>
      <c r="Q35" s="269"/>
      <c r="R35" s="269"/>
    </row>
    <row xmlns:x14ac="http://schemas.microsoft.com/office/spreadsheetml/2009/9/ac" r="36" ht="15" x14ac:dyDescent="0.2">
      <c r="A36" s="268"/>
      <c r="B36" s="268"/>
      <c r="C36" s="268"/>
      <c r="D36" s="268"/>
      <c r="E36" s="269"/>
      <c r="F36" s="269"/>
      <c r="G36" s="269"/>
      <c r="H36" s="269"/>
      <c r="I36" s="269"/>
      <c r="J36" s="269"/>
      <c r="K36" s="269"/>
      <c r="L36" s="269"/>
      <c r="M36" s="269"/>
      <c r="N36" s="269"/>
      <c r="O36" s="269"/>
      <c r="P36" s="269"/>
      <c r="Q36" s="269"/>
      <c r="R36" s="269"/>
    </row>
    <row xmlns:x14ac="http://schemas.microsoft.com/office/spreadsheetml/2009/9/ac" r="37" ht="15" x14ac:dyDescent="0.2">
      <c r="A37" s="268"/>
      <c r="B37" s="268"/>
      <c r="C37" s="268"/>
      <c r="D37" s="268"/>
    </row>
    <row xmlns:x14ac="http://schemas.microsoft.com/office/spreadsheetml/2009/9/ac" r="38" ht="15" x14ac:dyDescent="0.2">
      <c r="A38" s="268"/>
      <c r="B38" s="268"/>
      <c r="C38" s="268"/>
      <c r="D38" s="268"/>
    </row>
    <row xmlns:x14ac="http://schemas.microsoft.com/office/spreadsheetml/2009/9/ac" r="39" ht="15" x14ac:dyDescent="0.2">
      <c r="A39" s="268"/>
      <c r="B39" s="268"/>
      <c r="C39" s="268"/>
      <c r="D39" s="268"/>
    </row>
    <row xmlns:x14ac="http://schemas.microsoft.com/office/spreadsheetml/2009/9/ac" r="40" ht="15" x14ac:dyDescent="0.2">
      <c r="A40" s="268"/>
      <c r="B40" s="268"/>
      <c r="C40" s="268"/>
      <c r="D40" s="268"/>
    </row>
    <row xmlns:x14ac="http://schemas.microsoft.com/office/spreadsheetml/2009/9/ac" r="46" x14ac:dyDescent="0.2">
      <c r="L46" s="30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style="123"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s>
  <sheetData>
    <row xmlns:x14ac="http://schemas.microsoft.com/office/spreadsheetml/2009/9/ac" r="1" s="306" customFormat="true" ht="30" customHeight="true" x14ac:dyDescent="0.25">
      <c r="B1" s="325" t="s">
        <v>31</v>
      </c>
      <c r="C1" s="546" t="s">
        <v>235</v>
      </c>
      <c r="D1" s="312" t="s">
        <v>159</v>
      </c>
      <c r="E1" s="312"/>
      <c r="F1" s="312"/>
      <c r="G1" s="312"/>
      <c r="H1" s="312"/>
      <c r="I1" s="323"/>
      <c r="J1" s="304"/>
      <c r="K1" s="304"/>
      <c r="L1" s="325" t="s">
        <v>31</v>
      </c>
      <c r="M1" s="546" t="s">
        <v>236</v>
      </c>
      <c r="N1" s="312" t="s">
        <v>159</v>
      </c>
      <c r="O1" s="312"/>
      <c r="P1" s="312"/>
      <c r="Q1" s="312"/>
      <c r="R1" s="312"/>
      <c r="S1" s="323"/>
      <c r="T1" s="304"/>
      <c r="U1" s="304"/>
      <c r="V1" s="325" t="s">
        <v>31</v>
      </c>
      <c r="W1" s="546" t="s">
        <v>237</v>
      </c>
      <c r="X1" s="312" t="s">
        <v>159</v>
      </c>
      <c r="Y1" s="312"/>
      <c r="Z1" s="312"/>
      <c r="AA1" s="312"/>
      <c r="AB1" s="312"/>
      <c r="AC1" s="323"/>
      <c r="AD1" s="304"/>
      <c r="AE1" s="304"/>
      <c r="AF1" s="325" t="s">
        <v>31</v>
      </c>
      <c r="AG1" s="546" t="s">
        <v>238</v>
      </c>
      <c r="AH1" s="312" t="s">
        <v>159</v>
      </c>
      <c r="AI1" s="312"/>
      <c r="AJ1" s="312"/>
      <c r="AK1" s="312"/>
      <c r="AL1" s="312"/>
      <c r="AM1" s="323"/>
      <c r="AN1" s="304"/>
      <c r="AO1" s="304"/>
      <c r="AP1" s="325" t="s">
        <v>31</v>
      </c>
      <c r="AQ1" s="546" t="s">
        <v>239</v>
      </c>
      <c r="AR1" s="312" t="s">
        <v>159</v>
      </c>
      <c r="AS1" s="312"/>
      <c r="AT1" s="312"/>
      <c r="AU1" s="312"/>
      <c r="AV1" s="312"/>
      <c r="AW1" s="323"/>
      <c r="AX1" s="304"/>
      <c r="AY1" s="304"/>
      <c r="AZ1" s="325" t="s">
        <v>31</v>
      </c>
      <c r="BA1" s="546">
        <v>2018</v>
      </c>
      <c r="BB1" s="312" t="s">
        <v>159</v>
      </c>
      <c r="BC1" s="312"/>
      <c r="BD1" s="312"/>
      <c r="BE1" s="312"/>
      <c r="BF1" s="312"/>
      <c r="BG1" s="323"/>
      <c r="BH1" s="304"/>
      <c r="BI1" s="304"/>
      <c r="BJ1" s="325" t="s">
        <v>31</v>
      </c>
      <c r="BK1" s="546">
        <v>2021</v>
      </c>
      <c r="BL1" s="312" t="s">
        <v>159</v>
      </c>
      <c r="BM1" s="312"/>
      <c r="BN1" s="312"/>
      <c r="BO1" s="312"/>
      <c r="BP1" s="312"/>
      <c r="BQ1" s="323"/>
      <c r="BR1" s="304"/>
      <c r="BS1" s="304"/>
    </row>
    <row xmlns:x14ac="http://schemas.microsoft.com/office/spreadsheetml/2009/9/ac" r="2" s="306" customFormat="true" ht="30" customHeight="true" x14ac:dyDescent="0.25">
      <c r="A2" s="559" t="s">
        <v>267</v>
      </c>
      <c r="B2" s="313" t="s">
        <v>230</v>
      </c>
      <c r="C2" s="266" t="s">
        <v>182</v>
      </c>
      <c r="D2" s="266" t="s">
        <v>160</v>
      </c>
      <c r="E2" s="314"/>
      <c r="F2" s="314"/>
      <c r="G2" s="314"/>
      <c r="H2" s="314"/>
      <c r="I2" s="324"/>
      <c r="J2" s="307" t="s">
        <v>240</v>
      </c>
      <c r="K2" s="307"/>
      <c r="L2" s="313" t="s">
        <v>231</v>
      </c>
      <c r="M2" s="266" t="s">
        <v>182</v>
      </c>
      <c r="N2" s="266" t="s">
        <v>165</v>
      </c>
      <c r="O2" s="314"/>
      <c r="P2" s="314"/>
      <c r="Q2" s="314"/>
      <c r="R2" s="314"/>
      <c r="S2" s="324"/>
      <c r="T2" s="307" t="s">
        <v>240</v>
      </c>
      <c r="U2" s="307"/>
      <c r="V2" s="313" t="s">
        <v>232</v>
      </c>
      <c r="W2" s="266" t="s">
        <v>182</v>
      </c>
      <c r="X2" s="266" t="s">
        <v>166</v>
      </c>
      <c r="Y2" s="314"/>
      <c r="Z2" s="314"/>
      <c r="AA2" s="314"/>
      <c r="AB2" s="314"/>
      <c r="AC2" s="324"/>
      <c r="AD2" s="307" t="s">
        <v>240</v>
      </c>
      <c r="AE2" s="307"/>
      <c r="AF2" s="313" t="s">
        <v>233</v>
      </c>
      <c r="AG2" s="266" t="s">
        <v>212</v>
      </c>
      <c r="AH2" s="266" t="s">
        <v>213</v>
      </c>
      <c r="AI2" s="314"/>
      <c r="AJ2" s="314"/>
      <c r="AK2" s="314"/>
      <c r="AL2" s="314"/>
      <c r="AM2" s="324"/>
      <c r="AN2" s="307" t="s">
        <v>240</v>
      </c>
      <c r="AO2" s="307"/>
      <c r="AP2" s="313" t="s">
        <v>234</v>
      </c>
      <c r="AQ2" s="266" t="s">
        <v>212</v>
      </c>
      <c r="AR2" s="266" t="s">
        <v>222</v>
      </c>
      <c r="AS2" s="314"/>
      <c r="AT2" s="314"/>
      <c r="AU2" s="314"/>
      <c r="AV2" s="314"/>
      <c r="AW2" s="324"/>
      <c r="AX2" s="307" t="s">
        <v>240</v>
      </c>
      <c r="AY2" s="307"/>
      <c r="AZ2" s="313" t="s">
        <v>256</v>
      </c>
      <c r="BA2" s="266" t="s">
        <v>182</v>
      </c>
      <c r="BB2" s="266" t="s">
        <v>257</v>
      </c>
      <c r="BC2" s="314"/>
      <c r="BD2" s="314"/>
      <c r="BE2" s="314"/>
      <c r="BF2" s="314"/>
      <c r="BG2" s="324"/>
      <c r="BH2" s="307" t="s">
        <v>240</v>
      </c>
      <c r="BI2" s="307"/>
      <c r="BJ2" s="313" t="s">
        <v>273</v>
      </c>
      <c r="BK2" s="266" t="s">
        <v>182</v>
      </c>
      <c r="BL2" s="266" t="s">
        <v>272</v>
      </c>
      <c r="BM2" s="314"/>
      <c r="BN2" s="314"/>
      <c r="BO2" s="314"/>
      <c r="BP2" s="314"/>
      <c r="BQ2" s="324"/>
      <c r="BR2" s="307" t="s">
        <v>240</v>
      </c>
      <c r="BS2" s="307"/>
    </row>
    <row xmlns:x14ac="http://schemas.microsoft.com/office/spreadsheetml/2009/9/ac" r="3" s="246" customFormat="true" ht="18" customHeight="true" x14ac:dyDescent="0.25">
      <c r="A3" s="559"/>
      <c r="B3" s="354" t="s">
        <v>174</v>
      </c>
      <c r="C3" s="355" t="s">
        <v>56</v>
      </c>
      <c r="D3" s="356" t="s">
        <v>7</v>
      </c>
      <c r="E3" s="356" t="s">
        <v>1</v>
      </c>
      <c r="F3" s="356" t="s">
        <v>2</v>
      </c>
      <c r="G3" s="356" t="s">
        <v>16</v>
      </c>
      <c r="H3" s="356" t="s">
        <v>17</v>
      </c>
      <c r="I3" s="357" t="s">
        <v>18</v>
      </c>
      <c r="J3" s="244"/>
      <c r="K3" s="244"/>
      <c r="L3" s="354" t="s">
        <v>174</v>
      </c>
      <c r="M3" s="355" t="s">
        <v>56</v>
      </c>
      <c r="N3" s="356" t="s">
        <v>7</v>
      </c>
      <c r="O3" s="356" t="s">
        <v>1</v>
      </c>
      <c r="P3" s="356" t="s">
        <v>2</v>
      </c>
      <c r="Q3" s="356" t="s">
        <v>16</v>
      </c>
      <c r="R3" s="356" t="s">
        <v>17</v>
      </c>
      <c r="S3" s="357" t="s">
        <v>18</v>
      </c>
      <c r="T3" s="244"/>
      <c r="U3" s="244"/>
      <c r="V3" s="354" t="s">
        <v>174</v>
      </c>
      <c r="W3" s="355" t="s">
        <v>56</v>
      </c>
      <c r="X3" s="356" t="s">
        <v>7</v>
      </c>
      <c r="Y3" s="356" t="s">
        <v>1</v>
      </c>
      <c r="Z3" s="356" t="s">
        <v>2</v>
      </c>
      <c r="AA3" s="356" t="s">
        <v>16</v>
      </c>
      <c r="AB3" s="356" t="s">
        <v>17</v>
      </c>
      <c r="AC3" s="357" t="s">
        <v>18</v>
      </c>
      <c r="AD3" s="244"/>
      <c r="AE3" s="244"/>
      <c r="AF3" s="354" t="s">
        <v>174</v>
      </c>
      <c r="AG3" s="355" t="s">
        <v>56</v>
      </c>
      <c r="AH3" s="356" t="s">
        <v>7</v>
      </c>
      <c r="AI3" s="356" t="s">
        <v>1</v>
      </c>
      <c r="AJ3" s="356" t="s">
        <v>2</v>
      </c>
      <c r="AK3" s="356" t="s">
        <v>16</v>
      </c>
      <c r="AL3" s="356" t="s">
        <v>17</v>
      </c>
      <c r="AM3" s="357" t="s">
        <v>18</v>
      </c>
      <c r="AN3" s="244"/>
      <c r="AO3" s="244"/>
      <c r="AP3" s="354" t="s">
        <v>174</v>
      </c>
      <c r="AQ3" s="355" t="s">
        <v>56</v>
      </c>
      <c r="AR3" s="356" t="s">
        <v>7</v>
      </c>
      <c r="AS3" s="356" t="s">
        <v>1</v>
      </c>
      <c r="AT3" s="356" t="s">
        <v>2</v>
      </c>
      <c r="AU3" s="356" t="s">
        <v>16</v>
      </c>
      <c r="AV3" s="356" t="s">
        <v>17</v>
      </c>
      <c r="AW3" s="357" t="s">
        <v>18</v>
      </c>
      <c r="AX3" s="244"/>
      <c r="AY3" s="244"/>
      <c r="AZ3" s="354" t="s">
        <v>174</v>
      </c>
      <c r="BA3" s="355" t="s">
        <v>56</v>
      </c>
      <c r="BB3" s="356" t="s">
        <v>7</v>
      </c>
      <c r="BC3" s="356" t="s">
        <v>1</v>
      </c>
      <c r="BD3" s="356" t="s">
        <v>2</v>
      </c>
      <c r="BE3" s="356" t="s">
        <v>16</v>
      </c>
      <c r="BF3" s="356" t="s">
        <v>17</v>
      </c>
      <c r="BG3" s="357" t="s">
        <v>18</v>
      </c>
      <c r="BH3" s="244"/>
      <c r="BI3" s="244"/>
      <c r="BJ3" s="354" t="s">
        <v>174</v>
      </c>
      <c r="BK3" s="355" t="s">
        <v>56</v>
      </c>
      <c r="BL3" s="356" t="s">
        <v>7</v>
      </c>
      <c r="BM3" s="356" t="s">
        <v>1</v>
      </c>
      <c r="BN3" s="356" t="s">
        <v>2</v>
      </c>
      <c r="BO3" s="356" t="s">
        <v>16</v>
      </c>
      <c r="BP3" s="356" t="s">
        <v>17</v>
      </c>
      <c r="BQ3" s="357" t="s">
        <v>18</v>
      </c>
      <c r="BR3" s="244"/>
      <c r="BS3" s="244"/>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8" t="str">
        <f>IF(ISBLANK('Data Summary'!A6),"",'Data Summary'!A6)</f>
        <v>SSD_2011_EMIS</v>
      </c>
      <c r="B4" s="116"/>
      <c r="C4" s="87" t="s">
        <v>3</v>
      </c>
      <c r="D4" s="7"/>
      <c r="E4" s="7"/>
      <c r="F4" s="7"/>
      <c r="G4" s="7"/>
      <c r="H4" s="7"/>
      <c r="I4" s="25"/>
      <c r="J4" s="23"/>
      <c r="K4" s="23"/>
      <c r="L4" s="116"/>
      <c r="M4" s="87" t="s">
        <v>3</v>
      </c>
      <c r="N4" s="7"/>
      <c r="O4" s="7"/>
      <c r="P4" s="7"/>
      <c r="Q4" s="7"/>
      <c r="R4" s="7"/>
      <c r="S4" s="25"/>
      <c r="T4" s="23"/>
      <c r="U4" s="23"/>
      <c r="V4" s="116"/>
      <c r="W4" s="87" t="s">
        <v>3</v>
      </c>
      <c r="X4" s="7"/>
      <c r="Y4" s="7"/>
      <c r="Z4" s="7"/>
      <c r="AA4" s="7"/>
      <c r="AB4" s="7"/>
      <c r="AC4" s="25"/>
      <c r="AD4" s="23"/>
      <c r="AE4" s="23"/>
      <c r="AF4" s="116"/>
      <c r="AG4" s="87" t="s">
        <v>3</v>
      </c>
      <c r="AH4" s="7"/>
      <c r="AI4" s="7"/>
      <c r="AJ4" s="7"/>
      <c r="AK4" s="7"/>
      <c r="AL4" s="7"/>
      <c r="AM4" s="25"/>
      <c r="AN4" s="23"/>
      <c r="AO4" s="23"/>
      <c r="AP4" s="116"/>
      <c r="AQ4" s="87" t="s">
        <v>3</v>
      </c>
      <c r="AR4" s="7">
        <f>100-AR5</f>
        <v>80.400000000000006</v>
      </c>
      <c r="AS4" s="7"/>
      <c r="AT4" s="7"/>
      <c r="AU4" s="7"/>
      <c r="AV4" s="7">
        <f>100-AV5</f>
        <v>80.400000000000006</v>
      </c>
      <c r="AW4" s="25"/>
      <c r="AX4" s="23"/>
      <c r="AY4" s="23"/>
      <c r="AZ4" s="116"/>
      <c r="BA4" s="87" t="s">
        <v>3</v>
      </c>
      <c r="BB4" s="7"/>
      <c r="BC4" s="7"/>
      <c r="BD4" s="7"/>
      <c r="BE4" s="7"/>
      <c r="BF4" s="7"/>
      <c r="BG4" s="25"/>
      <c r="BH4" s="23"/>
      <c r="BI4" s="23"/>
      <c r="BJ4" s="116"/>
      <c r="BK4" s="87" t="s">
        <v>3</v>
      </c>
      <c r="BL4" s="7"/>
      <c r="BM4" s="7"/>
      <c r="BN4" s="7"/>
      <c r="BO4" s="7"/>
      <c r="BP4" s="7"/>
      <c r="BQ4" s="25"/>
      <c r="BR4" s="23"/>
      <c r="BS4" s="23"/>
      <c r="BT4" s="124"/>
      <c r="CD4" s="124"/>
      <c r="CN4" s="124"/>
      <c r="CX4" s="124"/>
      <c r="DH4" s="124"/>
      <c r="DR4" s="124"/>
      <c r="EB4" s="124"/>
      <c r="EL4" s="124"/>
      <c r="EV4" s="124"/>
      <c r="FF4" s="124"/>
      <c r="FP4" s="124"/>
      <c r="FZ4" s="124"/>
      <c r="GJ4" s="124"/>
      <c r="GT4" s="124"/>
      <c r="HD4" s="124"/>
      <c r="HN4" s="124"/>
      <c r="HX4" s="124"/>
    </row>
    <row xmlns:x14ac="http://schemas.microsoft.com/office/spreadsheetml/2009/9/ac" r="5" s="4" customFormat="true" x14ac:dyDescent="0.25">
      <c r="A5" s="378" t="str">
        <f ca="true">IF(ISBLANK('Data Summary'!A7),"",'Data Summary'!A7)</f>
        <v>SSD_2015_EMIS</v>
      </c>
      <c r="B5" s="116"/>
      <c r="C5" s="87" t="s">
        <v>25</v>
      </c>
      <c r="D5" s="7"/>
      <c r="E5" s="7"/>
      <c r="F5" s="7"/>
      <c r="G5" s="7"/>
      <c r="H5" s="7"/>
      <c r="I5" s="25"/>
      <c r="J5" s="23"/>
      <c r="K5" s="23"/>
      <c r="L5" s="116"/>
      <c r="M5" s="87" t="s">
        <v>25</v>
      </c>
      <c r="N5" s="7"/>
      <c r="O5" s="7"/>
      <c r="P5" s="7"/>
      <c r="Q5" s="7"/>
      <c r="R5" s="7"/>
      <c r="S5" s="25"/>
      <c r="T5" s="23"/>
      <c r="U5" s="23"/>
      <c r="V5" s="116"/>
      <c r="W5" s="87" t="s">
        <v>25</v>
      </c>
      <c r="X5" s="7"/>
      <c r="Y5" s="7"/>
      <c r="Z5" s="7"/>
      <c r="AA5" s="7"/>
      <c r="AB5" s="7"/>
      <c r="AC5" s="25"/>
      <c r="AD5" s="23"/>
      <c r="AE5" s="23"/>
      <c r="AF5" s="116"/>
      <c r="AG5" s="87" t="s">
        <v>25</v>
      </c>
      <c r="AH5" s="7"/>
      <c r="AI5" s="7"/>
      <c r="AJ5" s="7"/>
      <c r="AK5" s="7"/>
      <c r="AL5" s="7"/>
      <c r="AM5" s="25"/>
      <c r="AN5" s="23"/>
      <c r="AO5" s="23"/>
      <c r="AP5" s="116" t="s">
        <v>225</v>
      </c>
      <c r="AQ5" s="87" t="s">
        <v>25</v>
      </c>
      <c r="AR5" s="7">
        <v>19.600000000000001</v>
      </c>
      <c r="AS5" s="7"/>
      <c r="AT5" s="7"/>
      <c r="AU5" s="7"/>
      <c r="AV5" s="7">
        <v>19.600000000000001</v>
      </c>
      <c r="AW5" s="25"/>
      <c r="AX5" s="23"/>
      <c r="AY5" s="23"/>
      <c r="AZ5" s="116"/>
      <c r="BA5" s="87" t="s">
        <v>25</v>
      </c>
      <c r="BB5" s="7"/>
      <c r="BC5" s="7"/>
      <c r="BD5" s="7"/>
      <c r="BE5" s="7"/>
      <c r="BF5" s="7"/>
      <c r="BG5" s="25"/>
      <c r="BH5" s="23"/>
      <c r="BI5" s="23"/>
      <c r="BJ5" s="116"/>
      <c r="BK5" s="87" t="s">
        <v>25</v>
      </c>
      <c r="BL5" s="7"/>
      <c r="BM5" s="7"/>
      <c r="BN5" s="7"/>
      <c r="BO5" s="7"/>
      <c r="BP5" s="7"/>
      <c r="BQ5" s="25"/>
      <c r="BR5" s="23"/>
      <c r="BS5" s="23"/>
      <c r="BT5" s="124"/>
      <c r="CD5" s="124"/>
      <c r="CN5" s="124"/>
      <c r="CX5" s="124"/>
      <c r="DH5" s="124"/>
      <c r="DR5" s="124"/>
      <c r="EB5" s="124"/>
      <c r="EL5" s="124"/>
      <c r="EV5" s="124"/>
      <c r="FF5" s="124"/>
      <c r="FP5" s="124"/>
      <c r="FZ5" s="124"/>
      <c r="GJ5" s="124"/>
      <c r="GT5" s="124"/>
      <c r="HD5" s="124"/>
      <c r="HN5" s="124"/>
      <c r="HX5" s="124"/>
    </row>
    <row xmlns:x14ac="http://schemas.microsoft.com/office/spreadsheetml/2009/9/ac" r="6" s="4" customFormat="true" x14ac:dyDescent="0.25">
      <c r="A6" s="378" t="str">
        <f ca="true">IF(ISBLANK('Data Summary'!A8),"",'Data Summary'!A8)</f>
        <v>SSD_2016_EMIS</v>
      </c>
      <c r="B6" s="128"/>
      <c r="C6" s="88" t="s">
        <v>26</v>
      </c>
      <c r="D6" s="19"/>
      <c r="E6" s="7"/>
      <c r="F6" s="7"/>
      <c r="G6" s="7"/>
      <c r="H6" s="7"/>
      <c r="I6" s="25"/>
      <c r="J6" s="23"/>
      <c r="K6" s="23"/>
      <c r="L6" s="128"/>
      <c r="M6" s="88" t="s">
        <v>26</v>
      </c>
      <c r="N6" s="19"/>
      <c r="O6" s="7"/>
      <c r="P6" s="7"/>
      <c r="Q6" s="7"/>
      <c r="R6" s="7"/>
      <c r="S6" s="25"/>
      <c r="T6" s="23"/>
      <c r="U6" s="23"/>
      <c r="V6" s="128"/>
      <c r="W6" s="88" t="s">
        <v>26</v>
      </c>
      <c r="X6" s="19"/>
      <c r="Y6" s="7"/>
      <c r="Z6" s="7"/>
      <c r="AA6" s="7"/>
      <c r="AB6" s="7"/>
      <c r="AC6" s="25"/>
      <c r="AD6" s="23"/>
      <c r="AE6" s="23"/>
      <c r="AF6" s="128"/>
      <c r="AG6" s="88" t="s">
        <v>26</v>
      </c>
      <c r="AH6" s="19"/>
      <c r="AI6" s="7"/>
      <c r="AJ6" s="7"/>
      <c r="AK6" s="7"/>
      <c r="AL6" s="7"/>
      <c r="AM6" s="25"/>
      <c r="AN6" s="23"/>
      <c r="AO6" s="23"/>
      <c r="AP6" s="128"/>
      <c r="AQ6" s="88" t="s">
        <v>26</v>
      </c>
      <c r="AR6" s="19"/>
      <c r="AS6" s="7"/>
      <c r="AT6" s="7"/>
      <c r="AU6" s="7"/>
      <c r="AV6" s="7"/>
      <c r="AW6" s="25"/>
      <c r="AX6" s="23"/>
      <c r="AY6" s="23"/>
      <c r="AZ6" s="128"/>
      <c r="BA6" s="88" t="s">
        <v>26</v>
      </c>
      <c r="BB6" s="19"/>
      <c r="BC6" s="7"/>
      <c r="BD6" s="7"/>
      <c r="BE6" s="7"/>
      <c r="BF6" s="7"/>
      <c r="BG6" s="25"/>
      <c r="BH6" s="23"/>
      <c r="BI6" s="23"/>
      <c r="BJ6" s="128"/>
      <c r="BK6" s="88" t="s">
        <v>26</v>
      </c>
      <c r="BL6" s="19"/>
      <c r="BM6" s="7"/>
      <c r="BN6" s="7"/>
      <c r="BO6" s="7"/>
      <c r="BP6" s="7"/>
      <c r="BQ6" s="25"/>
      <c r="BR6" s="23"/>
      <c r="BS6" s="23"/>
      <c r="BT6" s="124"/>
      <c r="CD6" s="124"/>
      <c r="CN6" s="124"/>
      <c r="CX6" s="124"/>
      <c r="DH6" s="124"/>
      <c r="DR6" s="124"/>
      <c r="EB6" s="124"/>
      <c r="EL6" s="124"/>
      <c r="EV6" s="124"/>
      <c r="FF6" s="124"/>
      <c r="FP6" s="124"/>
      <c r="FZ6" s="124"/>
      <c r="GJ6" s="124"/>
      <c r="GT6" s="124"/>
      <c r="HD6" s="124"/>
      <c r="HN6" s="124"/>
      <c r="HX6" s="124"/>
    </row>
    <row xmlns:x14ac="http://schemas.microsoft.com/office/spreadsheetml/2009/9/ac" r="7" s="4" customFormat="true" x14ac:dyDescent="0.25">
      <c r="A7" s="378" t="str">
        <f ca="true">IF(ISBLANK('Data Summary'!A9),"",'Data Summary'!A9)</f>
        <v>SSD_2017_SUR</v>
      </c>
      <c r="B7" s="116"/>
      <c r="C7" s="88" t="s">
        <v>141</v>
      </c>
      <c r="D7" s="77"/>
      <c r="E7" s="7"/>
      <c r="F7" s="7"/>
      <c r="G7" s="7"/>
      <c r="H7" s="7"/>
      <c r="I7" s="25"/>
      <c r="J7" s="23"/>
      <c r="K7" s="23"/>
      <c r="L7" s="116"/>
      <c r="M7" s="88" t="s">
        <v>141</v>
      </c>
      <c r="N7" s="77"/>
      <c r="O7" s="7"/>
      <c r="P7" s="7"/>
      <c r="Q7" s="7"/>
      <c r="R7" s="7"/>
      <c r="S7" s="25"/>
      <c r="T7" s="23"/>
      <c r="U7" s="23"/>
      <c r="V7" s="116"/>
      <c r="W7" s="88" t="s">
        <v>141</v>
      </c>
      <c r="X7" s="77"/>
      <c r="Y7" s="7"/>
      <c r="Z7" s="7"/>
      <c r="AA7" s="7"/>
      <c r="AB7" s="7"/>
      <c r="AC7" s="25"/>
      <c r="AD7" s="23"/>
      <c r="AE7" s="23"/>
      <c r="AF7" s="116"/>
      <c r="AG7" s="88" t="s">
        <v>141</v>
      </c>
      <c r="AH7" s="77"/>
      <c r="AI7" s="7"/>
      <c r="AJ7" s="7"/>
      <c r="AK7" s="7"/>
      <c r="AL7" s="7"/>
      <c r="AM7" s="25"/>
      <c r="AN7" s="23"/>
      <c r="AO7" s="23"/>
      <c r="AP7" s="116"/>
      <c r="AQ7" s="88" t="s">
        <v>141</v>
      </c>
      <c r="AR7" s="77"/>
      <c r="AS7" s="7"/>
      <c r="AT7" s="7"/>
      <c r="AU7" s="7"/>
      <c r="AV7" s="7"/>
      <c r="AW7" s="25"/>
      <c r="AX7" s="23"/>
      <c r="AY7" s="23"/>
      <c r="AZ7" s="116"/>
      <c r="BA7" s="88" t="s">
        <v>141</v>
      </c>
      <c r="BB7" s="77"/>
      <c r="BC7" s="7"/>
      <c r="BD7" s="7"/>
      <c r="BE7" s="7"/>
      <c r="BF7" s="7"/>
      <c r="BG7" s="25"/>
      <c r="BH7" s="23"/>
      <c r="BI7" s="23"/>
      <c r="BJ7" s="116"/>
      <c r="BK7" s="88" t="s">
        <v>141</v>
      </c>
      <c r="BL7" s="77"/>
      <c r="BM7" s="7"/>
      <c r="BN7" s="7"/>
      <c r="BO7" s="7"/>
      <c r="BP7" s="7"/>
      <c r="BQ7" s="25"/>
      <c r="BR7" s="23"/>
      <c r="BS7" s="23"/>
      <c r="BT7" s="124"/>
      <c r="CD7" s="124"/>
      <c r="CN7" s="124"/>
      <c r="CX7" s="124"/>
      <c r="DH7" s="124"/>
      <c r="DR7" s="124"/>
      <c r="EB7" s="124"/>
      <c r="EL7" s="124"/>
      <c r="EV7" s="124"/>
      <c r="FF7" s="124"/>
      <c r="FP7" s="124"/>
      <c r="FZ7" s="124"/>
      <c r="GJ7" s="124"/>
      <c r="GT7" s="124"/>
      <c r="HD7" s="124"/>
      <c r="HN7" s="124"/>
      <c r="HX7" s="124"/>
    </row>
    <row xmlns:x14ac="http://schemas.microsoft.com/office/spreadsheetml/2009/9/ac" r="8" s="4" customFormat="true" x14ac:dyDescent="0.25">
      <c r="A8" s="378" t="str">
        <f ca="true">IF(ISBLANK('Data Summary'!A10),"",'Data Summary'!A10)</f>
        <v>SSD_2018_SUR</v>
      </c>
      <c r="B8" s="128"/>
      <c r="C8" s="88" t="s">
        <v>142</v>
      </c>
      <c r="D8" s="19"/>
      <c r="E8" s="7"/>
      <c r="F8" s="7"/>
      <c r="G8" s="7"/>
      <c r="H8" s="7"/>
      <c r="I8" s="25"/>
      <c r="J8" s="23"/>
      <c r="K8" s="23"/>
      <c r="L8" s="128"/>
      <c r="M8" s="88" t="s">
        <v>142</v>
      </c>
      <c r="N8" s="19"/>
      <c r="O8" s="7"/>
      <c r="P8" s="7"/>
      <c r="Q8" s="7"/>
      <c r="R8" s="7"/>
      <c r="S8" s="25"/>
      <c r="T8" s="23"/>
      <c r="U8" s="23"/>
      <c r="V8" s="128"/>
      <c r="W8" s="88" t="s">
        <v>142</v>
      </c>
      <c r="X8" s="19"/>
      <c r="Y8" s="7"/>
      <c r="Z8" s="7"/>
      <c r="AA8" s="7"/>
      <c r="AB8" s="7"/>
      <c r="AC8" s="25"/>
      <c r="AD8" s="23"/>
      <c r="AE8" s="23"/>
      <c r="AF8" s="116" t="s">
        <v>220</v>
      </c>
      <c r="AG8" s="88" t="s">
        <v>142</v>
      </c>
      <c r="AH8" s="19">
        <v>21.717169999999999</v>
      </c>
      <c r="AI8" s="7">
        <v>45.454549999999998</v>
      </c>
      <c r="AJ8" s="7">
        <v>13.120570000000001</v>
      </c>
      <c r="AK8" s="7"/>
      <c r="AL8" s="7">
        <v>21.717169999999999</v>
      </c>
      <c r="AM8" s="25"/>
      <c r="AN8" s="23"/>
      <c r="AO8" s="23"/>
      <c r="AP8" s="116" t="s">
        <v>220</v>
      </c>
      <c r="AQ8" s="88" t="s">
        <v>142</v>
      </c>
      <c r="AR8" s="19">
        <v>14.5</v>
      </c>
      <c r="AS8" s="7"/>
      <c r="AT8" s="7"/>
      <c r="AU8" s="7"/>
      <c r="AV8" s="7">
        <v>14.5</v>
      </c>
      <c r="AW8" s="25"/>
      <c r="AX8" s="23"/>
      <c r="AY8" s="23"/>
      <c r="AZ8" s="116"/>
      <c r="BA8" s="88" t="s">
        <v>142</v>
      </c>
      <c r="BB8" s="19"/>
      <c r="BC8" s="7"/>
      <c r="BD8" s="7"/>
      <c r="BE8" s="7"/>
      <c r="BF8" s="7"/>
      <c r="BG8" s="25"/>
      <c r="BH8" s="23"/>
      <c r="BI8" s="23"/>
      <c r="BJ8" s="116"/>
      <c r="BK8" s="88" t="s">
        <v>142</v>
      </c>
      <c r="BL8" s="19"/>
      <c r="BM8" s="7"/>
      <c r="BN8" s="7"/>
      <c r="BO8" s="7"/>
      <c r="BP8" s="7"/>
      <c r="BQ8" s="25"/>
      <c r="BR8" s="23"/>
      <c r="BS8" s="23"/>
      <c r="BT8" s="124"/>
      <c r="CD8" s="124"/>
      <c r="CN8" s="124"/>
      <c r="CX8" s="124"/>
      <c r="DH8" s="124"/>
      <c r="DR8" s="124"/>
      <c r="EB8" s="124"/>
      <c r="EL8" s="124"/>
      <c r="EV8" s="124"/>
      <c r="FF8" s="124"/>
      <c r="FP8" s="124"/>
      <c r="FZ8" s="124"/>
      <c r="GJ8" s="124"/>
      <c r="GT8" s="124"/>
      <c r="HD8" s="124"/>
      <c r="HN8" s="124"/>
      <c r="HX8" s="124"/>
    </row>
    <row xmlns:x14ac="http://schemas.microsoft.com/office/spreadsheetml/2009/9/ac" r="9" s="4" customFormat="true" x14ac:dyDescent="0.25">
      <c r="A9" s="378" t="str">
        <f ca="true">IF(ISBLANK('Data Summary'!A11),"",'Data Summary'!A11)</f>
        <v>SSD_2018_EMIS</v>
      </c>
      <c r="B9" s="116"/>
      <c r="C9" s="88" t="s">
        <v>177</v>
      </c>
      <c r="D9" s="19"/>
      <c r="E9" s="7"/>
      <c r="F9" s="7"/>
      <c r="G9" s="7"/>
      <c r="H9" s="7"/>
      <c r="I9" s="25"/>
      <c r="J9" s="23"/>
      <c r="K9" s="23"/>
      <c r="L9" s="116"/>
      <c r="M9" s="88" t="s">
        <v>177</v>
      </c>
      <c r="N9" s="19"/>
      <c r="O9" s="7"/>
      <c r="P9" s="7"/>
      <c r="Q9" s="7"/>
      <c r="R9" s="7"/>
      <c r="S9" s="25"/>
      <c r="T9" s="23"/>
      <c r="U9" s="23"/>
      <c r="V9" s="116"/>
      <c r="W9" s="88" t="s">
        <v>177</v>
      </c>
      <c r="X9" s="19"/>
      <c r="Y9" s="7"/>
      <c r="Z9" s="7"/>
      <c r="AA9" s="7"/>
      <c r="AB9" s="7"/>
      <c r="AC9" s="25"/>
      <c r="AD9" s="23"/>
      <c r="AE9" s="23"/>
      <c r="AF9" s="116" t="s">
        <v>220</v>
      </c>
      <c r="AG9" s="88" t="s">
        <v>177</v>
      </c>
      <c r="AH9" s="19">
        <v>21.717169999999999</v>
      </c>
      <c r="AI9" s="7">
        <v>45.454549999999998</v>
      </c>
      <c r="AJ9" s="7">
        <v>13.120570000000001</v>
      </c>
      <c r="AK9" s="7"/>
      <c r="AL9" s="7">
        <v>21.717169999999999</v>
      </c>
      <c r="AM9" s="25"/>
      <c r="AN9" s="23"/>
      <c r="AO9" s="23"/>
      <c r="AP9" s="116" t="s">
        <v>220</v>
      </c>
      <c r="AQ9" s="88" t="s">
        <v>177</v>
      </c>
      <c r="AR9" s="19">
        <v>14.5</v>
      </c>
      <c r="AS9" s="7"/>
      <c r="AT9" s="7"/>
      <c r="AU9" s="7"/>
      <c r="AV9" s="7">
        <v>14.5</v>
      </c>
      <c r="AW9" s="25"/>
      <c r="AX9" s="23"/>
      <c r="AY9" s="23"/>
      <c r="AZ9" s="116"/>
      <c r="BA9" s="88" t="s">
        <v>177</v>
      </c>
      <c r="BB9" s="19"/>
      <c r="BC9" s="7"/>
      <c r="BD9" s="7"/>
      <c r="BE9" s="7"/>
      <c r="BF9" s="7"/>
      <c r="BG9" s="25"/>
      <c r="BH9" s="23"/>
      <c r="BI9" s="23"/>
      <c r="BJ9" s="116"/>
      <c r="BK9" s="88" t="s">
        <v>177</v>
      </c>
      <c r="BL9" s="19"/>
      <c r="BM9" s="7"/>
      <c r="BN9" s="7"/>
      <c r="BO9" s="7"/>
      <c r="BP9" s="7"/>
      <c r="BQ9" s="25"/>
      <c r="BR9" s="23"/>
      <c r="BS9" s="23"/>
      <c r="BT9" s="124"/>
      <c r="CD9" s="124"/>
      <c r="CN9" s="124"/>
      <c r="CX9" s="124"/>
      <c r="DH9" s="124"/>
      <c r="DR9" s="124"/>
      <c r="EB9" s="124"/>
      <c r="EL9" s="124"/>
      <c r="EV9" s="124"/>
      <c r="FF9" s="124"/>
      <c r="FP9" s="124"/>
      <c r="FZ9" s="124"/>
      <c r="GJ9" s="124"/>
      <c r="GT9" s="124"/>
      <c r="HD9" s="124"/>
      <c r="HN9" s="124"/>
      <c r="HX9" s="124"/>
    </row>
    <row xmlns:x14ac="http://schemas.microsoft.com/office/spreadsheetml/2009/9/ac" r="10" s="2" customFormat="true" ht="86.45" customHeight="true" x14ac:dyDescent="0.25">
      <c r="A10" s="378" t="str">
        <f ca="true">IF(ISBLANK('Data Summary'!A12),"",'Data Summary'!A12)</f>
        <v>SSD_2021_EMIS</v>
      </c>
      <c r="B10" s="119" t="s">
        <v>12</v>
      </c>
      <c r="C10" s="561" t="s">
        <v>163</v>
      </c>
      <c r="D10" s="561"/>
      <c r="E10" s="561"/>
      <c r="F10" s="561"/>
      <c r="G10" s="561"/>
      <c r="H10" s="561"/>
      <c r="I10" s="562"/>
      <c r="J10" s="11"/>
      <c r="K10" s="11"/>
      <c r="L10" s="119" t="s">
        <v>12</v>
      </c>
      <c r="M10" s="561" t="s">
        <v>167</v>
      </c>
      <c r="N10" s="561"/>
      <c r="O10" s="561"/>
      <c r="P10" s="561"/>
      <c r="Q10" s="561"/>
      <c r="R10" s="561"/>
      <c r="S10" s="562"/>
      <c r="T10" s="11"/>
      <c r="U10" s="11"/>
      <c r="V10" s="119" t="s">
        <v>12</v>
      </c>
      <c r="W10" s="561" t="s">
        <v>168</v>
      </c>
      <c r="X10" s="561"/>
      <c r="Y10" s="561"/>
      <c r="Z10" s="561"/>
      <c r="AA10" s="561"/>
      <c r="AB10" s="561"/>
      <c r="AC10" s="562"/>
      <c r="AD10" s="11"/>
      <c r="AE10" s="11"/>
      <c r="AF10" s="119" t="s">
        <v>12</v>
      </c>
      <c r="AG10" s="557" t="s">
        <v>227</v>
      </c>
      <c r="AH10" s="557"/>
      <c r="AI10" s="557"/>
      <c r="AJ10" s="557"/>
      <c r="AK10" s="557"/>
      <c r="AL10" s="557"/>
      <c r="AM10" s="558"/>
      <c r="AN10" s="11"/>
      <c r="AO10" s="11"/>
      <c r="AP10" s="119" t="s">
        <v>12</v>
      </c>
      <c r="AQ10" s="557" t="s">
        <v>226</v>
      </c>
      <c r="AR10" s="557"/>
      <c r="AS10" s="557"/>
      <c r="AT10" s="557"/>
      <c r="AU10" s="557"/>
      <c r="AV10" s="557"/>
      <c r="AW10" s="558"/>
      <c r="AX10" s="11"/>
      <c r="AY10" s="11"/>
      <c r="AZ10" s="119" t="s">
        <v>12</v>
      </c>
      <c r="BA10" s="557" t="s">
        <v>264</v>
      </c>
      <c r="BB10" s="557"/>
      <c r="BC10" s="557"/>
      <c r="BD10" s="557"/>
      <c r="BE10" s="557"/>
      <c r="BF10" s="557"/>
      <c r="BG10" s="558"/>
      <c r="BH10" s="11"/>
      <c r="BI10" s="11"/>
      <c r="BJ10" s="119" t="s">
        <v>12</v>
      </c>
      <c r="BK10" s="557" t="s">
        <v>264</v>
      </c>
      <c r="BL10" s="557"/>
      <c r="BM10" s="557"/>
      <c r="BN10" s="557"/>
      <c r="BO10" s="557"/>
      <c r="BP10" s="557"/>
      <c r="BQ10" s="558"/>
      <c r="BR10" s="11"/>
      <c r="BS10" s="11"/>
      <c r="BT10" s="127"/>
      <c r="CD10" s="127"/>
      <c r="CN10" s="127"/>
      <c r="CX10" s="127"/>
      <c r="DH10" s="127"/>
      <c r="DR10" s="127"/>
      <c r="EB10" s="127"/>
      <c r="EL10" s="127"/>
      <c r="EV10" s="127"/>
      <c r="FF10" s="127"/>
      <c r="FP10" s="127"/>
      <c r="FZ10" s="127"/>
      <c r="GJ10" s="127"/>
      <c r="GT10" s="127"/>
      <c r="HD10" s="127"/>
      <c r="HN10" s="127"/>
      <c r="HX10" s="127"/>
    </row>
    <row xmlns:x14ac="http://schemas.microsoft.com/office/spreadsheetml/2009/9/ac" r="11" s="2" customFormat="true" ht="15.6" customHeight="true" x14ac:dyDescent="0.25">
      <c r="A11" s="379" t="str">
        <f ca="true">IF(ISBLANK('Data Summary'!A13),"",'Data Summary'!A13)</f>
        <v/>
      </c>
      <c r="B11" s="119"/>
      <c r="C11" s="97" t="s">
        <v>120</v>
      </c>
      <c r="D11" s="52"/>
      <c r="E11" s="52"/>
      <c r="F11" s="52"/>
      <c r="G11" s="52"/>
      <c r="H11" s="52"/>
      <c r="I11" s="96"/>
      <c r="J11" s="11"/>
      <c r="K11" s="11"/>
      <c r="L11" s="119"/>
      <c r="M11" s="97" t="s">
        <v>120</v>
      </c>
      <c r="N11" s="52"/>
      <c r="O11" s="52"/>
      <c r="P11" s="52"/>
      <c r="Q11" s="52"/>
      <c r="R11" s="52"/>
      <c r="S11" s="114"/>
      <c r="T11" s="11"/>
      <c r="U11" s="11"/>
      <c r="V11" s="119"/>
      <c r="W11" s="97" t="s">
        <v>120</v>
      </c>
      <c r="X11" s="52"/>
      <c r="Y11" s="52"/>
      <c r="Z11" s="52"/>
      <c r="AA11" s="52"/>
      <c r="AB11" s="52"/>
      <c r="AC11" s="114"/>
      <c r="AD11" s="11"/>
      <c r="AE11" s="11"/>
      <c r="AF11" s="119"/>
      <c r="AG11" s="97" t="s">
        <v>120</v>
      </c>
      <c r="AH11" s="52"/>
      <c r="AI11" s="52"/>
      <c r="AJ11" s="52"/>
      <c r="AK11" s="52"/>
      <c r="AL11" s="52"/>
      <c r="AM11" s="182"/>
      <c r="AN11" s="11"/>
      <c r="AO11" s="11"/>
      <c r="AP11" s="119"/>
      <c r="AQ11" s="97" t="s">
        <v>120</v>
      </c>
      <c r="AR11" s="52" t="s">
        <v>161</v>
      </c>
      <c r="AS11" s="52"/>
      <c r="AT11" s="52"/>
      <c r="AU11" s="52"/>
      <c r="AV11" s="52" t="s">
        <v>161</v>
      </c>
      <c r="AW11" s="183"/>
      <c r="AX11" s="11"/>
      <c r="AY11" s="11"/>
      <c r="AZ11" s="119"/>
      <c r="BA11" s="97" t="s">
        <v>120</v>
      </c>
      <c r="BB11" s="52"/>
      <c r="BC11" s="52"/>
      <c r="BD11" s="52"/>
      <c r="BE11" s="52"/>
      <c r="BF11" s="52"/>
      <c r="BG11" s="371"/>
      <c r="BH11" s="11"/>
      <c r="BI11" s="11"/>
      <c r="BJ11" s="119"/>
      <c r="BK11" s="97" t="s">
        <v>120</v>
      </c>
      <c r="BL11" s="52"/>
      <c r="BM11" s="52"/>
      <c r="BN11" s="52"/>
      <c r="BO11" s="52"/>
      <c r="BP11" s="52"/>
      <c r="BQ11" s="372"/>
      <c r="BR11" s="11"/>
      <c r="BS11" s="11"/>
      <c r="BT11" s="127"/>
      <c r="CD11" s="127"/>
      <c r="CN11" s="127"/>
      <c r="CX11" s="127"/>
      <c r="DH11" s="127"/>
      <c r="DR11" s="127"/>
      <c r="EB11" s="127"/>
      <c r="EL11" s="127"/>
      <c r="EV11" s="127"/>
      <c r="FF11" s="127"/>
      <c r="FP11" s="127"/>
      <c r="FZ11" s="127"/>
      <c r="GJ11" s="127"/>
      <c r="GT11" s="127"/>
      <c r="HD11" s="127"/>
      <c r="HN11" s="127"/>
      <c r="HX11" s="127"/>
    </row>
    <row xmlns:x14ac="http://schemas.microsoft.com/office/spreadsheetml/2009/9/ac" r="12" s="2" customFormat="true" ht="15" customHeight="true" x14ac:dyDescent="0.25">
      <c r="A12" s="379" t="str">
        <f ca="true">IF(ISBLANK('Data Summary'!A14),"",'Data Summary'!A14)</f>
        <v/>
      </c>
      <c r="B12" s="119"/>
      <c r="C12" s="97" t="s">
        <v>126</v>
      </c>
      <c r="D12" s="52"/>
      <c r="E12" s="52"/>
      <c r="F12" s="52"/>
      <c r="G12" s="52"/>
      <c r="H12" s="52"/>
      <c r="I12" s="95"/>
      <c r="J12" s="11"/>
      <c r="K12" s="11"/>
      <c r="L12" s="119"/>
      <c r="M12" s="97" t="s">
        <v>126</v>
      </c>
      <c r="N12" s="52"/>
      <c r="O12" s="52"/>
      <c r="P12" s="52"/>
      <c r="Q12" s="52"/>
      <c r="R12" s="52"/>
      <c r="S12" s="95"/>
      <c r="T12" s="11"/>
      <c r="U12" s="11"/>
      <c r="V12" s="119"/>
      <c r="W12" s="97" t="s">
        <v>126</v>
      </c>
      <c r="X12" s="52"/>
      <c r="Y12" s="52"/>
      <c r="Z12" s="52"/>
      <c r="AA12" s="52"/>
      <c r="AB12" s="52"/>
      <c r="AC12" s="95"/>
      <c r="AD12" s="11"/>
      <c r="AE12" s="11"/>
      <c r="AF12" s="119"/>
      <c r="AG12" s="97" t="s">
        <v>126</v>
      </c>
      <c r="AH12" s="52"/>
      <c r="AI12" s="52"/>
      <c r="AJ12" s="52"/>
      <c r="AK12" s="52"/>
      <c r="AL12" s="52"/>
      <c r="AM12" s="95"/>
      <c r="AN12" s="11"/>
      <c r="AO12" s="11"/>
      <c r="AP12" s="119"/>
      <c r="AQ12" s="97" t="s">
        <v>126</v>
      </c>
      <c r="AR12" s="52"/>
      <c r="AS12" s="52"/>
      <c r="AT12" s="52"/>
      <c r="AU12" s="52"/>
      <c r="AV12" s="52"/>
      <c r="AW12" s="95"/>
      <c r="AX12" s="11"/>
      <c r="AY12" s="11"/>
      <c r="AZ12" s="119"/>
      <c r="BA12" s="97" t="s">
        <v>126</v>
      </c>
      <c r="BB12" s="52"/>
      <c r="BC12" s="52"/>
      <c r="BD12" s="52"/>
      <c r="BE12" s="52"/>
      <c r="BF12" s="52"/>
      <c r="BG12" s="95"/>
      <c r="BH12" s="11"/>
      <c r="BI12" s="11"/>
      <c r="BJ12" s="119"/>
      <c r="BK12" s="97" t="s">
        <v>126</v>
      </c>
      <c r="BL12" s="52"/>
      <c r="BM12" s="52"/>
      <c r="BN12" s="52"/>
      <c r="BO12" s="52"/>
      <c r="BP12" s="52"/>
      <c r="BQ12" s="95"/>
      <c r="BR12" s="11"/>
      <c r="BS12" s="11"/>
      <c r="BT12" s="127"/>
      <c r="CD12" s="127"/>
      <c r="CN12" s="127"/>
      <c r="CX12" s="127"/>
      <c r="DH12" s="127"/>
      <c r="DR12" s="127"/>
      <c r="EB12" s="127"/>
      <c r="EL12" s="127"/>
      <c r="EV12" s="127"/>
      <c r="FF12" s="127"/>
      <c r="FP12" s="127"/>
      <c r="FZ12" s="127"/>
      <c r="GJ12" s="127"/>
      <c r="GT12" s="127"/>
      <c r="HD12" s="127"/>
      <c r="HN12" s="127"/>
      <c r="HX12" s="127"/>
    </row>
    <row xmlns:x14ac="http://schemas.microsoft.com/office/spreadsheetml/2009/9/ac" r="13" s="2" customFormat="true" ht="15" customHeight="true" x14ac:dyDescent="0.25">
      <c r="A13" s="379" t="str">
        <f ca="true">IF(ISBLANK('Data Summary'!A15),"",'Data Summary'!A15)</f>
        <v/>
      </c>
      <c r="B13" s="119"/>
      <c r="C13" s="97" t="s">
        <v>103</v>
      </c>
      <c r="D13" s="52"/>
      <c r="E13" s="52"/>
      <c r="F13" s="52"/>
      <c r="G13" s="52"/>
      <c r="H13" s="52"/>
      <c r="I13" s="95"/>
      <c r="J13" s="11"/>
      <c r="K13" s="11"/>
      <c r="L13" s="119"/>
      <c r="M13" s="97" t="s">
        <v>103</v>
      </c>
      <c r="N13" s="52"/>
      <c r="O13" s="52"/>
      <c r="P13" s="52"/>
      <c r="Q13" s="52"/>
      <c r="R13" s="52"/>
      <c r="S13" s="95"/>
      <c r="T13" s="11"/>
      <c r="U13" s="11"/>
      <c r="V13" s="119"/>
      <c r="W13" s="97" t="s">
        <v>103</v>
      </c>
      <c r="X13" s="52"/>
      <c r="Y13" s="52"/>
      <c r="Z13" s="52"/>
      <c r="AA13" s="52"/>
      <c r="AB13" s="52"/>
      <c r="AC13" s="95"/>
      <c r="AD13" s="11"/>
      <c r="AE13" s="11"/>
      <c r="AF13" s="119"/>
      <c r="AG13" s="97" t="s">
        <v>103</v>
      </c>
      <c r="AH13" s="52" t="s">
        <v>161</v>
      </c>
      <c r="AI13" s="52" t="s">
        <v>161</v>
      </c>
      <c r="AJ13" s="52" t="s">
        <v>161</v>
      </c>
      <c r="AK13" s="52"/>
      <c r="AL13" s="52" t="s">
        <v>161</v>
      </c>
      <c r="AM13" s="95"/>
      <c r="AN13" s="11"/>
      <c r="AO13" s="11"/>
      <c r="AP13" s="119"/>
      <c r="AQ13" s="97" t="s">
        <v>103</v>
      </c>
      <c r="AR13" s="52" t="s">
        <v>161</v>
      </c>
      <c r="AS13" s="52"/>
      <c r="AT13" s="52"/>
      <c r="AU13" s="52"/>
      <c r="AV13" s="52" t="s">
        <v>161</v>
      </c>
      <c r="AW13" s="95"/>
      <c r="AX13" s="11"/>
      <c r="AY13" s="11"/>
      <c r="AZ13" s="119"/>
      <c r="BA13" s="97" t="s">
        <v>103</v>
      </c>
      <c r="BB13" s="52"/>
      <c r="BC13" s="52"/>
      <c r="BD13" s="52"/>
      <c r="BE13" s="52"/>
      <c r="BF13" s="52"/>
      <c r="BG13" s="95"/>
      <c r="BH13" s="11"/>
      <c r="BI13" s="11"/>
      <c r="BJ13" s="119"/>
      <c r="BK13" s="97" t="s">
        <v>103</v>
      </c>
      <c r="BL13" s="52"/>
      <c r="BM13" s="52"/>
      <c r="BN13" s="52"/>
      <c r="BO13" s="52"/>
      <c r="BP13" s="52"/>
      <c r="BQ13" s="95"/>
      <c r="BR13" s="11"/>
      <c r="BS13" s="11"/>
      <c r="BT13" s="127"/>
      <c r="CD13" s="127"/>
      <c r="CN13" s="127"/>
      <c r="CX13" s="127"/>
      <c r="DH13" s="127"/>
      <c r="DR13" s="127"/>
      <c r="EB13" s="127"/>
      <c r="EL13" s="127"/>
      <c r="EV13" s="127"/>
      <c r="FF13" s="127"/>
      <c r="FP13" s="127"/>
      <c r="FZ13" s="127"/>
      <c r="GJ13" s="127"/>
      <c r="GT13" s="127"/>
      <c r="HD13" s="127"/>
      <c r="HN13" s="127"/>
      <c r="HX13" s="127"/>
    </row>
    <row xmlns:x14ac="http://schemas.microsoft.com/office/spreadsheetml/2009/9/ac" r="14" ht="15.75" customHeight="true" x14ac:dyDescent="0.25">
      <c r="A14" s="379" t="str">
        <f ca="true">IF(ISBLANK('Data Summary'!A16),"",'Data Summary'!A16)</f>
        <v/>
      </c>
      <c r="B14" s="120"/>
      <c r="C14" s="89" t="s">
        <v>23</v>
      </c>
      <c r="D14" s="10"/>
      <c r="E14" s="10"/>
      <c r="F14" s="10"/>
      <c r="G14" s="70"/>
      <c r="H14" s="71"/>
      <c r="I14" s="72"/>
      <c r="J14" s="11"/>
      <c r="K14" s="11"/>
      <c r="L14" s="120"/>
      <c r="M14" s="89" t="s">
        <v>23</v>
      </c>
      <c r="N14" s="10"/>
      <c r="O14" s="10"/>
      <c r="P14" s="10"/>
      <c r="Q14" s="70"/>
      <c r="R14" s="71"/>
      <c r="S14" s="72"/>
      <c r="T14" s="11"/>
      <c r="U14" s="11"/>
      <c r="V14" s="120"/>
      <c r="W14" s="89" t="s">
        <v>23</v>
      </c>
      <c r="X14" s="10"/>
      <c r="Y14" s="10"/>
      <c r="Z14" s="10"/>
      <c r="AA14" s="70"/>
      <c r="AB14" s="71"/>
      <c r="AC14" s="72"/>
      <c r="AD14" s="11"/>
      <c r="AE14" s="11"/>
      <c r="AF14" s="120"/>
      <c r="AG14" s="89" t="s">
        <v>23</v>
      </c>
      <c r="AH14" s="10"/>
      <c r="AI14" s="10"/>
      <c r="AJ14" s="10"/>
      <c r="AK14" s="70"/>
      <c r="AL14" s="71"/>
      <c r="AM14" s="72"/>
      <c r="AN14" s="11"/>
      <c r="AO14" s="11"/>
      <c r="AP14" s="120"/>
      <c r="AQ14" s="89" t="s">
        <v>23</v>
      </c>
      <c r="AR14" s="10"/>
      <c r="AS14" s="10"/>
      <c r="AT14" s="10"/>
      <c r="AU14" s="70"/>
      <c r="AV14" s="71"/>
      <c r="AW14" s="72"/>
      <c r="AX14" s="11"/>
      <c r="AY14" s="11"/>
      <c r="AZ14" s="120"/>
      <c r="BA14" s="89" t="s">
        <v>23</v>
      </c>
      <c r="BB14" s="10"/>
      <c r="BC14" s="10"/>
      <c r="BD14" s="10"/>
      <c r="BE14" s="70"/>
      <c r="BF14" s="71"/>
      <c r="BG14" s="72"/>
      <c r="BH14" s="11"/>
      <c r="BI14" s="11"/>
      <c r="BJ14" s="120"/>
      <c r="BK14" s="89" t="s">
        <v>23</v>
      </c>
      <c r="BL14" s="10"/>
      <c r="BM14" s="10"/>
      <c r="BN14" s="10"/>
      <c r="BO14" s="70"/>
      <c r="BP14" s="71"/>
      <c r="BQ14" s="72"/>
      <c r="BR14" s="11"/>
      <c r="BS14" s="11"/>
    </row>
    <row xmlns:x14ac="http://schemas.microsoft.com/office/spreadsheetml/2009/9/ac" r="15" ht="15.75" customHeight="true" thickBot="true" x14ac:dyDescent="0.3">
      <c r="A15" s="379" t="str">
        <f ca="true">IF(ISBLANK('Data Summary'!A17),"",'Data Summary'!A17)</f>
        <v/>
      </c>
      <c r="B15" s="121"/>
      <c r="C15" s="90" t="s">
        <v>20</v>
      </c>
      <c r="D15" s="74"/>
      <c r="E15" s="74"/>
      <c r="F15" s="74"/>
      <c r="G15" s="74"/>
      <c r="H15" s="74"/>
      <c r="I15" s="75"/>
      <c r="J15" s="24"/>
      <c r="K15" s="24"/>
      <c r="L15" s="121"/>
      <c r="M15" s="90" t="s">
        <v>20</v>
      </c>
      <c r="N15" s="74"/>
      <c r="O15" s="74"/>
      <c r="P15" s="74"/>
      <c r="Q15" s="74"/>
      <c r="R15" s="74"/>
      <c r="S15" s="75"/>
      <c r="T15" s="24"/>
      <c r="U15" s="24"/>
      <c r="V15" s="121"/>
      <c r="W15" s="90" t="s">
        <v>20</v>
      </c>
      <c r="X15" s="74"/>
      <c r="Y15" s="74"/>
      <c r="Z15" s="74"/>
      <c r="AA15" s="74"/>
      <c r="AB15" s="74"/>
      <c r="AC15" s="75"/>
      <c r="AD15" s="24"/>
      <c r="AE15" s="24"/>
      <c r="AF15" s="121"/>
      <c r="AG15" s="90" t="s">
        <v>20</v>
      </c>
      <c r="AH15" s="74">
        <v>396</v>
      </c>
      <c r="AI15" s="74">
        <v>99</v>
      </c>
      <c r="AJ15" s="74">
        <v>282</v>
      </c>
      <c r="AK15" s="74"/>
      <c r="AL15" s="74">
        <v>396</v>
      </c>
      <c r="AM15" s="75"/>
      <c r="AN15" s="24"/>
      <c r="AO15" s="24"/>
      <c r="AP15" s="121"/>
      <c r="AQ15" s="90" t="s">
        <v>20</v>
      </c>
      <c r="AR15" s="74">
        <v>400</v>
      </c>
      <c r="AS15" s="74"/>
      <c r="AT15" s="74"/>
      <c r="AU15" s="74"/>
      <c r="AV15" s="74">
        <v>400</v>
      </c>
      <c r="AW15" s="75"/>
      <c r="AX15" s="24"/>
      <c r="AY15" s="24"/>
      <c r="AZ15" s="121"/>
      <c r="BA15" s="90" t="s">
        <v>20</v>
      </c>
      <c r="BB15" s="74"/>
      <c r="BC15" s="74"/>
      <c r="BD15" s="74"/>
      <c r="BE15" s="74"/>
      <c r="BF15" s="74"/>
      <c r="BG15" s="75"/>
      <c r="BH15" s="24"/>
      <c r="BI15" s="24"/>
      <c r="BJ15" s="121"/>
      <c r="BK15" s="90" t="s">
        <v>20</v>
      </c>
      <c r="BL15" s="74"/>
      <c r="BM15" s="74"/>
      <c r="BN15" s="74"/>
      <c r="BO15" s="74"/>
      <c r="BP15" s="74"/>
      <c r="BQ15" s="75"/>
      <c r="BR15" s="24"/>
      <c r="BS15" s="24"/>
    </row>
    <row xmlns:x14ac="http://schemas.microsoft.com/office/spreadsheetml/2009/9/ac" r="16" s="3" customFormat="true" x14ac:dyDescent="0.25">
      <c r="A16" s="379" t="str">
        <f ca="true">IF(ISBLANK('Data Summary'!A18),"",'Data Summary'!A18)</f>
        <v/>
      </c>
      <c r="B16" s="122"/>
      <c r="L16" s="122"/>
      <c r="V16" s="122"/>
      <c r="AF16" s="122"/>
      <c r="AP16" s="122"/>
      <c r="AZ16" s="122"/>
      <c r="BA16" s="122"/>
      <c r="BJ16" s="122"/>
      <c r="BK16" s="122"/>
      <c r="BT16" s="122"/>
      <c r="CD16" s="122"/>
      <c r="CN16" s="122"/>
      <c r="CX16" s="122"/>
      <c r="DH16" s="122"/>
      <c r="DR16" s="122"/>
      <c r="EB16" s="122"/>
      <c r="EL16" s="122"/>
      <c r="EV16" s="122"/>
      <c r="FF16" s="122"/>
      <c r="FP16" s="122"/>
      <c r="FZ16" s="122"/>
      <c r="GJ16" s="122"/>
      <c r="GT16" s="122"/>
      <c r="HD16" s="122"/>
      <c r="HN16" s="122"/>
      <c r="HX16" s="122"/>
    </row>
    <row xmlns:x14ac="http://schemas.microsoft.com/office/spreadsheetml/2009/9/ac" r="17" s="3" customFormat="true" x14ac:dyDescent="0.25">
      <c r="A17" s="379" t="str">
        <f ca="true">IF(ISBLANK('Data Summary'!A19),"",'Data Summary'!A19)</f>
        <v/>
      </c>
      <c r="B17" s="122"/>
      <c r="L17" s="122"/>
      <c r="V17" s="122"/>
      <c r="AF17" s="122"/>
      <c r="AP17" s="122"/>
      <c r="AZ17" s="122"/>
      <c r="BA17" s="122"/>
      <c r="BJ17" s="122"/>
      <c r="BK17" s="122"/>
      <c r="BT17" s="122"/>
      <c r="CD17" s="122"/>
      <c r="CN17" s="122"/>
      <c r="CX17" s="122"/>
      <c r="DH17" s="122"/>
      <c r="DR17" s="122"/>
      <c r="EB17" s="122"/>
      <c r="EL17" s="122"/>
      <c r="EV17" s="122"/>
      <c r="FF17" s="122"/>
      <c r="FP17" s="122"/>
      <c r="FZ17" s="122"/>
      <c r="GJ17" s="122"/>
      <c r="GT17" s="122"/>
      <c r="HD17" s="122"/>
      <c r="HN17" s="122"/>
      <c r="HX17" s="122"/>
    </row>
    <row xmlns:x14ac="http://schemas.microsoft.com/office/spreadsheetml/2009/9/ac" r="18" s="3" customFormat="true" x14ac:dyDescent="0.25">
      <c r="A18" s="379" t="str">
        <f ca="true">IF(ISBLANK('Data Summary'!A20),"",'Data Summary'!A20)</f>
        <v/>
      </c>
      <c r="B18" s="122"/>
      <c r="L18" s="122"/>
      <c r="V18" s="122"/>
      <c r="AF18" s="122"/>
      <c r="AP18" s="122"/>
      <c r="AZ18" s="122"/>
      <c r="BA18" s="122"/>
      <c r="BJ18" s="122"/>
      <c r="BK18" s="122"/>
      <c r="BT18" s="122"/>
      <c r="CD18" s="122"/>
      <c r="CN18" s="122"/>
      <c r="CX18" s="122"/>
      <c r="DH18" s="122"/>
      <c r="DR18" s="122"/>
      <c r="EB18" s="122"/>
      <c r="EL18" s="122"/>
      <c r="EV18" s="122"/>
      <c r="FF18" s="122"/>
      <c r="FP18" s="122"/>
      <c r="FZ18" s="122"/>
      <c r="GJ18" s="122"/>
      <c r="GT18" s="122"/>
      <c r="HD18" s="122"/>
      <c r="HN18" s="122"/>
      <c r="HX18" s="122"/>
    </row>
    <row xmlns:x14ac="http://schemas.microsoft.com/office/spreadsheetml/2009/9/ac" r="19" s="3" customFormat="true" x14ac:dyDescent="0.25">
      <c r="A19" s="379" t="str">
        <f ca="true">IF(ISBLANK('Data Summary'!A21),"",'Data Summary'!A21)</f>
        <v/>
      </c>
      <c r="B19" s="122"/>
      <c r="L19" s="122"/>
      <c r="V19" s="122"/>
      <c r="AF19" s="122"/>
      <c r="AP19" s="122"/>
      <c r="AZ19" s="122"/>
      <c r="BA19" s="122"/>
      <c r="BJ19" s="122"/>
      <c r="BK19" s="122"/>
      <c r="BT19" s="122"/>
      <c r="CD19" s="122"/>
      <c r="CN19" s="122"/>
      <c r="CX19" s="122"/>
      <c r="DH19" s="122"/>
      <c r="DR19" s="122"/>
      <c r="EB19" s="122"/>
      <c r="EL19" s="122"/>
      <c r="EV19" s="122"/>
      <c r="FF19" s="122"/>
      <c r="FP19" s="122"/>
      <c r="FZ19" s="122"/>
      <c r="GJ19" s="122"/>
      <c r="GT19" s="122"/>
      <c r="HD19" s="122"/>
      <c r="HN19" s="122"/>
      <c r="HX19" s="122"/>
    </row>
    <row xmlns:x14ac="http://schemas.microsoft.com/office/spreadsheetml/2009/9/ac" r="20" s="3" customFormat="true" x14ac:dyDescent="0.25">
      <c r="A20" s="379" t="str">
        <f ca="true">IF(ISBLANK('Data Summary'!A22),"",'Data Summary'!A22)</f>
        <v/>
      </c>
      <c r="B20" s="122"/>
      <c r="L20" s="122"/>
      <c r="V20" s="122"/>
      <c r="AF20" s="122"/>
      <c r="AP20" s="122"/>
      <c r="AZ20" s="122"/>
      <c r="BA20" s="122"/>
      <c r="BJ20" s="122"/>
      <c r="BK20" s="122"/>
      <c r="BT20" s="122"/>
      <c r="CD20" s="122"/>
      <c r="CN20" s="122"/>
      <c r="CX20" s="122"/>
      <c r="DH20" s="122"/>
      <c r="DR20" s="122"/>
      <c r="EB20" s="122"/>
      <c r="EL20" s="122"/>
      <c r="EV20" s="122"/>
      <c r="FF20" s="122"/>
      <c r="FP20" s="122"/>
      <c r="FZ20" s="122"/>
      <c r="GJ20" s="122"/>
      <c r="GT20" s="122"/>
      <c r="HD20" s="122"/>
      <c r="HN20" s="122"/>
      <c r="HX20" s="122"/>
    </row>
    <row xmlns:x14ac="http://schemas.microsoft.com/office/spreadsheetml/2009/9/ac" r="21" s="3" customFormat="true" x14ac:dyDescent="0.25">
      <c r="A21" s="379" t="str">
        <f ca="true">IF(ISBLANK('Data Summary'!A23),"",'Data Summary'!A23)</f>
        <v/>
      </c>
      <c r="B21" s="122"/>
      <c r="L21" s="122"/>
      <c r="V21" s="122"/>
      <c r="AF21" s="122"/>
      <c r="AP21" s="122"/>
      <c r="AZ21" s="122"/>
      <c r="BA21" s="122"/>
      <c r="BJ21" s="122"/>
      <c r="BK21" s="122"/>
      <c r="BT21" s="122"/>
      <c r="CD21" s="122"/>
      <c r="CN21" s="122"/>
      <c r="CX21" s="122"/>
      <c r="DH21" s="122"/>
      <c r="DR21" s="122"/>
      <c r="EB21" s="122"/>
      <c r="EL21" s="122"/>
      <c r="EV21" s="122"/>
      <c r="FF21" s="122"/>
      <c r="FP21" s="122"/>
      <c r="FZ21" s="122"/>
      <c r="GJ21" s="122"/>
      <c r="GT21" s="122"/>
      <c r="HD21" s="122"/>
      <c r="HN21" s="122"/>
      <c r="HX21" s="122"/>
    </row>
    <row xmlns:x14ac="http://schemas.microsoft.com/office/spreadsheetml/2009/9/ac" r="22" s="3" customFormat="true" x14ac:dyDescent="0.25">
      <c r="A22" s="379" t="str">
        <f ca="true">IF(ISBLANK('Data Summary'!A24),"",'Data Summary'!A24)</f>
        <v/>
      </c>
      <c r="B22" s="122"/>
      <c r="L22" s="122"/>
      <c r="V22" s="122"/>
      <c r="AF22" s="122"/>
      <c r="AP22" s="122"/>
      <c r="AZ22" s="122"/>
      <c r="BA22" s="122"/>
      <c r="BJ22" s="122"/>
      <c r="BK22" s="122"/>
      <c r="BT22" s="122"/>
      <c r="CD22" s="122"/>
      <c r="CN22" s="122"/>
      <c r="CX22" s="122"/>
      <c r="DH22" s="122"/>
      <c r="DR22" s="122"/>
      <c r="EB22" s="122"/>
      <c r="EL22" s="122"/>
      <c r="EV22" s="122"/>
      <c r="FF22" s="122"/>
      <c r="FP22" s="122"/>
      <c r="FZ22" s="122"/>
      <c r="GJ22" s="122"/>
      <c r="GT22" s="122"/>
      <c r="HD22" s="122"/>
      <c r="HN22" s="122"/>
      <c r="HX22" s="122"/>
    </row>
    <row xmlns:x14ac="http://schemas.microsoft.com/office/spreadsheetml/2009/9/ac" r="23" s="3" customFormat="true" x14ac:dyDescent="0.25">
      <c r="A23" s="379" t="str">
        <f ca="true">IF(ISBLANK('Data Summary'!A25),"",'Data Summary'!A25)</f>
        <v/>
      </c>
      <c r="B23" s="122"/>
      <c r="L23" s="122"/>
      <c r="V23" s="122"/>
      <c r="AF23" s="122"/>
      <c r="AP23" s="122"/>
      <c r="AZ23" s="122"/>
      <c r="BA23" s="122"/>
      <c r="BJ23" s="122"/>
      <c r="BK23" s="122"/>
      <c r="BT23" s="122"/>
      <c r="CD23" s="122"/>
      <c r="CN23" s="122"/>
      <c r="CX23" s="122"/>
      <c r="DH23" s="122"/>
      <c r="DR23" s="122"/>
      <c r="EB23" s="122"/>
      <c r="EL23" s="122"/>
      <c r="EV23" s="122"/>
      <c r="FF23" s="122"/>
      <c r="FP23" s="122"/>
      <c r="FZ23" s="122"/>
      <c r="GJ23" s="122"/>
      <c r="GT23" s="122"/>
      <c r="HD23" s="122"/>
      <c r="HN23" s="122"/>
      <c r="HX23" s="122"/>
    </row>
    <row xmlns:x14ac="http://schemas.microsoft.com/office/spreadsheetml/2009/9/ac" r="24" s="3" customFormat="true" x14ac:dyDescent="0.25">
      <c r="A24" s="379" t="str">
        <f ca="true">IF(ISBLANK('Data Summary'!A26),"",'Data Summary'!A26)</f>
        <v/>
      </c>
      <c r="B24" s="122"/>
      <c r="L24" s="122"/>
      <c r="V24" s="122"/>
      <c r="AF24" s="122"/>
      <c r="AP24" s="122"/>
      <c r="AZ24" s="122"/>
      <c r="BA24" s="122"/>
      <c r="BJ24" s="122"/>
      <c r="BK24" s="122"/>
      <c r="BT24" s="122"/>
      <c r="CD24" s="122"/>
      <c r="CN24" s="122"/>
      <c r="CX24" s="122"/>
      <c r="DH24" s="122"/>
      <c r="DR24" s="122"/>
      <c r="EB24" s="122"/>
      <c r="EL24" s="122"/>
      <c r="EV24" s="122"/>
      <c r="FF24" s="122"/>
      <c r="FP24" s="122"/>
      <c r="FZ24" s="122"/>
      <c r="GJ24" s="122"/>
      <c r="GT24" s="122"/>
      <c r="HD24" s="122"/>
      <c r="HN24" s="122"/>
      <c r="HX24" s="122"/>
    </row>
    <row xmlns:x14ac="http://schemas.microsoft.com/office/spreadsheetml/2009/9/ac" r="25" s="3" customFormat="true" x14ac:dyDescent="0.25">
      <c r="A25" s="379" t="str">
        <f ca="true">IF(ISBLANK('Data Summary'!A27),"",'Data Summary'!A27)</f>
        <v/>
      </c>
      <c r="B25" s="122"/>
      <c r="L25" s="122"/>
      <c r="V25" s="122"/>
      <c r="AF25" s="122"/>
      <c r="AP25" s="122"/>
      <c r="AZ25" s="122"/>
      <c r="BA25" s="122"/>
      <c r="BJ25" s="122"/>
      <c r="BK25" s="122"/>
      <c r="BT25" s="122"/>
      <c r="CD25" s="122"/>
      <c r="CN25" s="122"/>
      <c r="CX25" s="122"/>
      <c r="DH25" s="122"/>
      <c r="DR25" s="122"/>
      <c r="EB25" s="122"/>
      <c r="EL25" s="122"/>
      <c r="EV25" s="122"/>
      <c r="FF25" s="122"/>
      <c r="FP25" s="122"/>
      <c r="FZ25" s="122"/>
      <c r="GJ25" s="122"/>
      <c r="GT25" s="122"/>
      <c r="HD25" s="122"/>
      <c r="HN25" s="122"/>
      <c r="HX25" s="122"/>
    </row>
    <row xmlns:x14ac="http://schemas.microsoft.com/office/spreadsheetml/2009/9/ac" r="26" s="3" customFormat="true" x14ac:dyDescent="0.25">
      <c r="A26" s="379" t="str">
        <f ca="true">IF(ISBLANK('Data Summary'!A28),"",'Data Summary'!A28)</f>
        <v/>
      </c>
      <c r="B26" s="122"/>
      <c r="L26" s="122"/>
      <c r="V26" s="122"/>
      <c r="AF26" s="122"/>
      <c r="AP26" s="122"/>
      <c r="AZ26" s="122"/>
      <c r="BA26" s="122"/>
      <c r="BJ26" s="122"/>
      <c r="BK26" s="122"/>
      <c r="BT26" s="122"/>
      <c r="CD26" s="122"/>
      <c r="CN26" s="122"/>
      <c r="CX26" s="122"/>
      <c r="DH26" s="122"/>
      <c r="DR26" s="122"/>
      <c r="EB26" s="122"/>
      <c r="EL26" s="122"/>
      <c r="EV26" s="122"/>
      <c r="FF26" s="122"/>
      <c r="FP26" s="122"/>
      <c r="FZ26" s="122"/>
      <c r="GJ26" s="122"/>
      <c r="GT26" s="122"/>
      <c r="HD26" s="122"/>
      <c r="HN26" s="122"/>
      <c r="HX26" s="122"/>
    </row>
    <row xmlns:x14ac="http://schemas.microsoft.com/office/spreadsheetml/2009/9/ac" r="27" s="3" customFormat="true" x14ac:dyDescent="0.25">
      <c r="A27" s="379" t="str">
        <f ca="true">IF(ISBLANK('Data Summary'!A29),"",'Data Summary'!A29)</f>
        <v/>
      </c>
      <c r="B27" s="122"/>
      <c r="L27" s="122"/>
      <c r="V27" s="122"/>
      <c r="AF27" s="122"/>
      <c r="AP27" s="122"/>
      <c r="AZ27" s="122"/>
      <c r="BA27" s="122"/>
      <c r="BJ27" s="122"/>
      <c r="BK27" s="122"/>
      <c r="BT27" s="122"/>
      <c r="CD27" s="122"/>
      <c r="CN27" s="122"/>
      <c r="CX27" s="122"/>
      <c r="DH27" s="122"/>
      <c r="DR27" s="122"/>
      <c r="EB27" s="122"/>
      <c r="EL27" s="122"/>
      <c r="EV27" s="122"/>
      <c r="FF27" s="122"/>
      <c r="FP27" s="122"/>
      <c r="FZ27" s="122"/>
      <c r="GJ27" s="122"/>
      <c r="GT27" s="122"/>
      <c r="HD27" s="122"/>
      <c r="HN27" s="122"/>
      <c r="HX27" s="122"/>
    </row>
    <row xmlns:x14ac="http://schemas.microsoft.com/office/spreadsheetml/2009/9/ac" r="28" s="3" customFormat="true" x14ac:dyDescent="0.25">
      <c r="A28" s="379" t="str">
        <f ca="true">IF(ISBLANK('Data Summary'!A30),"",'Data Summary'!A30)</f>
        <v/>
      </c>
      <c r="B28" s="122"/>
      <c r="L28" s="122"/>
      <c r="V28" s="122"/>
      <c r="AF28" s="122"/>
      <c r="AP28" s="122"/>
      <c r="AZ28" s="122"/>
      <c r="BA28" s="122"/>
      <c r="BJ28" s="122"/>
      <c r="BK28" s="122"/>
      <c r="BT28" s="122"/>
      <c r="CD28" s="122"/>
      <c r="CN28" s="122"/>
      <c r="CX28" s="122"/>
      <c r="DH28" s="122"/>
      <c r="DR28" s="122"/>
      <c r="EB28" s="122"/>
      <c r="EL28" s="122"/>
      <c r="EV28" s="122"/>
      <c r="FF28" s="122"/>
      <c r="FP28" s="122"/>
      <c r="FZ28" s="122"/>
      <c r="GJ28" s="122"/>
      <c r="GT28" s="122"/>
      <c r="HD28" s="122"/>
      <c r="HN28" s="122"/>
      <c r="HX28" s="122"/>
    </row>
    <row xmlns:x14ac="http://schemas.microsoft.com/office/spreadsheetml/2009/9/ac" r="29" s="3" customFormat="true" x14ac:dyDescent="0.25">
      <c r="A29" s="379" t="str">
        <f ca="true">IF(ISBLANK('Data Summary'!A31),"",'Data Summary'!A31)</f>
        <v/>
      </c>
      <c r="B29" s="122"/>
      <c r="L29" s="122"/>
      <c r="V29" s="122"/>
      <c r="AF29" s="122"/>
      <c r="AP29" s="122"/>
      <c r="AZ29" s="122"/>
      <c r="BA29" s="122"/>
      <c r="BJ29" s="122"/>
      <c r="BK29" s="122"/>
      <c r="BT29" s="122"/>
      <c r="CD29" s="122"/>
      <c r="CN29" s="122"/>
      <c r="CX29" s="122"/>
      <c r="DH29" s="122"/>
      <c r="DR29" s="122"/>
      <c r="EB29" s="122"/>
      <c r="EL29" s="122"/>
      <c r="EV29" s="122"/>
      <c r="FF29" s="122"/>
      <c r="FP29" s="122"/>
      <c r="FZ29" s="122"/>
      <c r="GJ29" s="122"/>
      <c r="GT29" s="122"/>
      <c r="HD29" s="122"/>
      <c r="HN29" s="122"/>
      <c r="HX29" s="122"/>
    </row>
    <row xmlns:x14ac="http://schemas.microsoft.com/office/spreadsheetml/2009/9/ac" r="30" s="3" customFormat="true" x14ac:dyDescent="0.25">
      <c r="A30" s="379" t="str">
        <f ca="true">IF(ISBLANK('Data Summary'!A32),"",'Data Summary'!A32)</f>
        <v/>
      </c>
      <c r="B30" s="122"/>
      <c r="L30" s="122"/>
      <c r="V30" s="122"/>
      <c r="AF30" s="122"/>
      <c r="AP30" s="122"/>
      <c r="AZ30" s="122"/>
      <c r="BA30" s="122"/>
      <c r="BJ30" s="122"/>
      <c r="BK30" s="122"/>
      <c r="BT30" s="122"/>
      <c r="CD30" s="122"/>
      <c r="CN30" s="122"/>
      <c r="CX30" s="122"/>
      <c r="DH30" s="122"/>
      <c r="DR30" s="122"/>
      <c r="EB30" s="122"/>
      <c r="EL30" s="122"/>
      <c r="EV30" s="122"/>
      <c r="FF30" s="122"/>
      <c r="FP30" s="122"/>
      <c r="FZ30" s="122"/>
      <c r="GJ30" s="122"/>
      <c r="GT30" s="122"/>
      <c r="HD30" s="122"/>
      <c r="HN30" s="122"/>
      <c r="HX30" s="122"/>
    </row>
    <row xmlns:x14ac="http://schemas.microsoft.com/office/spreadsheetml/2009/9/ac" r="31" s="3" customFormat="true" x14ac:dyDescent="0.25">
      <c r="A31" s="379" t="str">
        <f ca="true">IF(ISBLANK('Data Summary'!A33),"",'Data Summary'!A33)</f>
        <v/>
      </c>
      <c r="B31" s="122"/>
      <c r="L31" s="122"/>
      <c r="V31" s="122"/>
      <c r="AF31" s="122"/>
      <c r="AP31" s="122"/>
      <c r="AZ31" s="122"/>
      <c r="BA31" s="122"/>
      <c r="BJ31" s="122"/>
      <c r="BK31" s="122"/>
      <c r="BT31" s="122"/>
      <c r="CD31" s="122"/>
      <c r="CN31" s="122"/>
      <c r="CX31" s="122"/>
      <c r="DH31" s="122"/>
      <c r="DR31" s="122"/>
      <c r="EB31" s="122"/>
      <c r="EL31" s="122"/>
      <c r="EV31" s="122"/>
      <c r="FF31" s="122"/>
      <c r="FP31" s="122"/>
      <c r="FZ31" s="122"/>
      <c r="GJ31" s="122"/>
      <c r="GT31" s="122"/>
      <c r="HD31" s="122"/>
      <c r="HN31" s="122"/>
      <c r="HX31" s="122"/>
    </row>
    <row xmlns:x14ac="http://schemas.microsoft.com/office/spreadsheetml/2009/9/ac" r="32" s="3" customFormat="true" x14ac:dyDescent="0.25">
      <c r="A32" s="379" t="str">
        <f ca="true">IF(ISBLANK('Data Summary'!A34),"",'Data Summary'!A34)</f>
        <v/>
      </c>
      <c r="B32" s="122"/>
      <c r="L32" s="122"/>
      <c r="V32" s="122"/>
      <c r="AF32" s="122"/>
      <c r="AP32" s="122"/>
      <c r="AZ32" s="122"/>
      <c r="BA32" s="122"/>
      <c r="BJ32" s="122"/>
      <c r="BK32" s="122"/>
      <c r="BT32" s="122"/>
      <c r="CD32" s="122"/>
      <c r="CN32" s="122"/>
      <c r="CX32" s="122"/>
      <c r="DH32" s="122"/>
      <c r="DR32" s="122"/>
      <c r="EB32" s="122"/>
      <c r="EL32" s="122"/>
      <c r="EV32" s="122"/>
      <c r="FF32" s="122"/>
      <c r="FP32" s="122"/>
      <c r="FZ32" s="122"/>
      <c r="GJ32" s="122"/>
      <c r="GT32" s="122"/>
      <c r="HD32" s="122"/>
      <c r="HN32" s="122"/>
      <c r="HX32" s="122"/>
    </row>
    <row xmlns:x14ac="http://schemas.microsoft.com/office/spreadsheetml/2009/9/ac" r="33" s="3" customFormat="true" x14ac:dyDescent="0.25">
      <c r="A33" s="379" t="str">
        <f ca="true">IF(ISBLANK('Data Summary'!A35),"",'Data Summary'!A35)</f>
        <v/>
      </c>
      <c r="B33" s="122"/>
      <c r="L33" s="122"/>
      <c r="V33" s="122"/>
      <c r="AF33" s="122"/>
      <c r="AP33" s="122"/>
      <c r="AZ33" s="122"/>
      <c r="BA33" s="122"/>
      <c r="BJ33" s="122"/>
      <c r="BK33" s="122"/>
      <c r="BT33" s="122"/>
      <c r="CD33" s="122"/>
      <c r="CN33" s="122"/>
      <c r="CX33" s="122"/>
      <c r="DH33" s="122"/>
      <c r="DR33" s="122"/>
      <c r="EB33" s="122"/>
      <c r="EL33" s="122"/>
      <c r="EV33" s="122"/>
      <c r="FF33" s="122"/>
      <c r="FP33" s="122"/>
      <c r="FZ33" s="122"/>
      <c r="GJ33" s="122"/>
      <c r="GT33" s="122"/>
      <c r="HD33" s="122"/>
      <c r="HN33" s="122"/>
      <c r="HX33" s="122"/>
    </row>
    <row xmlns:x14ac="http://schemas.microsoft.com/office/spreadsheetml/2009/9/ac" r="34" s="3" customFormat="true" x14ac:dyDescent="0.25">
      <c r="A34" s="379" t="str">
        <f ca="true">IF(ISBLANK('Data Summary'!A36),"",'Data Summary'!A36)</f>
        <v/>
      </c>
      <c r="B34" s="122"/>
      <c r="L34" s="122"/>
      <c r="V34" s="122"/>
      <c r="AF34" s="122"/>
      <c r="AP34" s="122"/>
      <c r="AZ34" s="122"/>
      <c r="BA34" s="122"/>
      <c r="BJ34" s="122"/>
      <c r="BK34" s="122"/>
      <c r="BT34" s="122"/>
      <c r="CD34" s="122"/>
      <c r="CN34" s="122"/>
      <c r="CX34" s="122"/>
      <c r="DH34" s="122"/>
      <c r="DR34" s="122"/>
      <c r="EB34" s="122"/>
      <c r="EL34" s="122"/>
      <c r="EV34" s="122"/>
      <c r="FF34" s="122"/>
      <c r="FP34" s="122"/>
      <c r="FZ34" s="122"/>
      <c r="GJ34" s="122"/>
      <c r="GT34" s="122"/>
      <c r="HD34" s="122"/>
      <c r="HN34" s="122"/>
      <c r="HX34" s="122"/>
    </row>
    <row xmlns:x14ac="http://schemas.microsoft.com/office/spreadsheetml/2009/9/ac" r="35" s="3" customFormat="true" x14ac:dyDescent="0.25">
      <c r="A35" s="379" t="str">
        <f ca="true">IF(ISBLANK('Data Summary'!A37),"",'Data Summary'!A37)</f>
        <v/>
      </c>
      <c r="B35" s="122"/>
      <c r="L35" s="122"/>
      <c r="V35" s="122"/>
      <c r="AF35" s="122"/>
      <c r="AP35" s="122"/>
      <c r="AZ35" s="122"/>
      <c r="BA35" s="122"/>
      <c r="BJ35" s="122"/>
      <c r="BK35" s="122"/>
      <c r="BT35" s="122"/>
      <c r="CD35" s="122"/>
      <c r="CN35" s="122"/>
      <c r="CX35" s="122"/>
      <c r="DH35" s="122"/>
      <c r="DR35" s="122"/>
      <c r="EB35" s="122"/>
      <c r="EL35" s="122"/>
      <c r="EV35" s="122"/>
      <c r="FF35" s="122"/>
      <c r="FP35" s="122"/>
      <c r="FZ35" s="122"/>
      <c r="GJ35" s="122"/>
      <c r="GT35" s="122"/>
      <c r="HD35" s="122"/>
      <c r="HN35" s="122"/>
      <c r="HX35" s="122"/>
    </row>
    <row xmlns:x14ac="http://schemas.microsoft.com/office/spreadsheetml/2009/9/ac" r="36" s="3" customFormat="true" x14ac:dyDescent="0.25">
      <c r="A36" s="379" t="str">
        <f ca="true">IF(ISBLANK('Data Summary'!A38),"",'Data Summary'!A38)</f>
        <v/>
      </c>
      <c r="B36" s="122"/>
      <c r="L36" s="122"/>
      <c r="V36" s="122"/>
      <c r="AF36" s="122"/>
      <c r="AP36" s="122"/>
      <c r="AZ36" s="122"/>
      <c r="BA36" s="122"/>
      <c r="BJ36" s="122"/>
      <c r="BK36" s="122"/>
      <c r="BT36" s="122"/>
      <c r="CD36" s="122"/>
      <c r="CN36" s="122"/>
      <c r="CX36" s="122"/>
      <c r="DH36" s="122"/>
      <c r="DR36" s="122"/>
      <c r="EB36" s="122"/>
      <c r="EL36" s="122"/>
      <c r="EV36" s="122"/>
      <c r="FF36" s="122"/>
      <c r="FP36" s="122"/>
      <c r="FZ36" s="122"/>
      <c r="GJ36" s="122"/>
      <c r="GT36" s="122"/>
      <c r="HD36" s="122"/>
      <c r="HN36" s="122"/>
      <c r="HX36" s="122"/>
    </row>
    <row xmlns:x14ac="http://schemas.microsoft.com/office/spreadsheetml/2009/9/ac" r="37" s="3" customFormat="true" x14ac:dyDescent="0.25">
      <c r="A37" s="379" t="str">
        <f ca="true">IF(ISBLANK('Data Summary'!A39),"",'Data Summary'!A39)</f>
        <v/>
      </c>
      <c r="B37" s="122"/>
      <c r="L37" s="122"/>
      <c r="V37" s="122"/>
      <c r="AF37" s="122"/>
      <c r="AP37" s="122"/>
      <c r="AZ37" s="122"/>
      <c r="BA37" s="122"/>
      <c r="BJ37" s="122"/>
      <c r="BK37" s="122"/>
      <c r="BT37" s="122"/>
      <c r="CD37" s="122"/>
      <c r="CN37" s="122"/>
      <c r="CX37" s="122"/>
      <c r="DH37" s="122"/>
      <c r="DR37" s="122"/>
      <c r="EB37" s="122"/>
      <c r="EL37" s="122"/>
      <c r="EV37" s="122"/>
      <c r="FF37" s="122"/>
      <c r="FP37" s="122"/>
      <c r="FZ37" s="122"/>
      <c r="GJ37" s="122"/>
      <c r="GT37" s="122"/>
      <c r="HD37" s="122"/>
      <c r="HN37" s="122"/>
      <c r="HX37" s="122"/>
    </row>
    <row xmlns:x14ac="http://schemas.microsoft.com/office/spreadsheetml/2009/9/ac" r="38" s="3" customFormat="true" x14ac:dyDescent="0.25">
      <c r="A38" s="379" t="str">
        <f ca="true">IF(ISBLANK('Data Summary'!A40),"",'Data Summary'!A40)</f>
        <v/>
      </c>
      <c r="B38" s="122"/>
      <c r="L38" s="122"/>
      <c r="V38" s="122"/>
      <c r="AF38" s="122"/>
      <c r="AP38" s="122"/>
      <c r="AZ38" s="122"/>
      <c r="BA38" s="122"/>
      <c r="BJ38" s="122"/>
      <c r="BK38" s="122"/>
      <c r="BT38" s="122"/>
      <c r="CD38" s="122"/>
      <c r="CN38" s="122"/>
      <c r="CX38" s="122"/>
      <c r="DH38" s="122"/>
      <c r="DR38" s="122"/>
      <c r="EB38" s="122"/>
      <c r="EL38" s="122"/>
      <c r="EV38" s="122"/>
      <c r="FF38" s="122"/>
      <c r="FP38" s="122"/>
      <c r="FZ38" s="122"/>
      <c r="GJ38" s="122"/>
      <c r="GT38" s="122"/>
      <c r="HD38" s="122"/>
      <c r="HN38" s="122"/>
      <c r="HX38" s="122"/>
    </row>
    <row xmlns:x14ac="http://schemas.microsoft.com/office/spreadsheetml/2009/9/ac" r="39" s="3" customFormat="true" x14ac:dyDescent="0.25">
      <c r="A39" s="379" t="str">
        <f ca="true">IF(ISBLANK('Data Summary'!A41),"",'Data Summary'!A41)</f>
        <v/>
      </c>
      <c r="B39" s="122"/>
      <c r="L39" s="122"/>
      <c r="V39" s="122"/>
      <c r="AF39" s="122"/>
      <c r="AP39" s="122"/>
      <c r="AZ39" s="122"/>
      <c r="BA39" s="122"/>
      <c r="BJ39" s="122"/>
      <c r="BK39" s="122"/>
      <c r="BT39" s="122"/>
      <c r="CD39" s="122"/>
      <c r="CN39" s="122"/>
      <c r="CX39" s="122"/>
      <c r="DH39" s="122"/>
      <c r="DR39" s="122"/>
      <c r="EB39" s="122"/>
      <c r="EL39" s="122"/>
      <c r="EV39" s="122"/>
      <c r="FF39" s="122"/>
      <c r="FP39" s="122"/>
      <c r="FZ39" s="122"/>
      <c r="GJ39" s="122"/>
      <c r="GT39" s="122"/>
      <c r="HD39" s="122"/>
      <c r="HN39" s="122"/>
      <c r="HX39" s="122"/>
    </row>
    <row xmlns:x14ac="http://schemas.microsoft.com/office/spreadsheetml/2009/9/ac" r="40" s="3" customFormat="true" x14ac:dyDescent="0.25">
      <c r="A40" s="379" t="str">
        <f ca="true">IF(ISBLANK('Data Summary'!A42),"",'Data Summary'!A42)</f>
        <v/>
      </c>
      <c r="B40" s="122"/>
      <c r="L40" s="122"/>
      <c r="V40" s="122"/>
      <c r="AF40" s="122"/>
      <c r="AP40" s="122"/>
      <c r="AZ40" s="122"/>
      <c r="BA40" s="122"/>
      <c r="BJ40" s="122"/>
      <c r="BK40" s="122"/>
      <c r="BT40" s="122"/>
      <c r="CD40" s="122"/>
      <c r="CN40" s="122"/>
      <c r="CX40" s="122"/>
      <c r="DH40" s="122"/>
      <c r="DR40" s="122"/>
      <c r="EB40" s="122"/>
      <c r="EL40" s="122"/>
      <c r="EV40" s="122"/>
      <c r="FF40" s="122"/>
      <c r="FP40" s="122"/>
      <c r="FZ40" s="122"/>
      <c r="GJ40" s="122"/>
      <c r="GT40" s="122"/>
      <c r="HD40" s="122"/>
      <c r="HN40" s="122"/>
      <c r="HX40" s="122"/>
    </row>
    <row xmlns:x14ac="http://schemas.microsoft.com/office/spreadsheetml/2009/9/ac" r="41" s="3" customFormat="true" x14ac:dyDescent="0.25">
      <c r="A41" s="379" t="str">
        <f ca="true">IF(ISBLANK('Data Summary'!A43),"",'Data Summary'!A43)</f>
        <v/>
      </c>
      <c r="B41" s="122"/>
      <c r="L41" s="122"/>
      <c r="V41" s="122"/>
      <c r="AF41" s="122"/>
      <c r="AP41" s="122"/>
      <c r="AZ41" s="122"/>
      <c r="BA41" s="122"/>
      <c r="BJ41" s="122"/>
      <c r="BK41" s="122"/>
      <c r="BT41" s="122"/>
      <c r="CD41" s="122"/>
      <c r="CN41" s="122"/>
      <c r="CX41" s="122"/>
      <c r="DH41" s="122"/>
      <c r="DR41" s="122"/>
      <c r="EB41" s="122"/>
      <c r="EL41" s="122"/>
      <c r="EV41" s="122"/>
      <c r="FF41" s="122"/>
      <c r="FP41" s="122"/>
      <c r="FZ41" s="122"/>
      <c r="GJ41" s="122"/>
      <c r="GT41" s="122"/>
      <c r="HD41" s="122"/>
      <c r="HN41" s="122"/>
      <c r="HX41" s="122"/>
    </row>
    <row xmlns:x14ac="http://schemas.microsoft.com/office/spreadsheetml/2009/9/ac" r="42" s="3" customFormat="true" x14ac:dyDescent="0.25">
      <c r="A42" s="379" t="str">
        <f ca="true">IF(ISBLANK('Data Summary'!A44),"",'Data Summary'!A44)</f>
        <v/>
      </c>
      <c r="B42" s="122"/>
      <c r="L42" s="122"/>
      <c r="V42" s="122"/>
      <c r="AF42" s="122"/>
      <c r="AP42" s="122"/>
      <c r="AZ42" s="122"/>
      <c r="BA42" s="122"/>
      <c r="BJ42" s="122"/>
      <c r="BK42" s="122"/>
      <c r="BT42" s="122"/>
      <c r="CD42" s="122"/>
      <c r="CN42" s="122"/>
      <c r="CX42" s="122"/>
      <c r="DH42" s="122"/>
      <c r="DR42" s="122"/>
      <c r="EB42" s="122"/>
      <c r="EL42" s="122"/>
      <c r="EV42" s="122"/>
      <c r="FF42" s="122"/>
      <c r="FP42" s="122"/>
      <c r="FZ42" s="122"/>
      <c r="GJ42" s="122"/>
      <c r="GT42" s="122"/>
      <c r="HD42" s="122"/>
      <c r="HN42" s="122"/>
      <c r="HX42" s="122"/>
    </row>
    <row xmlns:x14ac="http://schemas.microsoft.com/office/spreadsheetml/2009/9/ac" r="43" s="3" customFormat="true" x14ac:dyDescent="0.25">
      <c r="A43" s="379" t="str">
        <f ca="true">IF(ISBLANK('Data Summary'!A45),"",'Data Summary'!A45)</f>
        <v/>
      </c>
      <c r="B43" s="122"/>
      <c r="L43" s="122"/>
      <c r="V43" s="122"/>
      <c r="AF43" s="122"/>
      <c r="AP43" s="122"/>
      <c r="AZ43" s="122"/>
      <c r="BA43" s="122"/>
      <c r="BJ43" s="122"/>
      <c r="BK43" s="122"/>
      <c r="BT43" s="122"/>
      <c r="CD43" s="122"/>
      <c r="CN43" s="122"/>
      <c r="CX43" s="122"/>
      <c r="DH43" s="122"/>
      <c r="DR43" s="122"/>
      <c r="EB43" s="122"/>
      <c r="EL43" s="122"/>
      <c r="EV43" s="122"/>
      <c r="FF43" s="122"/>
      <c r="FP43" s="122"/>
      <c r="FZ43" s="122"/>
      <c r="GJ43" s="122"/>
      <c r="GT43" s="122"/>
      <c r="HD43" s="122"/>
      <c r="HN43" s="122"/>
      <c r="HX43" s="122"/>
    </row>
    <row xmlns:x14ac="http://schemas.microsoft.com/office/spreadsheetml/2009/9/ac" r="44" s="3" customFormat="true" x14ac:dyDescent="0.25">
      <c r="A44" s="379" t="str">
        <f ca="true">IF(ISBLANK('Data Summary'!A46),"",'Data Summary'!A46)</f>
        <v/>
      </c>
      <c r="B44" s="122"/>
      <c r="L44" s="122"/>
      <c r="V44" s="122"/>
      <c r="AF44" s="122"/>
      <c r="AP44" s="122"/>
      <c r="AZ44" s="122"/>
      <c r="BA44" s="122"/>
      <c r="BJ44" s="122"/>
      <c r="BK44" s="122"/>
      <c r="BT44" s="122"/>
      <c r="CD44" s="122"/>
      <c r="CN44" s="122"/>
      <c r="CX44" s="122"/>
      <c r="DH44" s="122"/>
      <c r="DR44" s="122"/>
      <c r="EB44" s="122"/>
      <c r="EL44" s="122"/>
      <c r="EV44" s="122"/>
      <c r="FF44" s="122"/>
      <c r="FP44" s="122"/>
      <c r="FZ44" s="122"/>
      <c r="GJ44" s="122"/>
      <c r="GT44" s="122"/>
      <c r="HD44" s="122"/>
      <c r="HN44" s="122"/>
      <c r="HX44" s="122"/>
    </row>
    <row xmlns:x14ac="http://schemas.microsoft.com/office/spreadsheetml/2009/9/ac" r="45" s="3" customFormat="true" x14ac:dyDescent="0.25">
      <c r="A45" s="379" t="str">
        <f ca="true">IF(ISBLANK('Data Summary'!A47),"",'Data Summary'!A47)</f>
        <v/>
      </c>
      <c r="B45" s="122"/>
      <c r="L45" s="122"/>
      <c r="V45" s="122"/>
      <c r="AF45" s="122"/>
      <c r="AP45" s="122"/>
      <c r="AZ45" s="122"/>
      <c r="BA45" s="122"/>
      <c r="BJ45" s="122"/>
      <c r="BK45" s="122"/>
      <c r="BT45" s="122"/>
      <c r="CD45" s="122"/>
      <c r="CN45" s="122"/>
      <c r="CX45" s="122"/>
      <c r="DH45" s="122"/>
      <c r="DR45" s="122"/>
      <c r="EB45" s="122"/>
      <c r="EL45" s="122"/>
      <c r="EV45" s="122"/>
      <c r="FF45" s="122"/>
      <c r="FP45" s="122"/>
      <c r="FZ45" s="122"/>
      <c r="GJ45" s="122"/>
      <c r="GT45" s="122"/>
      <c r="HD45" s="122"/>
      <c r="HN45" s="122"/>
      <c r="HX45" s="122"/>
    </row>
    <row xmlns:x14ac="http://schemas.microsoft.com/office/spreadsheetml/2009/9/ac" r="46" s="3" customFormat="true" x14ac:dyDescent="0.25">
      <c r="A46" s="379" t="str">
        <f ca="true">IF(ISBLANK('Data Summary'!A48),"",'Data Summary'!A48)</f>
        <v/>
      </c>
      <c r="B46" s="122"/>
      <c r="L46" s="122"/>
      <c r="V46" s="122"/>
      <c r="AF46" s="122"/>
      <c r="AP46" s="122"/>
      <c r="AZ46" s="122"/>
      <c r="BA46" s="122"/>
      <c r="BJ46" s="122"/>
      <c r="BK46" s="122"/>
      <c r="BT46" s="122"/>
      <c r="CD46" s="122"/>
      <c r="CN46" s="122"/>
      <c r="CX46" s="122"/>
      <c r="DH46" s="122"/>
      <c r="DR46" s="122"/>
      <c r="EB46" s="122"/>
      <c r="EL46" s="122"/>
      <c r="EV46" s="122"/>
      <c r="FF46" s="122"/>
      <c r="FP46" s="122"/>
      <c r="FZ46" s="122"/>
      <c r="GJ46" s="122"/>
      <c r="GT46" s="122"/>
      <c r="HD46" s="122"/>
      <c r="HN46" s="122"/>
      <c r="HX46" s="122"/>
    </row>
    <row xmlns:x14ac="http://schemas.microsoft.com/office/spreadsheetml/2009/9/ac" r="47" s="3" customFormat="true" x14ac:dyDescent="0.25">
      <c r="A47" s="379" t="str">
        <f ca="true">IF(ISBLANK('Data Summary'!A49),"",'Data Summary'!A49)</f>
        <v/>
      </c>
      <c r="B47" s="122"/>
      <c r="L47" s="122"/>
      <c r="V47" s="122"/>
      <c r="AF47" s="122"/>
      <c r="AP47" s="122"/>
      <c r="AZ47" s="122"/>
      <c r="BA47" s="122"/>
      <c r="BJ47" s="122"/>
      <c r="BK47" s="122"/>
      <c r="BT47" s="122"/>
      <c r="CD47" s="122"/>
      <c r="CN47" s="122"/>
      <c r="CX47" s="122"/>
      <c r="DH47" s="122"/>
      <c r="DR47" s="122"/>
      <c r="EB47" s="122"/>
      <c r="EL47" s="122"/>
      <c r="EV47" s="122"/>
      <c r="FF47" s="122"/>
      <c r="FP47" s="122"/>
      <c r="FZ47" s="122"/>
      <c r="GJ47" s="122"/>
      <c r="GT47" s="122"/>
      <c r="HD47" s="122"/>
      <c r="HN47" s="122"/>
      <c r="HX47" s="122"/>
    </row>
    <row xmlns:x14ac="http://schemas.microsoft.com/office/spreadsheetml/2009/9/ac" r="48" s="3" customFormat="true" x14ac:dyDescent="0.25">
      <c r="A48" s="379" t="str">
        <f ca="true">IF(ISBLANK('Data Summary'!A50),"",'Data Summary'!A50)</f>
        <v/>
      </c>
      <c r="B48" s="122"/>
      <c r="L48" s="122"/>
      <c r="V48" s="122"/>
      <c r="AF48" s="122"/>
      <c r="AP48" s="122"/>
      <c r="AZ48" s="122"/>
      <c r="BA48" s="122"/>
      <c r="BJ48" s="122"/>
      <c r="BK48" s="122"/>
      <c r="BT48" s="122"/>
      <c r="CD48" s="122"/>
      <c r="CN48" s="122"/>
      <c r="CX48" s="122"/>
      <c r="DH48" s="122"/>
      <c r="DR48" s="122"/>
      <c r="EB48" s="122"/>
      <c r="EL48" s="122"/>
      <c r="EV48" s="122"/>
      <c r="FF48" s="122"/>
      <c r="FP48" s="122"/>
      <c r="FZ48" s="122"/>
      <c r="GJ48" s="122"/>
      <c r="GT48" s="122"/>
      <c r="HD48" s="122"/>
      <c r="HN48" s="122"/>
      <c r="HX48" s="122"/>
    </row>
    <row xmlns:x14ac="http://schemas.microsoft.com/office/spreadsheetml/2009/9/ac" r="49" s="3" customFormat="true" x14ac:dyDescent="0.25">
      <c r="A49" s="379" t="str">
        <f ca="true">IF(ISBLANK('Data Summary'!A51),"",'Data Summary'!A51)</f>
        <v/>
      </c>
      <c r="B49" s="122"/>
      <c r="L49" s="122"/>
      <c r="V49" s="122"/>
      <c r="AF49" s="122"/>
      <c r="AP49" s="122"/>
      <c r="AZ49" s="122"/>
      <c r="BA49" s="122"/>
      <c r="BJ49" s="122"/>
      <c r="BK49" s="122"/>
      <c r="BT49" s="122"/>
      <c r="CD49" s="122"/>
      <c r="CN49" s="122"/>
      <c r="CX49" s="122"/>
      <c r="DH49" s="122"/>
      <c r="DR49" s="122"/>
      <c r="EB49" s="122"/>
      <c r="EL49" s="122"/>
      <c r="EV49" s="122"/>
      <c r="FF49" s="122"/>
      <c r="FP49" s="122"/>
      <c r="FZ49" s="122"/>
      <c r="GJ49" s="122"/>
      <c r="GT49" s="122"/>
      <c r="HD49" s="122"/>
      <c r="HN49" s="122"/>
      <c r="HX49" s="122"/>
    </row>
    <row xmlns:x14ac="http://schemas.microsoft.com/office/spreadsheetml/2009/9/ac" r="50" s="3" customFormat="true" x14ac:dyDescent="0.25">
      <c r="A50" s="379" t="str">
        <f ca="true">IF(ISBLANK('Data Summary'!A52),"",'Data Summary'!A52)</f>
        <v/>
      </c>
      <c r="B50" s="122"/>
      <c r="L50" s="122"/>
      <c r="V50" s="122"/>
      <c r="AF50" s="122"/>
      <c r="AP50" s="122"/>
      <c r="AZ50" s="122"/>
      <c r="BA50" s="122"/>
      <c r="BJ50" s="122"/>
      <c r="BK50" s="122"/>
      <c r="BT50" s="122"/>
      <c r="CD50" s="122"/>
      <c r="CN50" s="122"/>
      <c r="CX50" s="122"/>
      <c r="DH50" s="122"/>
      <c r="DR50" s="122"/>
      <c r="EB50" s="122"/>
      <c r="EL50" s="122"/>
      <c r="EV50" s="122"/>
      <c r="FF50" s="122"/>
      <c r="FP50" s="122"/>
      <c r="FZ50" s="122"/>
      <c r="GJ50" s="122"/>
      <c r="GT50" s="122"/>
      <c r="HD50" s="122"/>
      <c r="HN50" s="122"/>
      <c r="HX50" s="122"/>
    </row>
    <row xmlns:x14ac="http://schemas.microsoft.com/office/spreadsheetml/2009/9/ac" r="51" s="3" customFormat="true" x14ac:dyDescent="0.25">
      <c r="A51" s="379" t="str">
        <f ca="true">IF(ISBLANK('Data Summary'!A53),"",'Data Summary'!A53)</f>
        <v/>
      </c>
      <c r="B51" s="122"/>
      <c r="L51" s="122"/>
      <c r="V51" s="122"/>
      <c r="AF51" s="122"/>
      <c r="AP51" s="122"/>
      <c r="AZ51" s="122"/>
      <c r="BA51" s="122"/>
      <c r="BJ51" s="122"/>
      <c r="BK51" s="122"/>
      <c r="BT51" s="122"/>
      <c r="CD51" s="122"/>
      <c r="CN51" s="122"/>
      <c r="CX51" s="122"/>
      <c r="DH51" s="122"/>
      <c r="DR51" s="122"/>
      <c r="EB51" s="122"/>
      <c r="EL51" s="122"/>
      <c r="EV51" s="122"/>
      <c r="FF51" s="122"/>
      <c r="FP51" s="122"/>
      <c r="FZ51" s="122"/>
      <c r="GJ51" s="122"/>
      <c r="GT51" s="122"/>
      <c r="HD51" s="122"/>
      <c r="HN51" s="122"/>
      <c r="HX51" s="122"/>
    </row>
    <row xmlns:x14ac="http://schemas.microsoft.com/office/spreadsheetml/2009/9/ac" r="52" s="3" customFormat="true" x14ac:dyDescent="0.25">
      <c r="A52" s="379" t="str">
        <f ca="true">IF(ISBLANK('Data Summary'!A54),"",'Data Summary'!A54)</f>
        <v/>
      </c>
      <c r="B52" s="122"/>
      <c r="L52" s="122"/>
      <c r="V52" s="122"/>
      <c r="AF52" s="122"/>
      <c r="AP52" s="122"/>
      <c r="AZ52" s="122"/>
      <c r="BA52" s="122"/>
      <c r="BJ52" s="122"/>
      <c r="BK52" s="122"/>
      <c r="BT52" s="122"/>
      <c r="CD52" s="122"/>
      <c r="CN52" s="122"/>
      <c r="CX52" s="122"/>
      <c r="DH52" s="122"/>
      <c r="DR52" s="122"/>
      <c r="EB52" s="122"/>
      <c r="EL52" s="122"/>
      <c r="EV52" s="122"/>
      <c r="FF52" s="122"/>
      <c r="FP52" s="122"/>
      <c r="FZ52" s="122"/>
      <c r="GJ52" s="122"/>
      <c r="GT52" s="122"/>
      <c r="HD52" s="122"/>
      <c r="HN52" s="122"/>
      <c r="HX52" s="122"/>
    </row>
    <row xmlns:x14ac="http://schemas.microsoft.com/office/spreadsheetml/2009/9/ac" r="53" s="3" customFormat="true" x14ac:dyDescent="0.25">
      <c r="A53" s="379" t="str">
        <f ca="true">IF(ISBLANK('Data Summary'!A55),"",'Data Summary'!A55)</f>
        <v/>
      </c>
      <c r="B53" s="122"/>
      <c r="L53" s="122"/>
      <c r="V53" s="122"/>
      <c r="AF53" s="122"/>
      <c r="AP53" s="122"/>
      <c r="AZ53" s="122"/>
      <c r="BA53" s="122"/>
      <c r="BJ53" s="122"/>
      <c r="BK53" s="122"/>
      <c r="BT53" s="122"/>
      <c r="CD53" s="122"/>
      <c r="CN53" s="122"/>
      <c r="CX53" s="122"/>
      <c r="DH53" s="122"/>
      <c r="DR53" s="122"/>
      <c r="EB53" s="122"/>
      <c r="EL53" s="122"/>
      <c r="EV53" s="122"/>
      <c r="FF53" s="122"/>
      <c r="FP53" s="122"/>
      <c r="FZ53" s="122"/>
      <c r="GJ53" s="122"/>
      <c r="GT53" s="122"/>
      <c r="HD53" s="122"/>
      <c r="HN53" s="122"/>
      <c r="HX53" s="122"/>
    </row>
    <row xmlns:x14ac="http://schemas.microsoft.com/office/spreadsheetml/2009/9/ac" r="54" s="3" customFormat="true" x14ac:dyDescent="0.25">
      <c r="A54" s="379" t="str">
        <f ca="true">IF(ISBLANK('Data Summary'!A56),"",'Data Summary'!A56)</f>
        <v/>
      </c>
      <c r="B54" s="122"/>
      <c r="L54" s="122"/>
      <c r="V54" s="122"/>
      <c r="AF54" s="122"/>
      <c r="AP54" s="122"/>
      <c r="AZ54" s="122"/>
      <c r="BA54" s="122"/>
      <c r="BJ54" s="122"/>
      <c r="BK54" s="122"/>
      <c r="BT54" s="122"/>
      <c r="CD54" s="122"/>
      <c r="CN54" s="122"/>
      <c r="CX54" s="122"/>
      <c r="DH54" s="122"/>
      <c r="DR54" s="122"/>
      <c r="EB54" s="122"/>
      <c r="EL54" s="122"/>
      <c r="EV54" s="122"/>
      <c r="FF54" s="122"/>
      <c r="FP54" s="122"/>
      <c r="FZ54" s="122"/>
      <c r="GJ54" s="122"/>
      <c r="GT54" s="122"/>
      <c r="HD54" s="122"/>
      <c r="HN54" s="122"/>
      <c r="HX54" s="122"/>
    </row>
    <row xmlns:x14ac="http://schemas.microsoft.com/office/spreadsheetml/2009/9/ac" r="55" s="3" customFormat="true" x14ac:dyDescent="0.25">
      <c r="A55" s="379" t="str">
        <f ca="true">IF(ISBLANK('Data Summary'!A57),"",'Data Summary'!A57)</f>
        <v/>
      </c>
      <c r="B55" s="122"/>
      <c r="L55" s="122"/>
      <c r="V55" s="122"/>
      <c r="AF55" s="122"/>
      <c r="AP55" s="122"/>
      <c r="AZ55" s="122"/>
      <c r="BA55" s="122"/>
      <c r="BJ55" s="122"/>
      <c r="BK55" s="122"/>
      <c r="BT55" s="122"/>
      <c r="CD55" s="122"/>
      <c r="CN55" s="122"/>
      <c r="CX55" s="122"/>
      <c r="DH55" s="122"/>
      <c r="DR55" s="122"/>
      <c r="EB55" s="122"/>
      <c r="EL55" s="122"/>
      <c r="EV55" s="122"/>
      <c r="FF55" s="122"/>
      <c r="FP55" s="122"/>
      <c r="FZ55" s="122"/>
      <c r="GJ55" s="122"/>
      <c r="GT55" s="122"/>
      <c r="HD55" s="122"/>
      <c r="HN55" s="122"/>
      <c r="HX55" s="122"/>
    </row>
    <row xmlns:x14ac="http://schemas.microsoft.com/office/spreadsheetml/2009/9/ac" r="56" s="3" customFormat="true" x14ac:dyDescent="0.25">
      <c r="A56" s="379" t="str">
        <f ca="true">IF(ISBLANK('Data Summary'!A58),"",'Data Summary'!A58)</f>
        <v/>
      </c>
      <c r="B56" s="122"/>
      <c r="L56" s="122"/>
      <c r="V56" s="122"/>
      <c r="AF56" s="122"/>
      <c r="AP56" s="122"/>
      <c r="AZ56" s="122"/>
      <c r="BA56" s="122"/>
      <c r="BJ56" s="122"/>
      <c r="BK56" s="122"/>
      <c r="BT56" s="122"/>
      <c r="CD56" s="122"/>
      <c r="CN56" s="122"/>
      <c r="CX56" s="122"/>
      <c r="DH56" s="122"/>
      <c r="DR56" s="122"/>
      <c r="EB56" s="122"/>
      <c r="EL56" s="122"/>
      <c r="EV56" s="122"/>
      <c r="FF56" s="122"/>
      <c r="FP56" s="122"/>
      <c r="FZ56" s="122"/>
      <c r="GJ56" s="122"/>
      <c r="GT56" s="122"/>
      <c r="HD56" s="122"/>
      <c r="HN56" s="122"/>
      <c r="HX56" s="122"/>
    </row>
    <row xmlns:x14ac="http://schemas.microsoft.com/office/spreadsheetml/2009/9/ac" r="57" s="3" customFormat="true" x14ac:dyDescent="0.25">
      <c r="A57" s="379" t="str">
        <f ca="true">IF(ISBLANK('Data Summary'!A59),"",'Data Summary'!A59)</f>
        <v/>
      </c>
      <c r="B57" s="122"/>
      <c r="L57" s="122"/>
      <c r="V57" s="122"/>
      <c r="AF57" s="122"/>
      <c r="AP57" s="122"/>
      <c r="AZ57" s="122"/>
      <c r="BA57" s="122"/>
      <c r="BJ57" s="122"/>
      <c r="BK57" s="122"/>
      <c r="BT57" s="122"/>
      <c r="CD57" s="122"/>
      <c r="CN57" s="122"/>
      <c r="CX57" s="122"/>
      <c r="DH57" s="122"/>
      <c r="DR57" s="122"/>
      <c r="EB57" s="122"/>
      <c r="EL57" s="122"/>
      <c r="EV57" s="122"/>
      <c r="FF57" s="122"/>
      <c r="FP57" s="122"/>
      <c r="FZ57" s="122"/>
      <c r="GJ57" s="122"/>
      <c r="GT57" s="122"/>
      <c r="HD57" s="122"/>
      <c r="HN57" s="122"/>
      <c r="HX57" s="122"/>
    </row>
    <row xmlns:x14ac="http://schemas.microsoft.com/office/spreadsheetml/2009/9/ac" r="58" s="3" customFormat="true" x14ac:dyDescent="0.25">
      <c r="A58" s="379" t="str">
        <f ca="true">IF(ISBLANK('Data Summary'!A60),"",'Data Summary'!A60)</f>
        <v/>
      </c>
      <c r="B58" s="122"/>
      <c r="L58" s="122"/>
      <c r="V58" s="122"/>
      <c r="AF58" s="122"/>
      <c r="AP58" s="122"/>
      <c r="AZ58" s="122"/>
      <c r="BA58" s="122"/>
      <c r="BJ58" s="122"/>
      <c r="BK58" s="122"/>
      <c r="BT58" s="122"/>
      <c r="CD58" s="122"/>
      <c r="CN58" s="122"/>
      <c r="CX58" s="122"/>
      <c r="DH58" s="122"/>
      <c r="DR58" s="122"/>
      <c r="EB58" s="122"/>
      <c r="EL58" s="122"/>
      <c r="EV58" s="122"/>
      <c r="FF58" s="122"/>
      <c r="FP58" s="122"/>
      <c r="FZ58" s="122"/>
      <c r="GJ58" s="122"/>
      <c r="GT58" s="122"/>
      <c r="HD58" s="122"/>
      <c r="HN58" s="122"/>
      <c r="HX58" s="122"/>
    </row>
    <row xmlns:x14ac="http://schemas.microsoft.com/office/spreadsheetml/2009/9/ac" r="59" s="3" customFormat="true" x14ac:dyDescent="0.25">
      <c r="A59" s="379" t="str">
        <f ca="true">IF(ISBLANK('Data Summary'!A61),"",'Data Summary'!A61)</f>
        <v/>
      </c>
      <c r="B59" s="122"/>
      <c r="L59" s="122"/>
      <c r="V59" s="122"/>
      <c r="AF59" s="122"/>
      <c r="AP59" s="122"/>
      <c r="AZ59" s="122"/>
      <c r="BA59" s="122"/>
      <c r="BJ59" s="122"/>
      <c r="BK59" s="122"/>
      <c r="BT59" s="122"/>
      <c r="CD59" s="122"/>
      <c r="CN59" s="122"/>
      <c r="CX59" s="122"/>
      <c r="DH59" s="122"/>
      <c r="DR59" s="122"/>
      <c r="EB59" s="122"/>
      <c r="EL59" s="122"/>
      <c r="EV59" s="122"/>
      <c r="FF59" s="122"/>
      <c r="FP59" s="122"/>
      <c r="FZ59" s="122"/>
      <c r="GJ59" s="122"/>
      <c r="GT59" s="122"/>
      <c r="HD59" s="122"/>
      <c r="HN59" s="122"/>
      <c r="HX59" s="122"/>
    </row>
    <row xmlns:x14ac="http://schemas.microsoft.com/office/spreadsheetml/2009/9/ac" r="60" s="3" customFormat="true" x14ac:dyDescent="0.25">
      <c r="A60" s="379" t="str">
        <f ca="true">IF(ISBLANK('Data Summary'!A62),"",'Data Summary'!A62)</f>
        <v/>
      </c>
      <c r="B60" s="122"/>
      <c r="L60" s="122"/>
      <c r="V60" s="122"/>
      <c r="AF60" s="122"/>
      <c r="AP60" s="122"/>
      <c r="AZ60" s="122"/>
      <c r="BA60" s="122"/>
      <c r="BJ60" s="122"/>
      <c r="BK60" s="122"/>
      <c r="BT60" s="122"/>
      <c r="CD60" s="122"/>
      <c r="CN60" s="122"/>
      <c r="CX60" s="122"/>
      <c r="DH60" s="122"/>
      <c r="DR60" s="122"/>
      <c r="EB60" s="122"/>
      <c r="EL60" s="122"/>
      <c r="EV60" s="122"/>
      <c r="FF60" s="122"/>
      <c r="FP60" s="122"/>
      <c r="FZ60" s="122"/>
      <c r="GJ60" s="122"/>
      <c r="GT60" s="122"/>
      <c r="HD60" s="122"/>
      <c r="HN60" s="122"/>
      <c r="HX60" s="122"/>
    </row>
    <row xmlns:x14ac="http://schemas.microsoft.com/office/spreadsheetml/2009/9/ac" r="61" s="3" customFormat="true" x14ac:dyDescent="0.25">
      <c r="A61" s="379" t="str">
        <f ca="true">IF(ISBLANK('Data Summary'!A63),"",'Data Summary'!A63)</f>
        <v/>
      </c>
      <c r="B61" s="122"/>
      <c r="L61" s="122"/>
      <c r="V61" s="122"/>
      <c r="AF61" s="122"/>
      <c r="AP61" s="122"/>
      <c r="AZ61" s="122"/>
      <c r="BA61" s="122"/>
      <c r="BJ61" s="122"/>
      <c r="BK61" s="122"/>
      <c r="BT61" s="122"/>
      <c r="CD61" s="122"/>
      <c r="CN61" s="122"/>
      <c r="CX61" s="122"/>
      <c r="DH61" s="122"/>
      <c r="DR61" s="122"/>
      <c r="EB61" s="122"/>
      <c r="EL61" s="122"/>
      <c r="EV61" s="122"/>
      <c r="FF61" s="122"/>
      <c r="FP61" s="122"/>
      <c r="FZ61" s="122"/>
      <c r="GJ61" s="122"/>
      <c r="GT61" s="122"/>
      <c r="HD61" s="122"/>
      <c r="HN61" s="122"/>
      <c r="HX61" s="122"/>
    </row>
    <row xmlns:x14ac="http://schemas.microsoft.com/office/spreadsheetml/2009/9/ac" r="62" s="3" customFormat="true" x14ac:dyDescent="0.25">
      <c r="A62" s="379" t="str">
        <f ca="true">IF(ISBLANK('Data Summary'!A64),"",'Data Summary'!A64)</f>
        <v/>
      </c>
      <c r="B62" s="122"/>
      <c r="L62" s="122"/>
      <c r="V62" s="122"/>
      <c r="AF62" s="122"/>
      <c r="AP62" s="122"/>
      <c r="AZ62" s="122"/>
      <c r="BA62" s="122"/>
      <c r="BJ62" s="122"/>
      <c r="BK62" s="122"/>
      <c r="BT62" s="122"/>
      <c r="CD62" s="122"/>
      <c r="CN62" s="122"/>
      <c r="CX62" s="122"/>
      <c r="DH62" s="122"/>
      <c r="DR62" s="122"/>
      <c r="EB62" s="122"/>
      <c r="EL62" s="122"/>
      <c r="EV62" s="122"/>
      <c r="FF62" s="122"/>
      <c r="FP62" s="122"/>
      <c r="FZ62" s="122"/>
      <c r="GJ62" s="122"/>
      <c r="GT62" s="122"/>
      <c r="HD62" s="122"/>
      <c r="HN62" s="122"/>
      <c r="HX62" s="122"/>
    </row>
    <row xmlns:x14ac="http://schemas.microsoft.com/office/spreadsheetml/2009/9/ac" r="63" s="3" customFormat="true" x14ac:dyDescent="0.25">
      <c r="A63" s="379" t="str">
        <f ca="true">IF(ISBLANK('Data Summary'!A65),"",'Data Summary'!A65)</f>
        <v/>
      </c>
      <c r="B63" s="122"/>
      <c r="L63" s="122"/>
      <c r="V63" s="122"/>
      <c r="AF63" s="122"/>
      <c r="AP63" s="122"/>
      <c r="AZ63" s="122"/>
      <c r="BA63" s="122"/>
      <c r="BJ63" s="122"/>
      <c r="BK63" s="122"/>
      <c r="BT63" s="122"/>
      <c r="CD63" s="122"/>
      <c r="CN63" s="122"/>
      <c r="CX63" s="122"/>
      <c r="DH63" s="122"/>
      <c r="DR63" s="122"/>
      <c r="EB63" s="122"/>
      <c r="EL63" s="122"/>
      <c r="EV63" s="122"/>
      <c r="FF63" s="122"/>
      <c r="FP63" s="122"/>
      <c r="FZ63" s="122"/>
      <c r="GJ63" s="122"/>
      <c r="GT63" s="122"/>
      <c r="HD63" s="122"/>
      <c r="HN63" s="122"/>
      <c r="HX63" s="122"/>
    </row>
    <row xmlns:x14ac="http://schemas.microsoft.com/office/spreadsheetml/2009/9/ac" r="64" s="3" customFormat="true" x14ac:dyDescent="0.25">
      <c r="A64" s="379" t="str">
        <f ca="true">IF(ISBLANK('Data Summary'!A66),"",'Data Summary'!A66)</f>
        <v/>
      </c>
      <c r="B64" s="122"/>
      <c r="L64" s="122"/>
      <c r="V64" s="122"/>
      <c r="AF64" s="122"/>
      <c r="AP64" s="122"/>
      <c r="AZ64" s="122"/>
      <c r="BA64" s="122"/>
      <c r="BJ64" s="122"/>
      <c r="BK64" s="122"/>
      <c r="BT64" s="122"/>
      <c r="CD64" s="122"/>
      <c r="CN64" s="122"/>
      <c r="CX64" s="122"/>
      <c r="DH64" s="122"/>
      <c r="DR64" s="122"/>
      <c r="EB64" s="122"/>
      <c r="EL64" s="122"/>
      <c r="EV64" s="122"/>
      <c r="FF64" s="122"/>
      <c r="FP64" s="122"/>
      <c r="FZ64" s="122"/>
      <c r="GJ64" s="122"/>
      <c r="GT64" s="122"/>
      <c r="HD64" s="122"/>
      <c r="HN64" s="122"/>
      <c r="HX64" s="122"/>
    </row>
    <row xmlns:x14ac="http://schemas.microsoft.com/office/spreadsheetml/2009/9/ac" r="65" s="3" customFormat="true" x14ac:dyDescent="0.25">
      <c r="A65" s="379" t="str">
        <f ca="true">IF(ISBLANK('Data Summary'!A67),"",'Data Summary'!A67)</f>
        <v/>
      </c>
      <c r="B65" s="122"/>
      <c r="L65" s="122"/>
      <c r="V65" s="122"/>
      <c r="AF65" s="122"/>
      <c r="AP65" s="122"/>
      <c r="AZ65" s="122"/>
      <c r="BA65" s="122"/>
      <c r="BJ65" s="122"/>
      <c r="BK65" s="122"/>
      <c r="BT65" s="122"/>
      <c r="CD65" s="122"/>
      <c r="CN65" s="122"/>
      <c r="CX65" s="122"/>
      <c r="DH65" s="122"/>
      <c r="DR65" s="122"/>
      <c r="EB65" s="122"/>
      <c r="EL65" s="122"/>
      <c r="EV65" s="122"/>
      <c r="FF65" s="122"/>
      <c r="FP65" s="122"/>
      <c r="FZ65" s="122"/>
      <c r="GJ65" s="122"/>
      <c r="GT65" s="122"/>
      <c r="HD65" s="122"/>
      <c r="HN65" s="122"/>
      <c r="HX65" s="122"/>
    </row>
    <row xmlns:x14ac="http://schemas.microsoft.com/office/spreadsheetml/2009/9/ac" r="66" s="3" customFormat="true" x14ac:dyDescent="0.25">
      <c r="A66" s="379" t="str">
        <f ca="true">IF(ISBLANK('Data Summary'!A68),"",'Data Summary'!A68)</f>
        <v/>
      </c>
      <c r="B66" s="122"/>
      <c r="L66" s="122"/>
      <c r="V66" s="122"/>
      <c r="AF66" s="122"/>
      <c r="AP66" s="122"/>
      <c r="AZ66" s="122"/>
      <c r="BA66" s="122"/>
      <c r="BJ66" s="122"/>
      <c r="BK66" s="122"/>
      <c r="BT66" s="122"/>
      <c r="CD66" s="122"/>
      <c r="CN66" s="122"/>
      <c r="CX66" s="122"/>
      <c r="DH66" s="122"/>
      <c r="DR66" s="122"/>
      <c r="EB66" s="122"/>
      <c r="EL66" s="122"/>
      <c r="EV66" s="122"/>
      <c r="FF66" s="122"/>
      <c r="FP66" s="122"/>
      <c r="FZ66" s="122"/>
      <c r="GJ66" s="122"/>
      <c r="GT66" s="122"/>
      <c r="HD66" s="122"/>
      <c r="HN66" s="122"/>
      <c r="HX66" s="122"/>
    </row>
    <row xmlns:x14ac="http://schemas.microsoft.com/office/spreadsheetml/2009/9/ac" r="67" s="3" customFormat="true" x14ac:dyDescent="0.25">
      <c r="A67" s="379" t="str">
        <f ca="true">IF(ISBLANK('Data Summary'!A69),"",'Data Summary'!A69)</f>
        <v/>
      </c>
      <c r="B67" s="122"/>
      <c r="L67" s="122"/>
      <c r="V67" s="122"/>
      <c r="AF67" s="122"/>
      <c r="AP67" s="122"/>
      <c r="AZ67" s="122"/>
      <c r="BA67" s="122"/>
      <c r="BJ67" s="122"/>
      <c r="BK67" s="122"/>
      <c r="BT67" s="122"/>
      <c r="CD67" s="122"/>
      <c r="CN67" s="122"/>
      <c r="CX67" s="122"/>
      <c r="DH67" s="122"/>
      <c r="DR67" s="122"/>
      <c r="EB67" s="122"/>
      <c r="EL67" s="122"/>
      <c r="EV67" s="122"/>
      <c r="FF67" s="122"/>
      <c r="FP67" s="122"/>
      <c r="FZ67" s="122"/>
      <c r="GJ67" s="122"/>
      <c r="GT67" s="122"/>
      <c r="HD67" s="122"/>
      <c r="HN67" s="122"/>
      <c r="HX67" s="122"/>
    </row>
    <row xmlns:x14ac="http://schemas.microsoft.com/office/spreadsheetml/2009/9/ac" r="68" s="3" customFormat="true" x14ac:dyDescent="0.25">
      <c r="A68" s="379" t="str">
        <f ca="true">IF(ISBLANK('Data Summary'!A70),"",'Data Summary'!A70)</f>
        <v/>
      </c>
      <c r="B68" s="122"/>
      <c r="L68" s="122"/>
      <c r="V68" s="122"/>
      <c r="AF68" s="122"/>
      <c r="AP68" s="122"/>
      <c r="AZ68" s="122"/>
      <c r="BA68" s="122"/>
      <c r="BJ68" s="122"/>
      <c r="BK68" s="122"/>
      <c r="BT68" s="122"/>
      <c r="CD68" s="122"/>
      <c r="CN68" s="122"/>
      <c r="CX68" s="122"/>
      <c r="DH68" s="122"/>
      <c r="DR68" s="122"/>
      <c r="EB68" s="122"/>
      <c r="EL68" s="122"/>
      <c r="EV68" s="122"/>
      <c r="FF68" s="122"/>
      <c r="FP68" s="122"/>
      <c r="FZ68" s="122"/>
      <c r="GJ68" s="122"/>
      <c r="GT68" s="122"/>
      <c r="HD68" s="122"/>
      <c r="HN68" s="122"/>
      <c r="HX68" s="122"/>
    </row>
    <row xmlns:x14ac="http://schemas.microsoft.com/office/spreadsheetml/2009/9/ac" r="69" s="3" customFormat="true" x14ac:dyDescent="0.25">
      <c r="A69" s="379" t="str">
        <f ca="true">IF(ISBLANK('Data Summary'!A71),"",'Data Summary'!A71)</f>
        <v/>
      </c>
      <c r="B69" s="122"/>
      <c r="L69" s="122"/>
      <c r="V69" s="122"/>
      <c r="AF69" s="122"/>
      <c r="AP69" s="122"/>
      <c r="AZ69" s="122"/>
      <c r="BA69" s="122"/>
      <c r="BJ69" s="122"/>
      <c r="BK69" s="122"/>
      <c r="BT69" s="122"/>
      <c r="CD69" s="122"/>
      <c r="CN69" s="122"/>
      <c r="CX69" s="122"/>
      <c r="DH69" s="122"/>
      <c r="DR69" s="122"/>
      <c r="EB69" s="122"/>
      <c r="EL69" s="122"/>
      <c r="EV69" s="122"/>
      <c r="FF69" s="122"/>
      <c r="FP69" s="122"/>
      <c r="FZ69" s="122"/>
      <c r="GJ69" s="122"/>
      <c r="GT69" s="122"/>
      <c r="HD69" s="122"/>
      <c r="HN69" s="122"/>
      <c r="HX69" s="122"/>
    </row>
    <row xmlns:x14ac="http://schemas.microsoft.com/office/spreadsheetml/2009/9/ac" r="70" s="3" customFormat="true" x14ac:dyDescent="0.25">
      <c r="A70" s="379" t="str">
        <f ca="true">IF(ISBLANK('Data Summary'!A72),"",'Data Summary'!A72)</f>
        <v/>
      </c>
      <c r="B70" s="122"/>
      <c r="L70" s="122"/>
      <c r="V70" s="122"/>
      <c r="AF70" s="122"/>
      <c r="AP70" s="122"/>
      <c r="AZ70" s="122"/>
      <c r="BA70" s="122"/>
      <c r="BJ70" s="122"/>
      <c r="BK70" s="122"/>
      <c r="BT70" s="122"/>
      <c r="CD70" s="122"/>
      <c r="CN70" s="122"/>
      <c r="CX70" s="122"/>
      <c r="DH70" s="122"/>
      <c r="DR70" s="122"/>
      <c r="EB70" s="122"/>
      <c r="EL70" s="122"/>
      <c r="EV70" s="122"/>
      <c r="FF70" s="122"/>
      <c r="FP70" s="122"/>
      <c r="FZ70" s="122"/>
      <c r="GJ70" s="122"/>
      <c r="GT70" s="122"/>
      <c r="HD70" s="122"/>
      <c r="HN70" s="122"/>
      <c r="HX70" s="122"/>
    </row>
    <row xmlns:x14ac="http://schemas.microsoft.com/office/spreadsheetml/2009/9/ac" r="71" s="3" customFormat="true" x14ac:dyDescent="0.25">
      <c r="A71" s="379" t="str">
        <f ca="true">IF(ISBLANK('Data Summary'!A73),"",'Data Summary'!A73)</f>
        <v/>
      </c>
      <c r="B71" s="122"/>
      <c r="L71" s="122"/>
      <c r="V71" s="122"/>
      <c r="AF71" s="122"/>
      <c r="AP71" s="122"/>
      <c r="AZ71" s="122"/>
      <c r="BA71" s="122"/>
      <c r="BJ71" s="122"/>
      <c r="BK71" s="122"/>
      <c r="BT71" s="122"/>
      <c r="CD71" s="122"/>
      <c r="CN71" s="122"/>
      <c r="CX71" s="122"/>
      <c r="DH71" s="122"/>
      <c r="DR71" s="122"/>
      <c r="EB71" s="122"/>
      <c r="EL71" s="122"/>
      <c r="EV71" s="122"/>
      <c r="FF71" s="122"/>
      <c r="FP71" s="122"/>
      <c r="FZ71" s="122"/>
      <c r="GJ71" s="122"/>
      <c r="GT71" s="122"/>
      <c r="HD71" s="122"/>
      <c r="HN71" s="122"/>
      <c r="HX71" s="122"/>
    </row>
    <row xmlns:x14ac="http://schemas.microsoft.com/office/spreadsheetml/2009/9/ac" r="72" s="3" customFormat="true" x14ac:dyDescent="0.25">
      <c r="A72" s="379" t="str">
        <f ca="true">IF(ISBLANK('Data Summary'!A74),"",'Data Summary'!A74)</f>
        <v/>
      </c>
      <c r="B72" s="122"/>
      <c r="L72" s="122"/>
      <c r="V72" s="122"/>
      <c r="AF72" s="122"/>
      <c r="AP72" s="122"/>
      <c r="AZ72" s="122"/>
      <c r="BA72" s="122"/>
      <c r="BJ72" s="122"/>
      <c r="BK72" s="122"/>
      <c r="BT72" s="122"/>
      <c r="CD72" s="122"/>
      <c r="CN72" s="122"/>
      <c r="CX72" s="122"/>
      <c r="DH72" s="122"/>
      <c r="DR72" s="122"/>
      <c r="EB72" s="122"/>
      <c r="EL72" s="122"/>
      <c r="EV72" s="122"/>
      <c r="FF72" s="122"/>
      <c r="FP72" s="122"/>
      <c r="FZ72" s="122"/>
      <c r="GJ72" s="122"/>
      <c r="GT72" s="122"/>
      <c r="HD72" s="122"/>
      <c r="HN72" s="122"/>
      <c r="HX72" s="122"/>
    </row>
    <row xmlns:x14ac="http://schemas.microsoft.com/office/spreadsheetml/2009/9/ac" r="73" s="3" customFormat="true" x14ac:dyDescent="0.25">
      <c r="A73" s="379" t="str">
        <f ca="true">IF(ISBLANK('Data Summary'!A75),"",'Data Summary'!A75)</f>
        <v/>
      </c>
      <c r="B73" s="122"/>
      <c r="L73" s="122"/>
      <c r="V73" s="122"/>
      <c r="AF73" s="122"/>
      <c r="AP73" s="122"/>
      <c r="AZ73" s="122"/>
      <c r="BA73" s="122"/>
      <c r="BJ73" s="122"/>
      <c r="BK73" s="122"/>
      <c r="BT73" s="122"/>
      <c r="CD73" s="122"/>
      <c r="CN73" s="122"/>
      <c r="CX73" s="122"/>
      <c r="DH73" s="122"/>
      <c r="DR73" s="122"/>
      <c r="EB73" s="122"/>
      <c r="EL73" s="122"/>
      <c r="EV73" s="122"/>
      <c r="FF73" s="122"/>
      <c r="FP73" s="122"/>
      <c r="FZ73" s="122"/>
      <c r="GJ73" s="122"/>
      <c r="GT73" s="122"/>
      <c r="HD73" s="122"/>
      <c r="HN73" s="122"/>
      <c r="HX73" s="122"/>
    </row>
    <row xmlns:x14ac="http://schemas.microsoft.com/office/spreadsheetml/2009/9/ac" r="74" s="3" customFormat="true" x14ac:dyDescent="0.25">
      <c r="A74" s="379" t="str">
        <f ca="true">IF(ISBLANK('Data Summary'!A76),"",'Data Summary'!A76)</f>
        <v/>
      </c>
      <c r="B74" s="122"/>
      <c r="L74" s="122"/>
      <c r="V74" s="122"/>
      <c r="AF74" s="122"/>
      <c r="AP74" s="122"/>
      <c r="AZ74" s="122"/>
      <c r="BA74" s="122"/>
      <c r="BJ74" s="122"/>
      <c r="BK74" s="122"/>
      <c r="BT74" s="122"/>
      <c r="CD74" s="122"/>
      <c r="CN74" s="122"/>
      <c r="CX74" s="122"/>
      <c r="DH74" s="122"/>
      <c r="DR74" s="122"/>
      <c r="EB74" s="122"/>
      <c r="EL74" s="122"/>
      <c r="EV74" s="122"/>
      <c r="FF74" s="122"/>
      <c r="FP74" s="122"/>
      <c r="FZ74" s="122"/>
      <c r="GJ74" s="122"/>
      <c r="GT74" s="122"/>
      <c r="HD74" s="122"/>
      <c r="HN74" s="122"/>
      <c r="HX74" s="122"/>
    </row>
    <row xmlns:x14ac="http://schemas.microsoft.com/office/spreadsheetml/2009/9/ac" r="75" s="3" customFormat="true" x14ac:dyDescent="0.25">
      <c r="A75" s="379" t="str">
        <f ca="true">IF(ISBLANK('Data Summary'!A77),"",'Data Summary'!A77)</f>
        <v/>
      </c>
      <c r="B75" s="122"/>
      <c r="L75" s="122"/>
      <c r="V75" s="122"/>
      <c r="AF75" s="122"/>
      <c r="AP75" s="122"/>
      <c r="AZ75" s="122"/>
      <c r="BA75" s="122"/>
      <c r="BJ75" s="122"/>
      <c r="BK75" s="122"/>
      <c r="BT75" s="122"/>
      <c r="CD75" s="122"/>
      <c r="CN75" s="122"/>
      <c r="CX75" s="122"/>
      <c r="DH75" s="122"/>
      <c r="DR75" s="122"/>
      <c r="EB75" s="122"/>
      <c r="EL75" s="122"/>
      <c r="EV75" s="122"/>
      <c r="FF75" s="122"/>
      <c r="FP75" s="122"/>
      <c r="FZ75" s="122"/>
      <c r="GJ75" s="122"/>
      <c r="GT75" s="122"/>
      <c r="HD75" s="122"/>
      <c r="HN75" s="122"/>
      <c r="HX75" s="122"/>
    </row>
    <row xmlns:x14ac="http://schemas.microsoft.com/office/spreadsheetml/2009/9/ac" r="76" s="3" customFormat="true" x14ac:dyDescent="0.25">
      <c r="A76" s="379" t="str">
        <f ca="true">IF(ISBLANK('Data Summary'!A78),"",'Data Summary'!A78)</f>
        <v/>
      </c>
      <c r="B76" s="122"/>
      <c r="L76" s="122"/>
      <c r="V76" s="122"/>
      <c r="AF76" s="122"/>
      <c r="AP76" s="122"/>
      <c r="AZ76" s="122"/>
      <c r="BA76" s="122"/>
      <c r="BJ76" s="122"/>
      <c r="BK76" s="122"/>
      <c r="BT76" s="122"/>
      <c r="CD76" s="122"/>
      <c r="CN76" s="122"/>
      <c r="CX76" s="122"/>
      <c r="DH76" s="122"/>
      <c r="DR76" s="122"/>
      <c r="EB76" s="122"/>
      <c r="EL76" s="122"/>
      <c r="EV76" s="122"/>
      <c r="FF76" s="122"/>
      <c r="FP76" s="122"/>
      <c r="FZ76" s="122"/>
      <c r="GJ76" s="122"/>
      <c r="GT76" s="122"/>
      <c r="HD76" s="122"/>
      <c r="HN76" s="122"/>
      <c r="HX76" s="122"/>
    </row>
    <row xmlns:x14ac="http://schemas.microsoft.com/office/spreadsheetml/2009/9/ac" r="77" s="3" customFormat="true" x14ac:dyDescent="0.25">
      <c r="A77" s="379" t="str">
        <f ca="true">IF(ISBLANK('Data Summary'!A79),"",'Data Summary'!A79)</f>
        <v/>
      </c>
      <c r="B77" s="122"/>
      <c r="L77" s="122"/>
      <c r="V77" s="122"/>
      <c r="AF77" s="122"/>
      <c r="AP77" s="122"/>
      <c r="AZ77" s="122"/>
      <c r="BA77" s="122"/>
      <c r="BJ77" s="122"/>
      <c r="BK77" s="122"/>
      <c r="BT77" s="122"/>
      <c r="CD77" s="122"/>
      <c r="CN77" s="122"/>
      <c r="CX77" s="122"/>
      <c r="DH77" s="122"/>
      <c r="DR77" s="122"/>
      <c r="EB77" s="122"/>
      <c r="EL77" s="122"/>
      <c r="EV77" s="122"/>
      <c r="FF77" s="122"/>
      <c r="FP77" s="122"/>
      <c r="FZ77" s="122"/>
      <c r="GJ77" s="122"/>
      <c r="GT77" s="122"/>
      <c r="HD77" s="122"/>
      <c r="HN77" s="122"/>
      <c r="HX77" s="122"/>
    </row>
    <row xmlns:x14ac="http://schemas.microsoft.com/office/spreadsheetml/2009/9/ac" r="78" s="3" customFormat="true" x14ac:dyDescent="0.25">
      <c r="A78" s="379" t="str">
        <f ca="true">IF(ISBLANK('Data Summary'!A80),"",'Data Summary'!A80)</f>
        <v/>
      </c>
      <c r="B78" s="122"/>
      <c r="L78" s="122"/>
      <c r="V78" s="122"/>
      <c r="AF78" s="122"/>
      <c r="AP78" s="122"/>
      <c r="AZ78" s="122"/>
      <c r="BA78" s="122"/>
      <c r="BJ78" s="122"/>
      <c r="BK78" s="122"/>
      <c r="BT78" s="122"/>
      <c r="CD78" s="122"/>
      <c r="CN78" s="122"/>
      <c r="CX78" s="122"/>
      <c r="DH78" s="122"/>
      <c r="DR78" s="122"/>
      <c r="EB78" s="122"/>
      <c r="EL78" s="122"/>
      <c r="EV78" s="122"/>
      <c r="FF78" s="122"/>
      <c r="FP78" s="122"/>
      <c r="FZ78" s="122"/>
      <c r="GJ78" s="122"/>
      <c r="GT78" s="122"/>
      <c r="HD78" s="122"/>
      <c r="HN78" s="122"/>
      <c r="HX78" s="122"/>
    </row>
    <row xmlns:x14ac="http://schemas.microsoft.com/office/spreadsheetml/2009/9/ac" r="79" s="3" customFormat="true" x14ac:dyDescent="0.25">
      <c r="A79" s="379" t="str">
        <f ca="true">IF(ISBLANK('Data Summary'!A81),"",'Data Summary'!A81)</f>
        <v/>
      </c>
      <c r="B79" s="122"/>
      <c r="L79" s="122"/>
      <c r="V79" s="122"/>
      <c r="AF79" s="122"/>
      <c r="AP79" s="122"/>
      <c r="AZ79" s="122"/>
      <c r="BA79" s="122"/>
      <c r="BJ79" s="122"/>
      <c r="BK79" s="122"/>
      <c r="BT79" s="122"/>
      <c r="CD79" s="122"/>
      <c r="CN79" s="122"/>
      <c r="CX79" s="122"/>
      <c r="DH79" s="122"/>
      <c r="DR79" s="122"/>
      <c r="EB79" s="122"/>
      <c r="EL79" s="122"/>
      <c r="EV79" s="122"/>
      <c r="FF79" s="122"/>
      <c r="FP79" s="122"/>
      <c r="FZ79" s="122"/>
      <c r="GJ79" s="122"/>
      <c r="GT79" s="122"/>
      <c r="HD79" s="122"/>
      <c r="HN79" s="122"/>
      <c r="HX79" s="122"/>
    </row>
    <row xmlns:x14ac="http://schemas.microsoft.com/office/spreadsheetml/2009/9/ac" r="80" s="3" customFormat="true" x14ac:dyDescent="0.25">
      <c r="A80" s="379" t="str">
        <f ca="true">IF(ISBLANK('Data Summary'!A82),"",'Data Summary'!A82)</f>
        <v/>
      </c>
      <c r="B80" s="122"/>
      <c r="L80" s="122"/>
      <c r="V80" s="122"/>
      <c r="AF80" s="122"/>
      <c r="AP80" s="122"/>
      <c r="AZ80" s="122"/>
      <c r="BA80" s="122"/>
      <c r="BJ80" s="122"/>
      <c r="BK80" s="122"/>
      <c r="BT80" s="122"/>
      <c r="CD80" s="122"/>
      <c r="CN80" s="122"/>
      <c r="CX80" s="122"/>
      <c r="DH80" s="122"/>
      <c r="DR80" s="122"/>
      <c r="EB80" s="122"/>
      <c r="EL80" s="122"/>
      <c r="EV80" s="122"/>
      <c r="FF80" s="122"/>
      <c r="FP80" s="122"/>
      <c r="FZ80" s="122"/>
      <c r="GJ80" s="122"/>
      <c r="GT80" s="122"/>
      <c r="HD80" s="122"/>
      <c r="HN80" s="122"/>
      <c r="HX80" s="122"/>
    </row>
    <row xmlns:x14ac="http://schemas.microsoft.com/office/spreadsheetml/2009/9/ac" r="81" s="3" customFormat="true" x14ac:dyDescent="0.25">
      <c r="A81" s="379" t="str">
        <f ca="true">IF(ISBLANK('Data Summary'!A83),"",'Data Summary'!A83)</f>
        <v/>
      </c>
      <c r="B81" s="122"/>
      <c r="L81" s="122"/>
      <c r="V81" s="122"/>
      <c r="AF81" s="122"/>
      <c r="AP81" s="122"/>
      <c r="AZ81" s="122"/>
      <c r="BA81" s="122"/>
      <c r="BJ81" s="122"/>
      <c r="BK81" s="122"/>
      <c r="BT81" s="122"/>
      <c r="CD81" s="122"/>
      <c r="CN81" s="122"/>
      <c r="CX81" s="122"/>
      <c r="DH81" s="122"/>
      <c r="DR81" s="122"/>
      <c r="EB81" s="122"/>
      <c r="EL81" s="122"/>
      <c r="EV81" s="122"/>
      <c r="FF81" s="122"/>
      <c r="FP81" s="122"/>
      <c r="FZ81" s="122"/>
      <c r="GJ81" s="122"/>
      <c r="GT81" s="122"/>
      <c r="HD81" s="122"/>
      <c r="HN81" s="122"/>
      <c r="HX81" s="122"/>
    </row>
    <row xmlns:x14ac="http://schemas.microsoft.com/office/spreadsheetml/2009/9/ac" r="82" s="3" customFormat="true" x14ac:dyDescent="0.25">
      <c r="A82" s="379" t="str">
        <f ca="true">IF(ISBLANK('Data Summary'!A84),"",'Data Summary'!A84)</f>
        <v/>
      </c>
      <c r="B82" s="122"/>
      <c r="L82" s="122"/>
      <c r="V82" s="122"/>
      <c r="AF82" s="122"/>
      <c r="AP82" s="122"/>
      <c r="AZ82" s="122"/>
      <c r="BA82" s="122"/>
      <c r="BJ82" s="122"/>
      <c r="BK82" s="122"/>
      <c r="BT82" s="122"/>
      <c r="CD82" s="122"/>
      <c r="CN82" s="122"/>
      <c r="CX82" s="122"/>
      <c r="DH82" s="122"/>
      <c r="DR82" s="122"/>
      <c r="EB82" s="122"/>
      <c r="EL82" s="122"/>
      <c r="EV82" s="122"/>
      <c r="FF82" s="122"/>
      <c r="FP82" s="122"/>
      <c r="FZ82" s="122"/>
      <c r="GJ82" s="122"/>
      <c r="GT82" s="122"/>
      <c r="HD82" s="122"/>
      <c r="HN82" s="122"/>
      <c r="HX82" s="122"/>
    </row>
    <row xmlns:x14ac="http://schemas.microsoft.com/office/spreadsheetml/2009/9/ac" r="83" s="3" customFormat="true" x14ac:dyDescent="0.25">
      <c r="A83" s="379" t="str">
        <f ca="true">IF(ISBLANK('Data Summary'!A85),"",'Data Summary'!A85)</f>
        <v/>
      </c>
      <c r="B83" s="122"/>
      <c r="L83" s="122"/>
      <c r="V83" s="122"/>
      <c r="AF83" s="122"/>
      <c r="AP83" s="122"/>
      <c r="AZ83" s="122"/>
      <c r="BA83" s="122"/>
      <c r="BJ83" s="122"/>
      <c r="BK83" s="122"/>
      <c r="BT83" s="122"/>
      <c r="CD83" s="122"/>
      <c r="CN83" s="122"/>
      <c r="CX83" s="122"/>
      <c r="DH83" s="122"/>
      <c r="DR83" s="122"/>
      <c r="EB83" s="122"/>
      <c r="EL83" s="122"/>
      <c r="EV83" s="122"/>
      <c r="FF83" s="122"/>
      <c r="FP83" s="122"/>
      <c r="FZ83" s="122"/>
      <c r="GJ83" s="122"/>
      <c r="GT83" s="122"/>
      <c r="HD83" s="122"/>
      <c r="HN83" s="122"/>
      <c r="HX83" s="122"/>
    </row>
    <row xmlns:x14ac="http://schemas.microsoft.com/office/spreadsheetml/2009/9/ac" r="84" s="3" customFormat="true" x14ac:dyDescent="0.25">
      <c r="A84" s="379" t="str">
        <f ca="true">IF(ISBLANK('Data Summary'!A86),"",'Data Summary'!A86)</f>
        <v/>
      </c>
      <c r="B84" s="122"/>
      <c r="L84" s="122"/>
      <c r="V84" s="122"/>
      <c r="AF84" s="122"/>
      <c r="AP84" s="122"/>
      <c r="AZ84" s="122"/>
      <c r="BA84" s="122"/>
      <c r="BJ84" s="122"/>
      <c r="BK84" s="122"/>
      <c r="BT84" s="122"/>
      <c r="CD84" s="122"/>
      <c r="CN84" s="122"/>
      <c r="CX84" s="122"/>
      <c r="DH84" s="122"/>
      <c r="DR84" s="122"/>
      <c r="EB84" s="122"/>
      <c r="EL84" s="122"/>
      <c r="EV84" s="122"/>
      <c r="FF84" s="122"/>
      <c r="FP84" s="122"/>
      <c r="FZ84" s="122"/>
      <c r="GJ84" s="122"/>
      <c r="GT84" s="122"/>
      <c r="HD84" s="122"/>
      <c r="HN84" s="122"/>
      <c r="HX84" s="122"/>
    </row>
    <row xmlns:x14ac="http://schemas.microsoft.com/office/spreadsheetml/2009/9/ac" r="85" s="3" customFormat="true" x14ac:dyDescent="0.25">
      <c r="A85" s="379" t="str">
        <f ca="true">IF(ISBLANK('Data Summary'!A87),"",'Data Summary'!A87)</f>
        <v/>
      </c>
      <c r="B85" s="122"/>
      <c r="L85" s="122"/>
      <c r="V85" s="122"/>
      <c r="AF85" s="122"/>
      <c r="AP85" s="122"/>
      <c r="AZ85" s="122"/>
      <c r="BA85" s="122"/>
      <c r="BJ85" s="122"/>
      <c r="BK85" s="122"/>
      <c r="BT85" s="122"/>
      <c r="CD85" s="122"/>
      <c r="CN85" s="122"/>
      <c r="CX85" s="122"/>
      <c r="DH85" s="122"/>
      <c r="DR85" s="122"/>
      <c r="EB85" s="122"/>
      <c r="EL85" s="122"/>
      <c r="EV85" s="122"/>
      <c r="FF85" s="122"/>
      <c r="FP85" s="122"/>
      <c r="FZ85" s="122"/>
      <c r="GJ85" s="122"/>
      <c r="GT85" s="122"/>
      <c r="HD85" s="122"/>
      <c r="HN85" s="122"/>
      <c r="HX85" s="122"/>
    </row>
    <row xmlns:x14ac="http://schemas.microsoft.com/office/spreadsheetml/2009/9/ac" r="86" s="3" customFormat="true" x14ac:dyDescent="0.25">
      <c r="A86" s="379" t="str">
        <f ca="true">IF(ISBLANK('Data Summary'!A88),"",'Data Summary'!A88)</f>
        <v/>
      </c>
      <c r="B86" s="122"/>
      <c r="L86" s="122"/>
      <c r="V86" s="122"/>
      <c r="AF86" s="122"/>
      <c r="AP86" s="122"/>
      <c r="AZ86" s="122"/>
      <c r="BA86" s="122"/>
      <c r="BJ86" s="122"/>
      <c r="BK86" s="122"/>
      <c r="BT86" s="122"/>
      <c r="CD86" s="122"/>
      <c r="CN86" s="122"/>
      <c r="CX86" s="122"/>
      <c r="DH86" s="122"/>
      <c r="DR86" s="122"/>
      <c r="EB86" s="122"/>
      <c r="EL86" s="122"/>
      <c r="EV86" s="122"/>
      <c r="FF86" s="122"/>
      <c r="FP86" s="122"/>
      <c r="FZ86" s="122"/>
      <c r="GJ86" s="122"/>
      <c r="GT86" s="122"/>
      <c r="HD86" s="122"/>
      <c r="HN86" s="122"/>
      <c r="HX86" s="122"/>
    </row>
    <row xmlns:x14ac="http://schemas.microsoft.com/office/spreadsheetml/2009/9/ac" r="87" s="3" customFormat="true" x14ac:dyDescent="0.25">
      <c r="A87" s="379" t="str">
        <f ca="true">IF(ISBLANK('Data Summary'!A89),"",'Data Summary'!A89)</f>
        <v/>
      </c>
      <c r="B87" s="122"/>
      <c r="L87" s="122"/>
      <c r="V87" s="122"/>
      <c r="AF87" s="122"/>
      <c r="AP87" s="122"/>
      <c r="AZ87" s="122"/>
      <c r="BA87" s="122"/>
      <c r="BJ87" s="122"/>
      <c r="BK87" s="122"/>
      <c r="BT87" s="122"/>
      <c r="CD87" s="122"/>
      <c r="CN87" s="122"/>
      <c r="CX87" s="122"/>
      <c r="DH87" s="122"/>
      <c r="DR87" s="122"/>
      <c r="EB87" s="122"/>
      <c r="EL87" s="122"/>
      <c r="EV87" s="122"/>
      <c r="FF87" s="122"/>
      <c r="FP87" s="122"/>
      <c r="FZ87" s="122"/>
      <c r="GJ87" s="122"/>
      <c r="GT87" s="122"/>
      <c r="HD87" s="122"/>
      <c r="HN87" s="122"/>
      <c r="HX87" s="122"/>
    </row>
    <row xmlns:x14ac="http://schemas.microsoft.com/office/spreadsheetml/2009/9/ac" r="88" s="3" customFormat="true" x14ac:dyDescent="0.25">
      <c r="A88" s="379" t="str">
        <f ca="true">IF(ISBLANK('Data Summary'!A90),"",'Data Summary'!A90)</f>
        <v/>
      </c>
      <c r="B88" s="122"/>
      <c r="L88" s="122"/>
      <c r="V88" s="122"/>
      <c r="AF88" s="122"/>
      <c r="AP88" s="122"/>
      <c r="AZ88" s="122"/>
      <c r="BA88" s="122"/>
      <c r="BJ88" s="122"/>
      <c r="BK88" s="122"/>
      <c r="BT88" s="122"/>
      <c r="CD88" s="122"/>
      <c r="CN88" s="122"/>
      <c r="CX88" s="122"/>
      <c r="DH88" s="122"/>
      <c r="DR88" s="122"/>
      <c r="EB88" s="122"/>
      <c r="EL88" s="122"/>
      <c r="EV88" s="122"/>
      <c r="FF88" s="122"/>
      <c r="FP88" s="122"/>
      <c r="FZ88" s="122"/>
      <c r="GJ88" s="122"/>
      <c r="GT88" s="122"/>
      <c r="HD88" s="122"/>
      <c r="HN88" s="122"/>
      <c r="HX88" s="122"/>
    </row>
    <row xmlns:x14ac="http://schemas.microsoft.com/office/spreadsheetml/2009/9/ac" r="89" s="3" customFormat="true" x14ac:dyDescent="0.25">
      <c r="A89" s="379" t="str">
        <f ca="true">IF(ISBLANK('Data Summary'!A91),"",'Data Summary'!A91)</f>
        <v/>
      </c>
      <c r="B89" s="122"/>
      <c r="L89" s="122"/>
      <c r="V89" s="122"/>
      <c r="AF89" s="122"/>
      <c r="AP89" s="122"/>
      <c r="AZ89" s="122"/>
      <c r="BA89" s="122"/>
      <c r="BJ89" s="122"/>
      <c r="BK89" s="122"/>
      <c r="BT89" s="122"/>
      <c r="CD89" s="122"/>
      <c r="CN89" s="122"/>
      <c r="CX89" s="122"/>
      <c r="DH89" s="122"/>
      <c r="DR89" s="122"/>
      <c r="EB89" s="122"/>
      <c r="EL89" s="122"/>
      <c r="EV89" s="122"/>
      <c r="FF89" s="122"/>
      <c r="FP89" s="122"/>
      <c r="FZ89" s="122"/>
      <c r="GJ89" s="122"/>
      <c r="GT89" s="122"/>
      <c r="HD89" s="122"/>
      <c r="HN89" s="122"/>
      <c r="HX89" s="122"/>
    </row>
    <row xmlns:x14ac="http://schemas.microsoft.com/office/spreadsheetml/2009/9/ac" r="90" s="3" customFormat="true" x14ac:dyDescent="0.25">
      <c r="A90" s="379" t="str">
        <f ca="true">IF(ISBLANK('Data Summary'!A92),"",'Data Summary'!A92)</f>
        <v/>
      </c>
      <c r="B90" s="122"/>
      <c r="L90" s="122"/>
      <c r="V90" s="122"/>
      <c r="AF90" s="122"/>
      <c r="AP90" s="122"/>
      <c r="AZ90" s="122"/>
      <c r="BA90" s="122"/>
      <c r="BJ90" s="122"/>
      <c r="BK90" s="122"/>
      <c r="BT90" s="122"/>
      <c r="CD90" s="122"/>
      <c r="CN90" s="122"/>
      <c r="CX90" s="122"/>
      <c r="DH90" s="122"/>
      <c r="DR90" s="122"/>
      <c r="EB90" s="122"/>
      <c r="EL90" s="122"/>
      <c r="EV90" s="122"/>
      <c r="FF90" s="122"/>
      <c r="FP90" s="122"/>
      <c r="FZ90" s="122"/>
      <c r="GJ90" s="122"/>
      <c r="GT90" s="122"/>
      <c r="HD90" s="122"/>
      <c r="HN90" s="122"/>
      <c r="HX90" s="122"/>
    </row>
    <row xmlns:x14ac="http://schemas.microsoft.com/office/spreadsheetml/2009/9/ac" r="91" s="3" customFormat="true" x14ac:dyDescent="0.25">
      <c r="A91" s="379" t="str">
        <f ca="true">IF(ISBLANK('Data Summary'!A93),"",'Data Summary'!A93)</f>
        <v/>
      </c>
      <c r="B91" s="122"/>
      <c r="L91" s="122"/>
      <c r="V91" s="122"/>
      <c r="AF91" s="122"/>
      <c r="AP91" s="122"/>
      <c r="AZ91" s="122"/>
      <c r="BA91" s="122"/>
      <c r="BJ91" s="122"/>
      <c r="BK91" s="122"/>
      <c r="BT91" s="122"/>
      <c r="CD91" s="122"/>
      <c r="CN91" s="122"/>
      <c r="CX91" s="122"/>
      <c r="DH91" s="122"/>
      <c r="DR91" s="122"/>
      <c r="EB91" s="122"/>
      <c r="EL91" s="122"/>
      <c r="EV91" s="122"/>
      <c r="FF91" s="122"/>
      <c r="FP91" s="122"/>
      <c r="FZ91" s="122"/>
      <c r="GJ91" s="122"/>
      <c r="GT91" s="122"/>
      <c r="HD91" s="122"/>
      <c r="HN91" s="122"/>
      <c r="HX91" s="122"/>
    </row>
    <row xmlns:x14ac="http://schemas.microsoft.com/office/spreadsheetml/2009/9/ac" r="92" s="3" customFormat="true" x14ac:dyDescent="0.25">
      <c r="A92" s="379" t="str">
        <f ca="true">IF(ISBLANK('Data Summary'!A94),"",'Data Summary'!A94)</f>
        <v/>
      </c>
      <c r="B92" s="122"/>
      <c r="L92" s="122"/>
      <c r="V92" s="122"/>
      <c r="AF92" s="122"/>
      <c r="AP92" s="122"/>
      <c r="AZ92" s="122"/>
      <c r="BA92" s="122"/>
      <c r="BJ92" s="122"/>
      <c r="BK92" s="122"/>
      <c r="BT92" s="122"/>
      <c r="CD92" s="122"/>
      <c r="CN92" s="122"/>
      <c r="CX92" s="122"/>
      <c r="DH92" s="122"/>
      <c r="DR92" s="122"/>
      <c r="EB92" s="122"/>
      <c r="EL92" s="122"/>
      <c r="EV92" s="122"/>
      <c r="FF92" s="122"/>
      <c r="FP92" s="122"/>
      <c r="FZ92" s="122"/>
      <c r="GJ92" s="122"/>
      <c r="GT92" s="122"/>
      <c r="HD92" s="122"/>
      <c r="HN92" s="122"/>
      <c r="HX92" s="122"/>
    </row>
    <row xmlns:x14ac="http://schemas.microsoft.com/office/spreadsheetml/2009/9/ac" r="93" s="3" customFormat="true" x14ac:dyDescent="0.25">
      <c r="A93" s="379" t="str">
        <f ca="true">IF(ISBLANK('Data Summary'!A95),"",'Data Summary'!A95)</f>
        <v/>
      </c>
      <c r="B93" s="122"/>
      <c r="L93" s="122"/>
      <c r="V93" s="122"/>
      <c r="AF93" s="122"/>
      <c r="AP93" s="122"/>
      <c r="AZ93" s="122"/>
      <c r="BA93" s="122"/>
      <c r="BJ93" s="122"/>
      <c r="BK93" s="122"/>
      <c r="BT93" s="122"/>
      <c r="CD93" s="122"/>
      <c r="CN93" s="122"/>
      <c r="CX93" s="122"/>
      <c r="DH93" s="122"/>
      <c r="DR93" s="122"/>
      <c r="EB93" s="122"/>
      <c r="EL93" s="122"/>
      <c r="EV93" s="122"/>
      <c r="FF93" s="122"/>
      <c r="FP93" s="122"/>
      <c r="FZ93" s="122"/>
      <c r="GJ93" s="122"/>
      <c r="GT93" s="122"/>
      <c r="HD93" s="122"/>
      <c r="HN93" s="122"/>
      <c r="HX93" s="122"/>
    </row>
    <row xmlns:x14ac="http://schemas.microsoft.com/office/spreadsheetml/2009/9/ac" r="94" s="3" customFormat="true" x14ac:dyDescent="0.25">
      <c r="A94" s="379" t="str">
        <f ca="true">IF(ISBLANK('Data Summary'!A96),"",'Data Summary'!A96)</f>
        <v/>
      </c>
      <c r="B94" s="122"/>
      <c r="L94" s="122"/>
      <c r="V94" s="122"/>
      <c r="AF94" s="122"/>
      <c r="AP94" s="122"/>
      <c r="AZ94" s="122"/>
      <c r="BA94" s="122"/>
      <c r="BJ94" s="122"/>
      <c r="BK94" s="122"/>
      <c r="BT94" s="122"/>
      <c r="CD94" s="122"/>
      <c r="CN94" s="122"/>
      <c r="CX94" s="122"/>
      <c r="DH94" s="122"/>
      <c r="DR94" s="122"/>
      <c r="EB94" s="122"/>
      <c r="EL94" s="122"/>
      <c r="EV94" s="122"/>
      <c r="FF94" s="122"/>
      <c r="FP94" s="122"/>
      <c r="FZ94" s="122"/>
      <c r="GJ94" s="122"/>
      <c r="GT94" s="122"/>
      <c r="HD94" s="122"/>
      <c r="HN94" s="122"/>
      <c r="HX94" s="122"/>
    </row>
    <row xmlns:x14ac="http://schemas.microsoft.com/office/spreadsheetml/2009/9/ac" r="95" s="3" customFormat="true" x14ac:dyDescent="0.25">
      <c r="A95" s="379" t="str">
        <f ca="true">IF(ISBLANK('Data Summary'!A97),"",'Data Summary'!A97)</f>
        <v/>
      </c>
      <c r="B95" s="122"/>
      <c r="L95" s="122"/>
      <c r="V95" s="122"/>
      <c r="AF95" s="122"/>
      <c r="AP95" s="122"/>
      <c r="AZ95" s="122"/>
      <c r="BA95" s="122"/>
      <c r="BJ95" s="122"/>
      <c r="BK95" s="122"/>
      <c r="BT95" s="122"/>
      <c r="CD95" s="122"/>
      <c r="CN95" s="122"/>
      <c r="CX95" s="122"/>
      <c r="DH95" s="122"/>
      <c r="DR95" s="122"/>
      <c r="EB95" s="122"/>
      <c r="EL95" s="122"/>
      <c r="EV95" s="122"/>
      <c r="FF95" s="122"/>
      <c r="FP95" s="122"/>
      <c r="FZ95" s="122"/>
      <c r="GJ95" s="122"/>
      <c r="GT95" s="122"/>
      <c r="HD95" s="122"/>
      <c r="HN95" s="122"/>
      <c r="HX95" s="122"/>
    </row>
    <row xmlns:x14ac="http://schemas.microsoft.com/office/spreadsheetml/2009/9/ac" r="96" s="3" customFormat="true" x14ac:dyDescent="0.25">
      <c r="A96" s="379" t="str">
        <f ca="true">IF(ISBLANK('Data Summary'!A98),"",'Data Summary'!A98)</f>
        <v/>
      </c>
      <c r="B96" s="122"/>
      <c r="L96" s="122"/>
      <c r="V96" s="122"/>
      <c r="AF96" s="122"/>
      <c r="AP96" s="122"/>
      <c r="AZ96" s="122"/>
      <c r="BA96" s="122"/>
      <c r="BJ96" s="122"/>
      <c r="BK96" s="122"/>
      <c r="BT96" s="122"/>
      <c r="CD96" s="122"/>
      <c r="CN96" s="122"/>
      <c r="CX96" s="122"/>
      <c r="DH96" s="122"/>
      <c r="DR96" s="122"/>
      <c r="EB96" s="122"/>
      <c r="EL96" s="122"/>
      <c r="EV96" s="122"/>
      <c r="FF96" s="122"/>
      <c r="FP96" s="122"/>
      <c r="FZ96" s="122"/>
      <c r="GJ96" s="122"/>
      <c r="GT96" s="122"/>
      <c r="HD96" s="122"/>
      <c r="HN96" s="122"/>
      <c r="HX96" s="122"/>
    </row>
    <row xmlns:x14ac="http://schemas.microsoft.com/office/spreadsheetml/2009/9/ac" r="97" s="3" customFormat="true" x14ac:dyDescent="0.25">
      <c r="A97" s="379" t="str">
        <f ca="true">IF(ISBLANK('Data Summary'!A99),"",'Data Summary'!A99)</f>
        <v/>
      </c>
      <c r="B97" s="122"/>
      <c r="L97" s="122"/>
      <c r="V97" s="122"/>
      <c r="AF97" s="122"/>
      <c r="AP97" s="122"/>
      <c r="AZ97" s="122"/>
      <c r="BA97" s="122"/>
      <c r="BJ97" s="122"/>
      <c r="BK97" s="122"/>
      <c r="BT97" s="122"/>
      <c r="CD97" s="122"/>
      <c r="CN97" s="122"/>
      <c r="CX97" s="122"/>
      <c r="DH97" s="122"/>
      <c r="DR97" s="122"/>
      <c r="EB97" s="122"/>
      <c r="EL97" s="122"/>
      <c r="EV97" s="122"/>
      <c r="FF97" s="122"/>
      <c r="FP97" s="122"/>
      <c r="FZ97" s="122"/>
      <c r="GJ97" s="122"/>
      <c r="GT97" s="122"/>
      <c r="HD97" s="122"/>
      <c r="HN97" s="122"/>
      <c r="HX97" s="122"/>
    </row>
    <row xmlns:x14ac="http://schemas.microsoft.com/office/spreadsheetml/2009/9/ac" r="98" s="3" customFormat="true" x14ac:dyDescent="0.25">
      <c r="A98" s="379" t="str">
        <f ca="true">IF(ISBLANK('Data Summary'!A100),"",'Data Summary'!A100)</f>
        <v/>
      </c>
      <c r="B98" s="122"/>
      <c r="L98" s="122"/>
      <c r="V98" s="122"/>
      <c r="AF98" s="122"/>
      <c r="AP98" s="122"/>
      <c r="AZ98" s="122"/>
      <c r="BA98" s="122"/>
      <c r="BJ98" s="122"/>
      <c r="BK98" s="122"/>
      <c r="BT98" s="122"/>
      <c r="CD98" s="122"/>
      <c r="CN98" s="122"/>
      <c r="CX98" s="122"/>
      <c r="DH98" s="122"/>
      <c r="DR98" s="122"/>
      <c r="EB98" s="122"/>
      <c r="EL98" s="122"/>
      <c r="EV98" s="122"/>
      <c r="FF98" s="122"/>
      <c r="FP98" s="122"/>
      <c r="FZ98" s="122"/>
      <c r="GJ98" s="122"/>
      <c r="GT98" s="122"/>
      <c r="HD98" s="122"/>
      <c r="HN98" s="122"/>
      <c r="HX98" s="122"/>
    </row>
    <row xmlns:x14ac="http://schemas.microsoft.com/office/spreadsheetml/2009/9/ac" r="99" s="3" customFormat="true" x14ac:dyDescent="0.25">
      <c r="A99" s="379" t="str">
        <f ca="true">IF(ISBLANK('Data Summary'!A101),"",'Data Summary'!A101)</f>
        <v/>
      </c>
      <c r="B99" s="122"/>
      <c r="L99" s="122"/>
      <c r="V99" s="122"/>
      <c r="AF99" s="122"/>
      <c r="AP99" s="122"/>
      <c r="AZ99" s="122"/>
      <c r="BA99" s="122"/>
      <c r="BJ99" s="122"/>
      <c r="BK99" s="122"/>
      <c r="BT99" s="122"/>
      <c r="CD99" s="122"/>
      <c r="CN99" s="122"/>
      <c r="CX99" s="122"/>
      <c r="DH99" s="122"/>
      <c r="DR99" s="122"/>
      <c r="EB99" s="122"/>
      <c r="EL99" s="122"/>
      <c r="EV99" s="122"/>
      <c r="FF99" s="122"/>
      <c r="FP99" s="122"/>
      <c r="FZ99" s="122"/>
      <c r="GJ99" s="122"/>
      <c r="GT99" s="122"/>
      <c r="HD99" s="122"/>
      <c r="HN99" s="122"/>
      <c r="HX99" s="122"/>
    </row>
    <row xmlns:x14ac="http://schemas.microsoft.com/office/spreadsheetml/2009/9/ac" r="100" s="3" customFormat="true" x14ac:dyDescent="0.25">
      <c r="A100" s="379" t="str">
        <f ca="true">IF(ISBLANK('Data Summary'!A102),"",'Data Summary'!A102)</f>
        <v/>
      </c>
      <c r="B100" s="122"/>
      <c r="L100" s="122"/>
      <c r="V100" s="122"/>
      <c r="AF100" s="122"/>
      <c r="AP100" s="122"/>
      <c r="AZ100" s="122"/>
      <c r="BA100" s="122"/>
      <c r="BJ100" s="122"/>
      <c r="BK100" s="122"/>
      <c r="BT100" s="122"/>
      <c r="CD100" s="122"/>
      <c r="CN100" s="122"/>
      <c r="CX100" s="122"/>
      <c r="DH100" s="122"/>
      <c r="DR100" s="122"/>
      <c r="EB100" s="122"/>
      <c r="EL100" s="122"/>
      <c r="EV100" s="122"/>
      <c r="FF100" s="122"/>
      <c r="FP100" s="122"/>
      <c r="FZ100" s="122"/>
      <c r="GJ100" s="122"/>
      <c r="GT100" s="122"/>
      <c r="HD100" s="122"/>
      <c r="HN100" s="122"/>
      <c r="HX100" s="122"/>
    </row>
    <row xmlns:x14ac="http://schemas.microsoft.com/office/spreadsheetml/2009/9/ac" r="101" s="3" customFormat="true" x14ac:dyDescent="0.25">
      <c r="A101" s="379" t="str">
        <f ca="true">IF(ISBLANK('Data Summary'!A103),"",'Data Summary'!A103)</f>
        <v/>
      </c>
      <c r="B101" s="122"/>
      <c r="L101" s="122"/>
      <c r="V101" s="122"/>
      <c r="AF101" s="122"/>
      <c r="AP101" s="122"/>
      <c r="AZ101" s="122"/>
      <c r="BA101" s="122"/>
      <c r="BJ101" s="122"/>
      <c r="BK101" s="122"/>
      <c r="BT101" s="122"/>
      <c r="CD101" s="122"/>
      <c r="CN101" s="122"/>
      <c r="CX101" s="122"/>
      <c r="DH101" s="122"/>
      <c r="DR101" s="122"/>
      <c r="EB101" s="122"/>
      <c r="EL101" s="122"/>
      <c r="EV101" s="122"/>
      <c r="FF101" s="122"/>
      <c r="FP101" s="122"/>
      <c r="FZ101" s="122"/>
      <c r="GJ101" s="122"/>
      <c r="GT101" s="122"/>
      <c r="HD101" s="122"/>
      <c r="HN101" s="122"/>
      <c r="HX101" s="122"/>
    </row>
    <row xmlns:x14ac="http://schemas.microsoft.com/office/spreadsheetml/2009/9/ac" r="102" s="3" customFormat="true" x14ac:dyDescent="0.25">
      <c r="A102" s="379" t="str">
        <f ca="true">IF(ISBLANK('Data Summary'!A104),"",'Data Summary'!A104)</f>
        <v/>
      </c>
      <c r="B102" s="122"/>
      <c r="L102" s="122"/>
      <c r="V102" s="122"/>
      <c r="AF102" s="122"/>
      <c r="AP102" s="122"/>
      <c r="AZ102" s="122"/>
      <c r="BA102" s="122"/>
      <c r="BJ102" s="122"/>
      <c r="BK102" s="122"/>
      <c r="BT102" s="122"/>
      <c r="CD102" s="122"/>
      <c r="CN102" s="122"/>
      <c r="CX102" s="122"/>
      <c r="DH102" s="122"/>
      <c r="DR102" s="122"/>
      <c r="EB102" s="122"/>
      <c r="EL102" s="122"/>
      <c r="EV102" s="122"/>
      <c r="FF102" s="122"/>
      <c r="FP102" s="122"/>
      <c r="FZ102" s="122"/>
      <c r="GJ102" s="122"/>
      <c r="GT102" s="122"/>
      <c r="HD102" s="122"/>
      <c r="HN102" s="122"/>
      <c r="HX102" s="122"/>
    </row>
    <row xmlns:x14ac="http://schemas.microsoft.com/office/spreadsheetml/2009/9/ac" r="103" s="3" customFormat="true" x14ac:dyDescent="0.25">
      <c r="A103" s="379" t="str">
        <f ca="true">IF(ISBLANK('Data Summary'!A105),"",'Data Summary'!A105)</f>
        <v/>
      </c>
      <c r="B103" s="122"/>
      <c r="L103" s="122"/>
      <c r="V103" s="122"/>
      <c r="AF103" s="122"/>
      <c r="AP103" s="122"/>
      <c r="AZ103" s="122"/>
      <c r="BA103" s="122"/>
      <c r="BJ103" s="122"/>
      <c r="BK103" s="122"/>
      <c r="BT103" s="122"/>
      <c r="CD103" s="122"/>
      <c r="CN103" s="122"/>
      <c r="CX103" s="122"/>
      <c r="DH103" s="122"/>
      <c r="DR103" s="122"/>
      <c r="EB103" s="122"/>
      <c r="EL103" s="122"/>
      <c r="EV103" s="122"/>
      <c r="FF103" s="122"/>
      <c r="FP103" s="122"/>
      <c r="FZ103" s="122"/>
      <c r="GJ103" s="122"/>
      <c r="GT103" s="122"/>
      <c r="HD103" s="122"/>
      <c r="HN103" s="122"/>
      <c r="HX103" s="122"/>
    </row>
    <row xmlns:x14ac="http://schemas.microsoft.com/office/spreadsheetml/2009/9/ac" r="104" s="3" customFormat="true" x14ac:dyDescent="0.25">
      <c r="A104" s="379" t="str">
        <f ca="true">IF(ISBLANK('Data Summary'!A106),"",'Data Summary'!A106)</f>
        <v/>
      </c>
      <c r="B104" s="122"/>
      <c r="L104" s="122"/>
      <c r="V104" s="122"/>
      <c r="AF104" s="122"/>
      <c r="AP104" s="122"/>
      <c r="AZ104" s="122"/>
      <c r="BA104" s="122"/>
      <c r="BJ104" s="122"/>
      <c r="BK104" s="122"/>
      <c r="BT104" s="122"/>
      <c r="CD104" s="122"/>
      <c r="CN104" s="122"/>
      <c r="CX104" s="122"/>
      <c r="DH104" s="122"/>
      <c r="DR104" s="122"/>
      <c r="EB104" s="122"/>
      <c r="EL104" s="122"/>
      <c r="EV104" s="122"/>
      <c r="FF104" s="122"/>
      <c r="FP104" s="122"/>
      <c r="FZ104" s="122"/>
      <c r="GJ104" s="122"/>
      <c r="GT104" s="122"/>
      <c r="HD104" s="122"/>
      <c r="HN104" s="122"/>
      <c r="HX104" s="122"/>
    </row>
    <row xmlns:x14ac="http://schemas.microsoft.com/office/spreadsheetml/2009/9/ac" r="105" s="3" customFormat="true" x14ac:dyDescent="0.25">
      <c r="A105" s="379" t="str">
        <f ca="true">IF(ISBLANK('Data Summary'!A107),"",'Data Summary'!A107)</f>
        <v/>
      </c>
      <c r="B105" s="122"/>
      <c r="L105" s="122"/>
      <c r="V105" s="122"/>
      <c r="AF105" s="122"/>
      <c r="AP105" s="122"/>
      <c r="AZ105" s="122"/>
      <c r="BA105" s="122"/>
      <c r="BJ105" s="122"/>
      <c r="BK105" s="122"/>
      <c r="BT105" s="122"/>
      <c r="CD105" s="122"/>
      <c r="CN105" s="122"/>
      <c r="CX105" s="122"/>
      <c r="DH105" s="122"/>
      <c r="DR105" s="122"/>
      <c r="EB105" s="122"/>
      <c r="EL105" s="122"/>
      <c r="EV105" s="122"/>
      <c r="FF105" s="122"/>
      <c r="FP105" s="122"/>
      <c r="FZ105" s="122"/>
      <c r="GJ105" s="122"/>
      <c r="GT105" s="122"/>
      <c r="HD105" s="122"/>
      <c r="HN105" s="122"/>
      <c r="HX105" s="122"/>
    </row>
    <row xmlns:x14ac="http://schemas.microsoft.com/office/spreadsheetml/2009/9/ac" r="106" s="3" customFormat="true" x14ac:dyDescent="0.25">
      <c r="A106" s="379" t="str">
        <f ca="true">IF(ISBLANK('Data Summary'!A108),"",'Data Summary'!A108)</f>
        <v/>
      </c>
      <c r="B106" s="122"/>
      <c r="L106" s="122"/>
      <c r="V106" s="122"/>
      <c r="AF106" s="122"/>
      <c r="AP106" s="122"/>
      <c r="AZ106" s="122"/>
      <c r="BA106" s="122"/>
      <c r="BJ106" s="122"/>
      <c r="BK106" s="122"/>
      <c r="BT106" s="122"/>
      <c r="CD106" s="122"/>
      <c r="CN106" s="122"/>
      <c r="CX106" s="122"/>
      <c r="DH106" s="122"/>
      <c r="DR106" s="122"/>
      <c r="EB106" s="122"/>
      <c r="EL106" s="122"/>
      <c r="EV106" s="122"/>
      <c r="FF106" s="122"/>
      <c r="FP106" s="122"/>
      <c r="FZ106" s="122"/>
      <c r="GJ106" s="122"/>
      <c r="GT106" s="122"/>
      <c r="HD106" s="122"/>
      <c r="HN106" s="122"/>
      <c r="HX106" s="122"/>
    </row>
    <row xmlns:x14ac="http://schemas.microsoft.com/office/spreadsheetml/2009/9/ac" r="107" s="3" customFormat="true" x14ac:dyDescent="0.25">
      <c r="A107" s="379" t="str">
        <f ca="true">IF(ISBLANK('Data Summary'!A109),"",'Data Summary'!A109)</f>
        <v/>
      </c>
      <c r="B107" s="122"/>
      <c r="L107" s="122"/>
      <c r="V107" s="122"/>
      <c r="AF107" s="122"/>
      <c r="AP107" s="122"/>
      <c r="AZ107" s="122"/>
      <c r="BA107" s="122"/>
      <c r="BJ107" s="122"/>
      <c r="BK107" s="122"/>
      <c r="BT107" s="122"/>
      <c r="CD107" s="122"/>
      <c r="CN107" s="122"/>
      <c r="CX107" s="122"/>
      <c r="DH107" s="122"/>
      <c r="DR107" s="122"/>
      <c r="EB107" s="122"/>
      <c r="EL107" s="122"/>
      <c r="EV107" s="122"/>
      <c r="FF107" s="122"/>
      <c r="FP107" s="122"/>
      <c r="FZ107" s="122"/>
      <c r="GJ107" s="122"/>
      <c r="GT107" s="122"/>
      <c r="HD107" s="122"/>
      <c r="HN107" s="122"/>
      <c r="HX107" s="122"/>
    </row>
    <row xmlns:x14ac="http://schemas.microsoft.com/office/spreadsheetml/2009/9/ac" r="108" s="3" customFormat="true" x14ac:dyDescent="0.25">
      <c r="A108" s="379" t="str">
        <f ca="true">IF(ISBLANK('Data Summary'!A110),"",'Data Summary'!A110)</f>
        <v/>
      </c>
      <c r="B108" s="122"/>
      <c r="L108" s="122"/>
      <c r="V108" s="122"/>
      <c r="AF108" s="122"/>
      <c r="AP108" s="122"/>
      <c r="AZ108" s="122"/>
      <c r="BA108" s="122"/>
      <c r="BJ108" s="122"/>
      <c r="BK108" s="122"/>
      <c r="BT108" s="122"/>
      <c r="CD108" s="122"/>
      <c r="CN108" s="122"/>
      <c r="CX108" s="122"/>
      <c r="DH108" s="122"/>
      <c r="DR108" s="122"/>
      <c r="EB108" s="122"/>
      <c r="EL108" s="122"/>
      <c r="EV108" s="122"/>
      <c r="FF108" s="122"/>
      <c r="FP108" s="122"/>
      <c r="FZ108" s="122"/>
      <c r="GJ108" s="122"/>
      <c r="GT108" s="122"/>
      <c r="HD108" s="122"/>
      <c r="HN108" s="122"/>
      <c r="HX108" s="122"/>
    </row>
    <row xmlns:x14ac="http://schemas.microsoft.com/office/spreadsheetml/2009/9/ac" r="109" s="3" customFormat="true" x14ac:dyDescent="0.25">
      <c r="A109" s="379" t="str">
        <f ca="true">IF(ISBLANK('Data Summary'!A111),"",'Data Summary'!A111)</f>
        <v/>
      </c>
      <c r="B109" s="122"/>
      <c r="L109" s="122"/>
      <c r="V109" s="122"/>
      <c r="AF109" s="122"/>
      <c r="AP109" s="122"/>
      <c r="AZ109" s="122"/>
      <c r="BA109" s="122"/>
      <c r="BJ109" s="122"/>
      <c r="BK109" s="122"/>
      <c r="BT109" s="122"/>
      <c r="CD109" s="122"/>
      <c r="CN109" s="122"/>
      <c r="CX109" s="122"/>
      <c r="DH109" s="122"/>
      <c r="DR109" s="122"/>
      <c r="EB109" s="122"/>
      <c r="EL109" s="122"/>
      <c r="EV109" s="122"/>
      <c r="FF109" s="122"/>
      <c r="FP109" s="122"/>
      <c r="FZ109" s="122"/>
      <c r="GJ109" s="122"/>
      <c r="GT109" s="122"/>
      <c r="HD109" s="122"/>
      <c r="HN109" s="122"/>
      <c r="HX109" s="122"/>
    </row>
    <row xmlns:x14ac="http://schemas.microsoft.com/office/spreadsheetml/2009/9/ac" r="110" s="3" customFormat="true" x14ac:dyDescent="0.25">
      <c r="A110" s="379" t="str">
        <f ca="true">IF(ISBLANK('Data Summary'!A112),"",'Data Summary'!A112)</f>
        <v/>
      </c>
      <c r="B110" s="122"/>
      <c r="L110" s="122"/>
      <c r="V110" s="122"/>
      <c r="AF110" s="122"/>
      <c r="AP110" s="122"/>
      <c r="AZ110" s="122"/>
      <c r="BA110" s="122"/>
      <c r="BJ110" s="122"/>
      <c r="BK110" s="122"/>
      <c r="BT110" s="122"/>
      <c r="CD110" s="122"/>
      <c r="CN110" s="122"/>
      <c r="CX110" s="122"/>
      <c r="DH110" s="122"/>
      <c r="DR110" s="122"/>
      <c r="EB110" s="122"/>
      <c r="EL110" s="122"/>
      <c r="EV110" s="122"/>
      <c r="FF110" s="122"/>
      <c r="FP110" s="122"/>
      <c r="FZ110" s="122"/>
      <c r="GJ110" s="122"/>
      <c r="GT110" s="122"/>
      <c r="HD110" s="122"/>
      <c r="HN110" s="122"/>
      <c r="HX110" s="122"/>
    </row>
    <row xmlns:x14ac="http://schemas.microsoft.com/office/spreadsheetml/2009/9/ac" r="111" s="3" customFormat="true" x14ac:dyDescent="0.25">
      <c r="A111" s="379" t="str">
        <f ca="true">IF(ISBLANK('Data Summary'!A113),"",'Data Summary'!A113)</f>
        <v/>
      </c>
      <c r="B111" s="122"/>
      <c r="L111" s="122"/>
      <c r="V111" s="122"/>
      <c r="AF111" s="122"/>
      <c r="AP111" s="122"/>
      <c r="AZ111" s="122"/>
      <c r="BA111" s="122"/>
      <c r="BJ111" s="122"/>
      <c r="BK111" s="122"/>
      <c r="BT111" s="122"/>
      <c r="CD111" s="122"/>
      <c r="CN111" s="122"/>
      <c r="CX111" s="122"/>
      <c r="DH111" s="122"/>
      <c r="DR111" s="122"/>
      <c r="EB111" s="122"/>
      <c r="EL111" s="122"/>
      <c r="EV111" s="122"/>
      <c r="FF111" s="122"/>
      <c r="FP111" s="122"/>
      <c r="FZ111" s="122"/>
      <c r="GJ111" s="122"/>
      <c r="GT111" s="122"/>
      <c r="HD111" s="122"/>
      <c r="HN111" s="122"/>
      <c r="HX111" s="122"/>
    </row>
    <row xmlns:x14ac="http://schemas.microsoft.com/office/spreadsheetml/2009/9/ac" r="112" s="3" customFormat="true" x14ac:dyDescent="0.25">
      <c r="A112" s="379" t="str">
        <f ca="true">IF(ISBLANK('Data Summary'!A114),"",'Data Summary'!A114)</f>
        <v/>
      </c>
      <c r="B112" s="122"/>
      <c r="L112" s="122"/>
      <c r="V112" s="122"/>
      <c r="AF112" s="122"/>
      <c r="AP112" s="122"/>
      <c r="AZ112" s="122"/>
      <c r="BA112" s="122"/>
      <c r="BJ112" s="122"/>
      <c r="BK112" s="122"/>
      <c r="BT112" s="122"/>
      <c r="CD112" s="122"/>
      <c r="CN112" s="122"/>
      <c r="CX112" s="122"/>
      <c r="DH112" s="122"/>
      <c r="DR112" s="122"/>
      <c r="EB112" s="122"/>
      <c r="EL112" s="122"/>
      <c r="EV112" s="122"/>
      <c r="FF112" s="122"/>
      <c r="FP112" s="122"/>
      <c r="FZ112" s="122"/>
      <c r="GJ112" s="122"/>
      <c r="GT112" s="122"/>
      <c r="HD112" s="122"/>
      <c r="HN112" s="122"/>
      <c r="HX112" s="122"/>
    </row>
    <row xmlns:x14ac="http://schemas.microsoft.com/office/spreadsheetml/2009/9/ac" r="113" s="3" customFormat="true" x14ac:dyDescent="0.25">
      <c r="A113" s="379" t="str">
        <f ca="true">IF(ISBLANK('Data Summary'!A115),"",'Data Summary'!A115)</f>
        <v/>
      </c>
      <c r="B113" s="122"/>
      <c r="L113" s="122"/>
      <c r="V113" s="122"/>
      <c r="AF113" s="122"/>
      <c r="AP113" s="122"/>
      <c r="AZ113" s="122"/>
      <c r="BA113" s="122"/>
      <c r="BJ113" s="122"/>
      <c r="BK113" s="122"/>
      <c r="BT113" s="122"/>
      <c r="CD113" s="122"/>
      <c r="CN113" s="122"/>
      <c r="CX113" s="122"/>
      <c r="DH113" s="122"/>
      <c r="DR113" s="122"/>
      <c r="EB113" s="122"/>
      <c r="EL113" s="122"/>
      <c r="EV113" s="122"/>
      <c r="FF113" s="122"/>
      <c r="FP113" s="122"/>
      <c r="FZ113" s="122"/>
      <c r="GJ113" s="122"/>
      <c r="GT113" s="122"/>
      <c r="HD113" s="122"/>
      <c r="HN113" s="122"/>
      <c r="HX113" s="122"/>
    </row>
    <row xmlns:x14ac="http://schemas.microsoft.com/office/spreadsheetml/2009/9/ac" r="114" s="3" customFormat="true" x14ac:dyDescent="0.25">
      <c r="A114" s="379" t="str">
        <f ca="true">IF(ISBLANK('Data Summary'!A116),"",'Data Summary'!A116)</f>
        <v/>
      </c>
      <c r="B114" s="122"/>
      <c r="L114" s="122"/>
      <c r="V114" s="122"/>
      <c r="AF114" s="122"/>
      <c r="AP114" s="122"/>
      <c r="AZ114" s="122"/>
      <c r="BA114" s="122"/>
      <c r="BJ114" s="122"/>
      <c r="BK114" s="122"/>
      <c r="BT114" s="122"/>
      <c r="CD114" s="122"/>
      <c r="CN114" s="122"/>
      <c r="CX114" s="122"/>
      <c r="DH114" s="122"/>
      <c r="DR114" s="122"/>
      <c r="EB114" s="122"/>
      <c r="EL114" s="122"/>
      <c r="EV114" s="122"/>
      <c r="FF114" s="122"/>
      <c r="FP114" s="122"/>
      <c r="FZ114" s="122"/>
      <c r="GJ114" s="122"/>
      <c r="GT114" s="122"/>
      <c r="HD114" s="122"/>
      <c r="HN114" s="122"/>
      <c r="HX114" s="122"/>
    </row>
    <row xmlns:x14ac="http://schemas.microsoft.com/office/spreadsheetml/2009/9/ac" r="115" s="3" customFormat="true" x14ac:dyDescent="0.25">
      <c r="A115" s="379" t="str">
        <f ca="true">IF(ISBLANK('Data Summary'!A117),"",'Data Summary'!A117)</f>
        <v/>
      </c>
      <c r="B115" s="122"/>
      <c r="L115" s="122"/>
      <c r="V115" s="122"/>
      <c r="AF115" s="122"/>
      <c r="AP115" s="122"/>
      <c r="AZ115" s="122"/>
      <c r="BA115" s="122"/>
      <c r="BJ115" s="122"/>
      <c r="BK115" s="122"/>
      <c r="BT115" s="122"/>
      <c r="CD115" s="122"/>
      <c r="CN115" s="122"/>
      <c r="CX115" s="122"/>
      <c r="DH115" s="122"/>
      <c r="DR115" s="122"/>
      <c r="EB115" s="122"/>
      <c r="EL115" s="122"/>
      <c r="EV115" s="122"/>
      <c r="FF115" s="122"/>
      <c r="FP115" s="122"/>
      <c r="FZ115" s="122"/>
      <c r="GJ115" s="122"/>
      <c r="GT115" s="122"/>
      <c r="HD115" s="122"/>
      <c r="HN115" s="122"/>
      <c r="HX115" s="122"/>
    </row>
    <row xmlns:x14ac="http://schemas.microsoft.com/office/spreadsheetml/2009/9/ac" r="116" s="3" customFormat="true" x14ac:dyDescent="0.25">
      <c r="A116" s="379" t="str">
        <f ca="true">IF(ISBLANK('Data Summary'!A118),"",'Data Summary'!A118)</f>
        <v/>
      </c>
      <c r="B116" s="122"/>
      <c r="L116" s="122"/>
      <c r="V116" s="122"/>
      <c r="AF116" s="122"/>
      <c r="AP116" s="122"/>
      <c r="AZ116" s="122"/>
      <c r="BA116" s="122"/>
      <c r="BJ116" s="122"/>
      <c r="BK116" s="122"/>
      <c r="BT116" s="122"/>
      <c r="CD116" s="122"/>
      <c r="CN116" s="122"/>
      <c r="CX116" s="122"/>
      <c r="DH116" s="122"/>
      <c r="DR116" s="122"/>
      <c r="EB116" s="122"/>
      <c r="EL116" s="122"/>
      <c r="EV116" s="122"/>
      <c r="FF116" s="122"/>
      <c r="FP116" s="122"/>
      <c r="FZ116" s="122"/>
      <c r="GJ116" s="122"/>
      <c r="GT116" s="122"/>
      <c r="HD116" s="122"/>
      <c r="HN116" s="122"/>
      <c r="HX116" s="122"/>
    </row>
    <row xmlns:x14ac="http://schemas.microsoft.com/office/spreadsheetml/2009/9/ac" r="117" s="3" customFormat="true" x14ac:dyDescent="0.25">
      <c r="A117" s="379" t="str">
        <f ca="true">IF(ISBLANK('Data Summary'!A119),"",'Data Summary'!A119)</f>
        <v/>
      </c>
      <c r="B117" s="122"/>
      <c r="L117" s="122"/>
      <c r="V117" s="122"/>
      <c r="AF117" s="122"/>
      <c r="AP117" s="122"/>
      <c r="AZ117" s="122"/>
      <c r="BA117" s="122"/>
      <c r="BJ117" s="122"/>
      <c r="BK117" s="122"/>
      <c r="BT117" s="122"/>
      <c r="CD117" s="122"/>
      <c r="CN117" s="122"/>
      <c r="CX117" s="122"/>
      <c r="DH117" s="122"/>
      <c r="DR117" s="122"/>
      <c r="EB117" s="122"/>
      <c r="EL117" s="122"/>
      <c r="EV117" s="122"/>
      <c r="FF117" s="122"/>
      <c r="FP117" s="122"/>
      <c r="FZ117" s="122"/>
      <c r="GJ117" s="122"/>
      <c r="GT117" s="122"/>
      <c r="HD117" s="122"/>
      <c r="HN117" s="122"/>
      <c r="HX117" s="122"/>
    </row>
    <row xmlns:x14ac="http://schemas.microsoft.com/office/spreadsheetml/2009/9/ac" r="118" s="3" customFormat="true" x14ac:dyDescent="0.25">
      <c r="A118" s="379" t="str">
        <f ca="true">IF(ISBLANK('Data Summary'!A120),"",'Data Summary'!A120)</f>
        <v/>
      </c>
      <c r="B118" s="122"/>
      <c r="L118" s="122"/>
      <c r="V118" s="122"/>
      <c r="AF118" s="122"/>
      <c r="AP118" s="122"/>
      <c r="AZ118" s="122"/>
      <c r="BA118" s="122"/>
      <c r="BJ118" s="122"/>
      <c r="BK118" s="122"/>
      <c r="BT118" s="122"/>
      <c r="CD118" s="122"/>
      <c r="CN118" s="122"/>
      <c r="CX118" s="122"/>
      <c r="DH118" s="122"/>
      <c r="DR118" s="122"/>
      <c r="EB118" s="122"/>
      <c r="EL118" s="122"/>
      <c r="EV118" s="122"/>
      <c r="FF118" s="122"/>
      <c r="FP118" s="122"/>
      <c r="FZ118" s="122"/>
      <c r="GJ118" s="122"/>
      <c r="GT118" s="122"/>
      <c r="HD118" s="122"/>
      <c r="HN118" s="122"/>
      <c r="HX118" s="122"/>
    </row>
    <row xmlns:x14ac="http://schemas.microsoft.com/office/spreadsheetml/2009/9/ac" r="119" s="3" customFormat="true" x14ac:dyDescent="0.25">
      <c r="A119" s="379" t="str">
        <f ca="true">IF(ISBLANK('Data Summary'!A121),"",'Data Summary'!A121)</f>
        <v/>
      </c>
      <c r="B119" s="122"/>
      <c r="L119" s="122"/>
      <c r="V119" s="122"/>
      <c r="AF119" s="122"/>
      <c r="AP119" s="122"/>
      <c r="AZ119" s="122"/>
      <c r="BA119" s="122"/>
      <c r="BJ119" s="122"/>
      <c r="BK119" s="122"/>
      <c r="BT119" s="122"/>
      <c r="CD119" s="122"/>
      <c r="CN119" s="122"/>
      <c r="CX119" s="122"/>
      <c r="DH119" s="122"/>
      <c r="DR119" s="122"/>
      <c r="EB119" s="122"/>
      <c r="EL119" s="122"/>
      <c r="EV119" s="122"/>
      <c r="FF119" s="122"/>
      <c r="FP119" s="122"/>
      <c r="FZ119" s="122"/>
      <c r="GJ119" s="122"/>
      <c r="GT119" s="122"/>
      <c r="HD119" s="122"/>
      <c r="HN119" s="122"/>
      <c r="HX119" s="122"/>
    </row>
    <row xmlns:x14ac="http://schemas.microsoft.com/office/spreadsheetml/2009/9/ac" r="120" s="3" customFormat="true" x14ac:dyDescent="0.25">
      <c r="A120" s="379" t="str">
        <f ca="true">IF(ISBLANK('Data Summary'!A122),"",'Data Summary'!A122)</f>
        <v/>
      </c>
      <c r="B120" s="122"/>
      <c r="L120" s="122"/>
      <c r="V120" s="122"/>
      <c r="AF120" s="122"/>
      <c r="AP120" s="122"/>
      <c r="AZ120" s="122"/>
      <c r="BA120" s="122"/>
      <c r="BJ120" s="122"/>
      <c r="BK120" s="122"/>
      <c r="BT120" s="122"/>
      <c r="CD120" s="122"/>
      <c r="CN120" s="122"/>
      <c r="CX120" s="122"/>
      <c r="DH120" s="122"/>
      <c r="DR120" s="122"/>
      <c r="EB120" s="122"/>
      <c r="EL120" s="122"/>
      <c r="EV120" s="122"/>
      <c r="FF120" s="122"/>
      <c r="FP120" s="122"/>
      <c r="FZ120" s="122"/>
      <c r="GJ120" s="122"/>
      <c r="GT120" s="122"/>
      <c r="HD120" s="122"/>
      <c r="HN120" s="122"/>
      <c r="HX120" s="122"/>
    </row>
    <row xmlns:x14ac="http://schemas.microsoft.com/office/spreadsheetml/2009/9/ac" r="121" s="3" customFormat="true" x14ac:dyDescent="0.25">
      <c r="A121" s="379" t="str">
        <f ca="true">IF(ISBLANK('Data Summary'!A123),"",'Data Summary'!A123)</f>
        <v/>
      </c>
      <c r="B121" s="122"/>
      <c r="L121" s="122"/>
      <c r="V121" s="122"/>
      <c r="AF121" s="122"/>
      <c r="AP121" s="122"/>
      <c r="AZ121" s="122"/>
      <c r="BA121" s="122"/>
      <c r="BJ121" s="122"/>
      <c r="BK121" s="122"/>
      <c r="BT121" s="122"/>
      <c r="CD121" s="122"/>
      <c r="CN121" s="122"/>
      <c r="CX121" s="122"/>
      <c r="DH121" s="122"/>
      <c r="DR121" s="122"/>
      <c r="EB121" s="122"/>
      <c r="EL121" s="122"/>
      <c r="EV121" s="122"/>
      <c r="FF121" s="122"/>
      <c r="FP121" s="122"/>
      <c r="FZ121" s="122"/>
      <c r="GJ121" s="122"/>
      <c r="GT121" s="122"/>
      <c r="HD121" s="122"/>
      <c r="HN121" s="122"/>
      <c r="HX121" s="122"/>
    </row>
    <row xmlns:x14ac="http://schemas.microsoft.com/office/spreadsheetml/2009/9/ac" r="122" s="3" customFormat="true" x14ac:dyDescent="0.25">
      <c r="A122" s="379" t="str">
        <f ca="true">IF(ISBLANK('Data Summary'!A124),"",'Data Summary'!A124)</f>
        <v/>
      </c>
      <c r="B122" s="122"/>
      <c r="L122" s="122"/>
      <c r="V122" s="122"/>
      <c r="AF122" s="122"/>
      <c r="AP122" s="122"/>
      <c r="AZ122" s="122"/>
      <c r="BA122" s="122"/>
      <c r="BJ122" s="122"/>
      <c r="BK122" s="122"/>
      <c r="BT122" s="122"/>
      <c r="CD122" s="122"/>
      <c r="CN122" s="122"/>
      <c r="CX122" s="122"/>
      <c r="DH122" s="122"/>
      <c r="DR122" s="122"/>
      <c r="EB122" s="122"/>
      <c r="EL122" s="122"/>
      <c r="EV122" s="122"/>
      <c r="FF122" s="122"/>
      <c r="FP122" s="122"/>
      <c r="FZ122" s="122"/>
      <c r="GJ122" s="122"/>
      <c r="GT122" s="122"/>
      <c r="HD122" s="122"/>
      <c r="HN122" s="122"/>
      <c r="HX122" s="122"/>
    </row>
    <row xmlns:x14ac="http://schemas.microsoft.com/office/spreadsheetml/2009/9/ac" r="123" s="3" customFormat="true" x14ac:dyDescent="0.25">
      <c r="A123" s="379" t="str">
        <f ca="true">IF(ISBLANK('Data Summary'!A125),"",'Data Summary'!A125)</f>
        <v/>
      </c>
      <c r="B123" s="122"/>
      <c r="L123" s="122"/>
      <c r="V123" s="122"/>
      <c r="AF123" s="122"/>
      <c r="AP123" s="122"/>
      <c r="AZ123" s="122"/>
      <c r="BA123" s="122"/>
      <c r="BJ123" s="122"/>
      <c r="BK123" s="122"/>
      <c r="BT123" s="122"/>
      <c r="CD123" s="122"/>
      <c r="CN123" s="122"/>
      <c r="CX123" s="122"/>
      <c r="DH123" s="122"/>
      <c r="DR123" s="122"/>
      <c r="EB123" s="122"/>
      <c r="EL123" s="122"/>
      <c r="EV123" s="122"/>
      <c r="FF123" s="122"/>
      <c r="FP123" s="122"/>
      <c r="FZ123" s="122"/>
      <c r="GJ123" s="122"/>
      <c r="GT123" s="122"/>
      <c r="HD123" s="122"/>
      <c r="HN123" s="122"/>
      <c r="HX123" s="122"/>
    </row>
    <row xmlns:x14ac="http://schemas.microsoft.com/office/spreadsheetml/2009/9/ac" r="124" s="3" customFormat="true" x14ac:dyDescent="0.25">
      <c r="A124" s="379" t="str">
        <f ca="true">IF(ISBLANK('Data Summary'!A126),"",'Data Summary'!A126)</f>
        <v/>
      </c>
      <c r="B124" s="122"/>
      <c r="L124" s="122"/>
      <c r="V124" s="122"/>
      <c r="AF124" s="122"/>
      <c r="AP124" s="122"/>
      <c r="AZ124" s="122"/>
      <c r="BA124" s="122"/>
      <c r="BJ124" s="122"/>
      <c r="BK124" s="122"/>
      <c r="BT124" s="122"/>
      <c r="CD124" s="122"/>
      <c r="CN124" s="122"/>
      <c r="CX124" s="122"/>
      <c r="DH124" s="122"/>
      <c r="DR124" s="122"/>
      <c r="EB124" s="122"/>
      <c r="EL124" s="122"/>
      <c r="EV124" s="122"/>
      <c r="FF124" s="122"/>
      <c r="FP124" s="122"/>
      <c r="FZ124" s="122"/>
      <c r="GJ124" s="122"/>
      <c r="GT124" s="122"/>
      <c r="HD124" s="122"/>
      <c r="HN124" s="122"/>
      <c r="HX124" s="122"/>
    </row>
    <row xmlns:x14ac="http://schemas.microsoft.com/office/spreadsheetml/2009/9/ac" r="125" s="3" customFormat="true" x14ac:dyDescent="0.25">
      <c r="A125" s="379" t="str">
        <f ca="true">IF(ISBLANK('Data Summary'!A127),"",'Data Summary'!A127)</f>
        <v/>
      </c>
      <c r="B125" s="122"/>
      <c r="L125" s="122"/>
      <c r="V125" s="122"/>
      <c r="AF125" s="122"/>
      <c r="AP125" s="122"/>
      <c r="AZ125" s="122"/>
      <c r="BA125" s="122"/>
      <c r="BJ125" s="122"/>
      <c r="BK125" s="122"/>
      <c r="BT125" s="122"/>
      <c r="CD125" s="122"/>
      <c r="CN125" s="122"/>
      <c r="CX125" s="122"/>
      <c r="DH125" s="122"/>
      <c r="DR125" s="122"/>
      <c r="EB125" s="122"/>
      <c r="EL125" s="122"/>
      <c r="EV125" s="122"/>
      <c r="FF125" s="122"/>
      <c r="FP125" s="122"/>
      <c r="FZ125" s="122"/>
      <c r="GJ125" s="122"/>
      <c r="GT125" s="122"/>
      <c r="HD125" s="122"/>
      <c r="HN125" s="122"/>
      <c r="HX125" s="122"/>
    </row>
    <row xmlns:x14ac="http://schemas.microsoft.com/office/spreadsheetml/2009/9/ac" r="126" s="3" customFormat="true" x14ac:dyDescent="0.25">
      <c r="A126" s="379" t="str">
        <f ca="true">IF(ISBLANK('Data Summary'!A128),"",'Data Summary'!A128)</f>
        <v/>
      </c>
      <c r="B126" s="122"/>
      <c r="L126" s="122"/>
      <c r="V126" s="122"/>
      <c r="AF126" s="122"/>
      <c r="AP126" s="122"/>
      <c r="AZ126" s="122"/>
      <c r="BA126" s="122"/>
      <c r="BJ126" s="122"/>
      <c r="BK126" s="122"/>
      <c r="BT126" s="122"/>
      <c r="CD126" s="122"/>
      <c r="CN126" s="122"/>
      <c r="CX126" s="122"/>
      <c r="DH126" s="122"/>
      <c r="DR126" s="122"/>
      <c r="EB126" s="122"/>
      <c r="EL126" s="122"/>
      <c r="EV126" s="122"/>
      <c r="FF126" s="122"/>
      <c r="FP126" s="122"/>
      <c r="FZ126" s="122"/>
      <c r="GJ126" s="122"/>
      <c r="GT126" s="122"/>
      <c r="HD126" s="122"/>
      <c r="HN126" s="122"/>
      <c r="HX126" s="122"/>
    </row>
    <row xmlns:x14ac="http://schemas.microsoft.com/office/spreadsheetml/2009/9/ac" r="127" s="3" customFormat="true" x14ac:dyDescent="0.25">
      <c r="A127" s="379" t="str">
        <f ca="true">IF(ISBLANK('Data Summary'!A129),"",'Data Summary'!A129)</f>
        <v/>
      </c>
      <c r="B127" s="122"/>
      <c r="L127" s="122"/>
      <c r="V127" s="122"/>
      <c r="AF127" s="122"/>
      <c r="AP127" s="122"/>
      <c r="AZ127" s="122"/>
      <c r="BA127" s="122"/>
      <c r="BJ127" s="122"/>
      <c r="BK127" s="122"/>
      <c r="BT127" s="122"/>
      <c r="CD127" s="122"/>
      <c r="CN127" s="122"/>
      <c r="CX127" s="122"/>
      <c r="DH127" s="122"/>
      <c r="DR127" s="122"/>
      <c r="EB127" s="122"/>
      <c r="EL127" s="122"/>
      <c r="EV127" s="122"/>
      <c r="FF127" s="122"/>
      <c r="FP127" s="122"/>
      <c r="FZ127" s="122"/>
      <c r="GJ127" s="122"/>
      <c r="GT127" s="122"/>
      <c r="HD127" s="122"/>
      <c r="HN127" s="122"/>
      <c r="HX127" s="122"/>
    </row>
    <row xmlns:x14ac="http://schemas.microsoft.com/office/spreadsheetml/2009/9/ac" r="128" s="3" customFormat="true" x14ac:dyDescent="0.25">
      <c r="A128" s="379" t="str">
        <f ca="true">IF(ISBLANK('Data Summary'!A130),"",'Data Summary'!A130)</f>
        <v/>
      </c>
      <c r="B128" s="122"/>
      <c r="L128" s="122"/>
      <c r="V128" s="122"/>
      <c r="AF128" s="122"/>
      <c r="AP128" s="122"/>
      <c r="AZ128" s="122"/>
      <c r="BA128" s="122"/>
      <c r="BJ128" s="122"/>
      <c r="BK128" s="122"/>
      <c r="BT128" s="122"/>
      <c r="CD128" s="122"/>
      <c r="CN128" s="122"/>
      <c r="CX128" s="122"/>
      <c r="DH128" s="122"/>
      <c r="DR128" s="122"/>
      <c r="EB128" s="122"/>
      <c r="EL128" s="122"/>
      <c r="EV128" s="122"/>
      <c r="FF128" s="122"/>
      <c r="FP128" s="122"/>
      <c r="FZ128" s="122"/>
      <c r="GJ128" s="122"/>
      <c r="GT128" s="122"/>
      <c r="HD128" s="122"/>
      <c r="HN128" s="122"/>
      <c r="HX128" s="122"/>
    </row>
    <row xmlns:x14ac="http://schemas.microsoft.com/office/spreadsheetml/2009/9/ac" r="129" s="3" customFormat="true" x14ac:dyDescent="0.25">
      <c r="A129" s="379" t="str">
        <f ca="true">IF(ISBLANK('Data Summary'!A131),"",'Data Summary'!A131)</f>
        <v/>
      </c>
      <c r="B129" s="122"/>
      <c r="L129" s="122"/>
      <c r="V129" s="122"/>
      <c r="AF129" s="122"/>
      <c r="AP129" s="122"/>
      <c r="AZ129" s="122"/>
      <c r="BA129" s="122"/>
      <c r="BJ129" s="122"/>
      <c r="BK129" s="122"/>
      <c r="BT129" s="122"/>
      <c r="CD129" s="122"/>
      <c r="CN129" s="122"/>
      <c r="CX129" s="122"/>
      <c r="DH129" s="122"/>
      <c r="DR129" s="122"/>
      <c r="EB129" s="122"/>
      <c r="EL129" s="122"/>
      <c r="EV129" s="122"/>
      <c r="FF129" s="122"/>
      <c r="FP129" s="122"/>
      <c r="FZ129" s="122"/>
      <c r="GJ129" s="122"/>
      <c r="GT129" s="122"/>
      <c r="HD129" s="122"/>
      <c r="HN129" s="122"/>
      <c r="HX129" s="122"/>
    </row>
    <row xmlns:x14ac="http://schemas.microsoft.com/office/spreadsheetml/2009/9/ac" r="130" s="3" customFormat="true" x14ac:dyDescent="0.25">
      <c r="A130" s="379" t="str">
        <f ca="true">IF(ISBLANK('Data Summary'!A132),"",'Data Summary'!A132)</f>
        <v/>
      </c>
      <c r="B130" s="122"/>
      <c r="L130" s="122"/>
      <c r="V130" s="122"/>
      <c r="AF130" s="122"/>
      <c r="AP130" s="122"/>
      <c r="AZ130" s="122"/>
      <c r="BA130" s="122"/>
      <c r="BJ130" s="122"/>
      <c r="BK130" s="122"/>
      <c r="BT130" s="122"/>
      <c r="CD130" s="122"/>
      <c r="CN130" s="122"/>
      <c r="CX130" s="122"/>
      <c r="DH130" s="122"/>
      <c r="DR130" s="122"/>
      <c r="EB130" s="122"/>
      <c r="EL130" s="122"/>
      <c r="EV130" s="122"/>
      <c r="FF130" s="122"/>
      <c r="FP130" s="122"/>
      <c r="FZ130" s="122"/>
      <c r="GJ130" s="122"/>
      <c r="GT130" s="122"/>
      <c r="HD130" s="122"/>
      <c r="HN130" s="122"/>
      <c r="HX130" s="122"/>
    </row>
    <row xmlns:x14ac="http://schemas.microsoft.com/office/spreadsheetml/2009/9/ac" r="131" s="3" customFormat="true" x14ac:dyDescent="0.25">
      <c r="A131" s="379" t="str">
        <f ca="true">IF(ISBLANK('Data Summary'!A133),"",'Data Summary'!A133)</f>
        <v/>
      </c>
      <c r="B131" s="122"/>
      <c r="L131" s="122"/>
      <c r="V131" s="122"/>
      <c r="AF131" s="122"/>
      <c r="AP131" s="122"/>
      <c r="AZ131" s="122"/>
      <c r="BA131" s="122"/>
      <c r="BJ131" s="122"/>
      <c r="BK131" s="122"/>
      <c r="BT131" s="122"/>
      <c r="CD131" s="122"/>
      <c r="CN131" s="122"/>
      <c r="CX131" s="122"/>
      <c r="DH131" s="122"/>
      <c r="DR131" s="122"/>
      <c r="EB131" s="122"/>
      <c r="EL131" s="122"/>
      <c r="EV131" s="122"/>
      <c r="FF131" s="122"/>
      <c r="FP131" s="122"/>
      <c r="FZ131" s="122"/>
      <c r="GJ131" s="122"/>
      <c r="GT131" s="122"/>
      <c r="HD131" s="122"/>
      <c r="HN131" s="122"/>
      <c r="HX131" s="122"/>
    </row>
    <row xmlns:x14ac="http://schemas.microsoft.com/office/spreadsheetml/2009/9/ac" r="132" s="3" customFormat="true" x14ac:dyDescent="0.25">
      <c r="A132" s="379" t="str">
        <f ca="true">IF(ISBLANK('Data Summary'!A134),"",'Data Summary'!A134)</f>
        <v/>
      </c>
      <c r="B132" s="122"/>
      <c r="L132" s="122"/>
      <c r="V132" s="122"/>
      <c r="AF132" s="122"/>
      <c r="AP132" s="122"/>
      <c r="AZ132" s="122"/>
      <c r="BA132" s="122"/>
      <c r="BJ132" s="122"/>
      <c r="BK132" s="122"/>
      <c r="BT132" s="122"/>
      <c r="CD132" s="122"/>
      <c r="CN132" s="122"/>
      <c r="CX132" s="122"/>
      <c r="DH132" s="122"/>
      <c r="DR132" s="122"/>
      <c r="EB132" s="122"/>
      <c r="EL132" s="122"/>
      <c r="EV132" s="122"/>
      <c r="FF132" s="122"/>
      <c r="FP132" s="122"/>
      <c r="FZ132" s="122"/>
      <c r="GJ132" s="122"/>
      <c r="GT132" s="122"/>
      <c r="HD132" s="122"/>
      <c r="HN132" s="122"/>
      <c r="HX132" s="122"/>
    </row>
    <row xmlns:x14ac="http://schemas.microsoft.com/office/spreadsheetml/2009/9/ac" r="133" s="3" customFormat="true" x14ac:dyDescent="0.25">
      <c r="A133" s="379" t="str">
        <f ca="true">IF(ISBLANK('Data Summary'!A135),"",'Data Summary'!A135)</f>
        <v/>
      </c>
      <c r="B133" s="122"/>
      <c r="L133" s="122"/>
      <c r="V133" s="122"/>
      <c r="AF133" s="122"/>
      <c r="AP133" s="122"/>
      <c r="AZ133" s="122"/>
      <c r="BA133" s="122"/>
      <c r="BJ133" s="122"/>
      <c r="BK133" s="122"/>
      <c r="BT133" s="122"/>
      <c r="CD133" s="122"/>
      <c r="CN133" s="122"/>
      <c r="CX133" s="122"/>
      <c r="DH133" s="122"/>
      <c r="DR133" s="122"/>
      <c r="EB133" s="122"/>
      <c r="EL133" s="122"/>
      <c r="EV133" s="122"/>
      <c r="FF133" s="122"/>
      <c r="FP133" s="122"/>
      <c r="FZ133" s="122"/>
      <c r="GJ133" s="122"/>
      <c r="GT133" s="122"/>
      <c r="HD133" s="122"/>
      <c r="HN133" s="122"/>
      <c r="HX133" s="122"/>
    </row>
    <row xmlns:x14ac="http://schemas.microsoft.com/office/spreadsheetml/2009/9/ac" r="134" s="3" customFormat="true" x14ac:dyDescent="0.25">
      <c r="A134" s="379" t="str">
        <f ca="true">IF(ISBLANK('Data Summary'!A136),"",'Data Summary'!A136)</f>
        <v/>
      </c>
      <c r="B134" s="122"/>
      <c r="L134" s="122"/>
      <c r="V134" s="122"/>
      <c r="AF134" s="122"/>
      <c r="AP134" s="122"/>
      <c r="AZ134" s="122"/>
      <c r="BA134" s="122"/>
      <c r="BJ134" s="122"/>
      <c r="BK134" s="122"/>
      <c r="BT134" s="122"/>
      <c r="CD134" s="122"/>
      <c r="CN134" s="122"/>
      <c r="CX134" s="122"/>
      <c r="DH134" s="122"/>
      <c r="DR134" s="122"/>
      <c r="EB134" s="122"/>
      <c r="EL134" s="122"/>
      <c r="EV134" s="122"/>
      <c r="FF134" s="122"/>
      <c r="FP134" s="122"/>
      <c r="FZ134" s="122"/>
      <c r="GJ134" s="122"/>
      <c r="GT134" s="122"/>
      <c r="HD134" s="122"/>
      <c r="HN134" s="122"/>
      <c r="HX134" s="122"/>
    </row>
    <row xmlns:x14ac="http://schemas.microsoft.com/office/spreadsheetml/2009/9/ac" r="135" s="3" customFormat="true" x14ac:dyDescent="0.25">
      <c r="A135" s="379" t="str">
        <f ca="true">IF(ISBLANK('Data Summary'!A137),"",'Data Summary'!A137)</f>
        <v/>
      </c>
      <c r="B135" s="122"/>
      <c r="L135" s="122"/>
      <c r="V135" s="122"/>
      <c r="AF135" s="122"/>
      <c r="AP135" s="122"/>
      <c r="AZ135" s="122"/>
      <c r="BA135" s="122"/>
      <c r="BJ135" s="122"/>
      <c r="BK135" s="122"/>
      <c r="BT135" s="122"/>
      <c r="CD135" s="122"/>
      <c r="CN135" s="122"/>
      <c r="CX135" s="122"/>
      <c r="DH135" s="122"/>
      <c r="DR135" s="122"/>
      <c r="EB135" s="122"/>
      <c r="EL135" s="122"/>
      <c r="EV135" s="122"/>
      <c r="FF135" s="122"/>
      <c r="FP135" s="122"/>
      <c r="FZ135" s="122"/>
      <c r="GJ135" s="122"/>
      <c r="GT135" s="122"/>
      <c r="HD135" s="122"/>
      <c r="HN135" s="122"/>
      <c r="HX135" s="122"/>
    </row>
    <row xmlns:x14ac="http://schemas.microsoft.com/office/spreadsheetml/2009/9/ac" r="136" s="3" customFormat="true" x14ac:dyDescent="0.25">
      <c r="A136" s="379" t="str">
        <f ca="true">IF(ISBLANK('Data Summary'!A138),"",'Data Summary'!A138)</f>
        <v/>
      </c>
      <c r="B136" s="122"/>
      <c r="L136" s="122"/>
      <c r="V136" s="122"/>
      <c r="AF136" s="122"/>
      <c r="AP136" s="122"/>
      <c r="AZ136" s="122"/>
      <c r="BA136" s="122"/>
      <c r="BJ136" s="122"/>
      <c r="BK136" s="122"/>
      <c r="BT136" s="122"/>
      <c r="CD136" s="122"/>
      <c r="CN136" s="122"/>
      <c r="CX136" s="122"/>
      <c r="DH136" s="122"/>
      <c r="DR136" s="122"/>
      <c r="EB136" s="122"/>
      <c r="EL136" s="122"/>
      <c r="EV136" s="122"/>
      <c r="FF136" s="122"/>
      <c r="FP136" s="122"/>
      <c r="FZ136" s="122"/>
      <c r="GJ136" s="122"/>
      <c r="GT136" s="122"/>
      <c r="HD136" s="122"/>
      <c r="HN136" s="122"/>
      <c r="HX136" s="122"/>
    </row>
    <row xmlns:x14ac="http://schemas.microsoft.com/office/spreadsheetml/2009/9/ac" r="137" s="3" customFormat="true" x14ac:dyDescent="0.25">
      <c r="A137" s="379" t="str">
        <f ca="true">IF(ISBLANK('Data Summary'!A139),"",'Data Summary'!A139)</f>
        <v/>
      </c>
      <c r="B137" s="122"/>
      <c r="L137" s="122"/>
      <c r="V137" s="122"/>
      <c r="AF137" s="122"/>
      <c r="AP137" s="122"/>
      <c r="AZ137" s="122"/>
      <c r="BA137" s="122"/>
      <c r="BJ137" s="122"/>
      <c r="BK137" s="122"/>
      <c r="BT137" s="122"/>
      <c r="CD137" s="122"/>
      <c r="CN137" s="122"/>
      <c r="CX137" s="122"/>
      <c r="DH137" s="122"/>
      <c r="DR137" s="122"/>
      <c r="EB137" s="122"/>
      <c r="EL137" s="122"/>
      <c r="EV137" s="122"/>
      <c r="FF137" s="122"/>
      <c r="FP137" s="122"/>
      <c r="FZ137" s="122"/>
      <c r="GJ137" s="122"/>
      <c r="GT137" s="122"/>
      <c r="HD137" s="122"/>
      <c r="HN137" s="122"/>
      <c r="HX137" s="122"/>
    </row>
    <row xmlns:x14ac="http://schemas.microsoft.com/office/spreadsheetml/2009/9/ac" r="138" s="3" customFormat="true" x14ac:dyDescent="0.25">
      <c r="A138" s="379" t="str">
        <f ca="true">IF(ISBLANK('Data Summary'!A140),"",'Data Summary'!A140)</f>
        <v/>
      </c>
      <c r="B138" s="122"/>
      <c r="L138" s="122"/>
      <c r="V138" s="122"/>
      <c r="AF138" s="122"/>
      <c r="AP138" s="122"/>
      <c r="AZ138" s="122"/>
      <c r="BA138" s="122"/>
      <c r="BJ138" s="122"/>
      <c r="BK138" s="122"/>
      <c r="BT138" s="122"/>
      <c r="CD138" s="122"/>
      <c r="CN138" s="122"/>
      <c r="CX138" s="122"/>
      <c r="DH138" s="122"/>
      <c r="DR138" s="122"/>
      <c r="EB138" s="122"/>
      <c r="EL138" s="122"/>
      <c r="EV138" s="122"/>
      <c r="FF138" s="122"/>
      <c r="FP138" s="122"/>
      <c r="FZ138" s="122"/>
      <c r="GJ138" s="122"/>
      <c r="GT138" s="122"/>
      <c r="HD138" s="122"/>
      <c r="HN138" s="122"/>
      <c r="HX138" s="122"/>
    </row>
    <row xmlns:x14ac="http://schemas.microsoft.com/office/spreadsheetml/2009/9/ac" r="139" s="3" customFormat="true" x14ac:dyDescent="0.25">
      <c r="A139" s="379" t="str">
        <f ca="true">IF(ISBLANK('Data Summary'!A141),"",'Data Summary'!A141)</f>
        <v/>
      </c>
      <c r="B139" s="122"/>
      <c r="L139" s="122"/>
      <c r="V139" s="122"/>
      <c r="AF139" s="122"/>
      <c r="AP139" s="122"/>
      <c r="AZ139" s="122"/>
      <c r="BA139" s="122"/>
      <c r="BJ139" s="122"/>
      <c r="BK139" s="122"/>
      <c r="BT139" s="122"/>
      <c r="CD139" s="122"/>
      <c r="CN139" s="122"/>
      <c r="CX139" s="122"/>
      <c r="DH139" s="122"/>
      <c r="DR139" s="122"/>
      <c r="EB139" s="122"/>
      <c r="EL139" s="122"/>
      <c r="EV139" s="122"/>
      <c r="FF139" s="122"/>
      <c r="FP139" s="122"/>
      <c r="FZ139" s="122"/>
      <c r="GJ139" s="122"/>
      <c r="GT139" s="122"/>
      <c r="HD139" s="122"/>
      <c r="HN139" s="122"/>
      <c r="HX139" s="122"/>
    </row>
    <row xmlns:x14ac="http://schemas.microsoft.com/office/spreadsheetml/2009/9/ac" r="140" s="3" customFormat="true" x14ac:dyDescent="0.25">
      <c r="A140" s="379" t="str">
        <f ca="true">IF(ISBLANK('Data Summary'!A142),"",'Data Summary'!A142)</f>
        <v/>
      </c>
      <c r="B140" s="122"/>
      <c r="L140" s="122"/>
      <c r="V140" s="122"/>
      <c r="AF140" s="122"/>
      <c r="AP140" s="122"/>
      <c r="AZ140" s="122"/>
      <c r="BA140" s="122"/>
      <c r="BJ140" s="122"/>
      <c r="BK140" s="122"/>
      <c r="BT140" s="122"/>
      <c r="CD140" s="122"/>
      <c r="CN140" s="122"/>
      <c r="CX140" s="122"/>
      <c r="DH140" s="122"/>
      <c r="DR140" s="122"/>
      <c r="EB140" s="122"/>
      <c r="EL140" s="122"/>
      <c r="EV140" s="122"/>
      <c r="FF140" s="122"/>
      <c r="FP140" s="122"/>
      <c r="FZ140" s="122"/>
      <c r="GJ140" s="122"/>
      <c r="GT140" s="122"/>
      <c r="HD140" s="122"/>
      <c r="HN140" s="122"/>
      <c r="HX140" s="122"/>
    </row>
    <row xmlns:x14ac="http://schemas.microsoft.com/office/spreadsheetml/2009/9/ac" r="141" s="3" customFormat="true" x14ac:dyDescent="0.25">
      <c r="A141" s="379" t="str">
        <f ca="true">IF(ISBLANK('Data Summary'!A143),"",'Data Summary'!A143)</f>
        <v/>
      </c>
      <c r="B141" s="122"/>
      <c r="L141" s="122"/>
      <c r="V141" s="122"/>
      <c r="AF141" s="122"/>
      <c r="AP141" s="122"/>
      <c r="AZ141" s="122"/>
      <c r="BA141" s="122"/>
      <c r="BJ141" s="122"/>
      <c r="BK141" s="122"/>
      <c r="BT141" s="122"/>
      <c r="CD141" s="122"/>
      <c r="CN141" s="122"/>
      <c r="CX141" s="122"/>
      <c r="DH141" s="122"/>
      <c r="DR141" s="122"/>
      <c r="EB141" s="122"/>
      <c r="EL141" s="122"/>
      <c r="EV141" s="122"/>
      <c r="FF141" s="122"/>
      <c r="FP141" s="122"/>
      <c r="FZ141" s="122"/>
      <c r="GJ141" s="122"/>
      <c r="GT141" s="122"/>
      <c r="HD141" s="122"/>
      <c r="HN141" s="122"/>
      <c r="HX141" s="122"/>
    </row>
    <row xmlns:x14ac="http://schemas.microsoft.com/office/spreadsheetml/2009/9/ac" r="142" s="3" customFormat="true" x14ac:dyDescent="0.25">
      <c r="A142" s="379" t="str">
        <f ca="true">IF(ISBLANK('Data Summary'!A144),"",'Data Summary'!A144)</f>
        <v/>
      </c>
      <c r="B142" s="122"/>
      <c r="L142" s="122"/>
      <c r="V142" s="122"/>
      <c r="AF142" s="122"/>
      <c r="AP142" s="122"/>
      <c r="AZ142" s="122"/>
      <c r="BA142" s="122"/>
      <c r="BJ142" s="122"/>
      <c r="BK142" s="122"/>
      <c r="BT142" s="122"/>
      <c r="CD142" s="122"/>
      <c r="CN142" s="122"/>
      <c r="CX142" s="122"/>
      <c r="DH142" s="122"/>
      <c r="DR142" s="122"/>
      <c r="EB142" s="122"/>
      <c r="EL142" s="122"/>
      <c r="EV142" s="122"/>
      <c r="FF142" s="122"/>
      <c r="FP142" s="122"/>
      <c r="FZ142" s="122"/>
      <c r="GJ142" s="122"/>
      <c r="GT142" s="122"/>
      <c r="HD142" s="122"/>
      <c r="HN142" s="122"/>
      <c r="HX142" s="122"/>
    </row>
    <row xmlns:x14ac="http://schemas.microsoft.com/office/spreadsheetml/2009/9/ac" r="143" s="3" customFormat="true" x14ac:dyDescent="0.25">
      <c r="A143" s="379" t="str">
        <f ca="true">IF(ISBLANK('Data Summary'!A145),"",'Data Summary'!A145)</f>
        <v/>
      </c>
      <c r="B143" s="122"/>
      <c r="L143" s="122"/>
      <c r="V143" s="122"/>
      <c r="AF143" s="122"/>
      <c r="AP143" s="122"/>
      <c r="AZ143" s="122"/>
      <c r="BA143" s="122"/>
      <c r="BJ143" s="122"/>
      <c r="BK143" s="122"/>
      <c r="BT143" s="122"/>
      <c r="CD143" s="122"/>
      <c r="CN143" s="122"/>
      <c r="CX143" s="122"/>
      <c r="DH143" s="122"/>
      <c r="DR143" s="122"/>
      <c r="EB143" s="122"/>
      <c r="EL143" s="122"/>
      <c r="EV143" s="122"/>
      <c r="FF143" s="122"/>
      <c r="FP143" s="122"/>
      <c r="FZ143" s="122"/>
      <c r="GJ143" s="122"/>
      <c r="GT143" s="122"/>
      <c r="HD143" s="122"/>
      <c r="HN143" s="122"/>
      <c r="HX143" s="122"/>
    </row>
    <row xmlns:x14ac="http://schemas.microsoft.com/office/spreadsheetml/2009/9/ac" r="144" s="3" customFormat="true" x14ac:dyDescent="0.25">
      <c r="A144" s="379" t="str">
        <f ca="true">IF(ISBLANK('Data Summary'!A146),"",'Data Summary'!A146)</f>
        <v/>
      </c>
      <c r="B144" s="122"/>
      <c r="L144" s="122"/>
      <c r="V144" s="122"/>
      <c r="AF144" s="122"/>
      <c r="AP144" s="122"/>
      <c r="AZ144" s="122"/>
      <c r="BA144" s="122"/>
      <c r="BJ144" s="122"/>
      <c r="BK144" s="122"/>
      <c r="BT144" s="122"/>
      <c r="CD144" s="122"/>
      <c r="CN144" s="122"/>
      <c r="CX144" s="122"/>
      <c r="DH144" s="122"/>
      <c r="DR144" s="122"/>
      <c r="EB144" s="122"/>
      <c r="EL144" s="122"/>
      <c r="EV144" s="122"/>
      <c r="FF144" s="122"/>
      <c r="FP144" s="122"/>
      <c r="FZ144" s="122"/>
      <c r="GJ144" s="122"/>
      <c r="GT144" s="122"/>
      <c r="HD144" s="122"/>
      <c r="HN144" s="122"/>
      <c r="HX144" s="122"/>
    </row>
    <row xmlns:x14ac="http://schemas.microsoft.com/office/spreadsheetml/2009/9/ac" r="145" s="3" customFormat="true" x14ac:dyDescent="0.25">
      <c r="A145" s="379" t="str">
        <f ca="true">IF(ISBLANK('Data Summary'!A147),"",'Data Summary'!A147)</f>
        <v/>
      </c>
      <c r="B145" s="122"/>
      <c r="L145" s="122"/>
      <c r="V145" s="122"/>
      <c r="AF145" s="122"/>
      <c r="AP145" s="122"/>
      <c r="AZ145" s="122"/>
      <c r="BA145" s="122"/>
      <c r="BJ145" s="122"/>
      <c r="BK145" s="122"/>
      <c r="BT145" s="122"/>
      <c r="CD145" s="122"/>
      <c r="CN145" s="122"/>
      <c r="CX145" s="122"/>
      <c r="DH145" s="122"/>
      <c r="DR145" s="122"/>
      <c r="EB145" s="122"/>
      <c r="EL145" s="122"/>
      <c r="EV145" s="122"/>
      <c r="FF145" s="122"/>
      <c r="FP145" s="122"/>
      <c r="FZ145" s="122"/>
      <c r="GJ145" s="122"/>
      <c r="GT145" s="122"/>
      <c r="HD145" s="122"/>
      <c r="HN145" s="122"/>
      <c r="HX145" s="122"/>
    </row>
    <row xmlns:x14ac="http://schemas.microsoft.com/office/spreadsheetml/2009/9/ac" r="146" s="3" customFormat="true" x14ac:dyDescent="0.25">
      <c r="A146" s="379" t="str">
        <f ca="true">IF(ISBLANK('Data Summary'!A148),"",'Data Summary'!A148)</f>
        <v/>
      </c>
      <c r="B146" s="122"/>
      <c r="L146" s="122"/>
      <c r="V146" s="122"/>
      <c r="AF146" s="122"/>
      <c r="AP146" s="122"/>
      <c r="AZ146" s="122"/>
      <c r="BA146" s="122"/>
      <c r="BJ146" s="122"/>
      <c r="BK146" s="122"/>
      <c r="BT146" s="122"/>
      <c r="CD146" s="122"/>
      <c r="CN146" s="122"/>
      <c r="CX146" s="122"/>
      <c r="DH146" s="122"/>
      <c r="DR146" s="122"/>
      <c r="EB146" s="122"/>
      <c r="EL146" s="122"/>
      <c r="EV146" s="122"/>
      <c r="FF146" s="122"/>
      <c r="FP146" s="122"/>
      <c r="FZ146" s="122"/>
      <c r="GJ146" s="122"/>
      <c r="GT146" s="122"/>
      <c r="HD146" s="122"/>
      <c r="HN146" s="122"/>
      <c r="HX146" s="122"/>
    </row>
    <row xmlns:x14ac="http://schemas.microsoft.com/office/spreadsheetml/2009/9/ac" r="147" s="3" customFormat="true" x14ac:dyDescent="0.25">
      <c r="A147" s="379" t="str">
        <f ca="true">IF(ISBLANK('Data Summary'!A149),"",'Data Summary'!A149)</f>
        <v/>
      </c>
      <c r="B147" s="122"/>
      <c r="L147" s="122"/>
      <c r="V147" s="122"/>
      <c r="AF147" s="122"/>
      <c r="AP147" s="122"/>
      <c r="AZ147" s="122"/>
      <c r="BA147" s="122"/>
      <c r="BJ147" s="122"/>
      <c r="BK147" s="122"/>
      <c r="BT147" s="122"/>
      <c r="CD147" s="122"/>
      <c r="CN147" s="122"/>
      <c r="CX147" s="122"/>
      <c r="DH147" s="122"/>
      <c r="DR147" s="122"/>
      <c r="EB147" s="122"/>
      <c r="EL147" s="122"/>
      <c r="EV147" s="122"/>
      <c r="FF147" s="122"/>
      <c r="FP147" s="122"/>
      <c r="FZ147" s="122"/>
      <c r="GJ147" s="122"/>
      <c r="GT147" s="122"/>
      <c r="HD147" s="122"/>
      <c r="HN147" s="122"/>
      <c r="HX147" s="122"/>
    </row>
    <row xmlns:x14ac="http://schemas.microsoft.com/office/spreadsheetml/2009/9/ac" r="148" s="3" customFormat="true" x14ac:dyDescent="0.25">
      <c r="A148" s="379" t="str">
        <f ca="true">IF(ISBLANK('Data Summary'!A150),"",'Data Summary'!A150)</f>
        <v/>
      </c>
      <c r="B148" s="122"/>
      <c r="L148" s="122"/>
      <c r="V148" s="122"/>
      <c r="AF148" s="122"/>
      <c r="AP148" s="122"/>
      <c r="AZ148" s="122"/>
      <c r="BA148" s="122"/>
      <c r="BJ148" s="122"/>
      <c r="BK148" s="122"/>
      <c r="BT148" s="122"/>
      <c r="CD148" s="122"/>
      <c r="CN148" s="122"/>
      <c r="CX148" s="122"/>
      <c r="DH148" s="122"/>
      <c r="DR148" s="122"/>
      <c r="EB148" s="122"/>
      <c r="EL148" s="122"/>
      <c r="EV148" s="122"/>
      <c r="FF148" s="122"/>
      <c r="FP148" s="122"/>
      <c r="FZ148" s="122"/>
      <c r="GJ148" s="122"/>
      <c r="GT148" s="122"/>
      <c r="HD148" s="122"/>
      <c r="HN148" s="122"/>
      <c r="HX148" s="122"/>
    </row>
    <row xmlns:x14ac="http://schemas.microsoft.com/office/spreadsheetml/2009/9/ac" r="149" s="3" customFormat="true" x14ac:dyDescent="0.25">
      <c r="A149" s="379" t="str">
        <f ca="true">IF(ISBLANK('Data Summary'!A151),"",'Data Summary'!A151)</f>
        <v/>
      </c>
      <c r="B149" s="122"/>
      <c r="L149" s="122"/>
      <c r="V149" s="122"/>
      <c r="AF149" s="122"/>
      <c r="AP149" s="122"/>
      <c r="AZ149" s="122"/>
      <c r="BA149" s="122"/>
      <c r="BJ149" s="122"/>
      <c r="BK149" s="122"/>
      <c r="BT149" s="122"/>
      <c r="CD149" s="122"/>
      <c r="CN149" s="122"/>
      <c r="CX149" s="122"/>
      <c r="DH149" s="122"/>
      <c r="DR149" s="122"/>
      <c r="EB149" s="122"/>
      <c r="EL149" s="122"/>
      <c r="EV149" s="122"/>
      <c r="FF149" s="122"/>
      <c r="FP149" s="122"/>
      <c r="FZ149" s="122"/>
      <c r="GJ149" s="122"/>
      <c r="GT149" s="122"/>
      <c r="HD149" s="122"/>
      <c r="HN149" s="122"/>
      <c r="HX149" s="122"/>
    </row>
    <row xmlns:x14ac="http://schemas.microsoft.com/office/spreadsheetml/2009/9/ac" r="150" s="3" customFormat="true" x14ac:dyDescent="0.25">
      <c r="A150" s="379" t="str">
        <f ca="true">IF(ISBLANK('Data Summary'!A152),"",'Data Summary'!A152)</f>
        <v/>
      </c>
      <c r="B150" s="122"/>
      <c r="L150" s="122"/>
      <c r="V150" s="122"/>
      <c r="AF150" s="122"/>
      <c r="AP150" s="122"/>
      <c r="AZ150" s="122"/>
      <c r="BA150" s="122"/>
      <c r="BJ150" s="122"/>
      <c r="BK150" s="122"/>
      <c r="BT150" s="122"/>
      <c r="CD150" s="122"/>
      <c r="CN150" s="122"/>
      <c r="CX150" s="122"/>
      <c r="DH150" s="122"/>
      <c r="DR150" s="122"/>
      <c r="EB150" s="122"/>
      <c r="EL150" s="122"/>
      <c r="EV150" s="122"/>
      <c r="FF150" s="122"/>
      <c r="FP150" s="122"/>
      <c r="FZ150" s="122"/>
      <c r="GJ150" s="122"/>
      <c r="GT150" s="122"/>
      <c r="HD150" s="122"/>
      <c r="HN150" s="122"/>
      <c r="HX150" s="122"/>
    </row>
    <row xmlns:x14ac="http://schemas.microsoft.com/office/spreadsheetml/2009/9/ac" r="151" s="3" customFormat="true" x14ac:dyDescent="0.25">
      <c r="A151" s="379" t="str">
        <f ca="true">IF(ISBLANK('Data Summary'!A153),"",'Data Summary'!A153)</f>
        <v/>
      </c>
      <c r="B151" s="122"/>
      <c r="L151" s="122"/>
      <c r="V151" s="122"/>
      <c r="AF151" s="122"/>
      <c r="AP151" s="122"/>
      <c r="AZ151" s="122"/>
      <c r="BA151" s="122"/>
      <c r="BJ151" s="122"/>
      <c r="BK151" s="122"/>
      <c r="BT151" s="122"/>
      <c r="CD151" s="122"/>
      <c r="CN151" s="122"/>
      <c r="CX151" s="122"/>
      <c r="DH151" s="122"/>
      <c r="DR151" s="122"/>
      <c r="EB151" s="122"/>
      <c r="EL151" s="122"/>
      <c r="EV151" s="122"/>
      <c r="FF151" s="122"/>
      <c r="FP151" s="122"/>
      <c r="FZ151" s="122"/>
      <c r="GJ151" s="122"/>
      <c r="GT151" s="122"/>
      <c r="HD151" s="122"/>
      <c r="HN151" s="122"/>
      <c r="HX151" s="122"/>
    </row>
    <row xmlns:x14ac="http://schemas.microsoft.com/office/spreadsheetml/2009/9/ac" r="152" s="3" customFormat="true" x14ac:dyDescent="0.25">
      <c r="A152" s="373"/>
      <c r="B152" s="122"/>
      <c r="L152" s="122"/>
      <c r="V152" s="122"/>
      <c r="AF152" s="122"/>
      <c r="AP152" s="122"/>
      <c r="AZ152" s="122"/>
      <c r="BA152" s="122"/>
      <c r="BJ152" s="122"/>
      <c r="BK152" s="122"/>
      <c r="BT152" s="122"/>
      <c r="CD152" s="122"/>
      <c r="CN152" s="122"/>
      <c r="CX152" s="122"/>
      <c r="DH152" s="122"/>
      <c r="DR152" s="122"/>
      <c r="EB152" s="122"/>
      <c r="EL152" s="122"/>
      <c r="EV152" s="122"/>
      <c r="FF152" s="122"/>
      <c r="FP152" s="122"/>
      <c r="FZ152" s="122"/>
      <c r="GJ152" s="122"/>
      <c r="GT152" s="122"/>
      <c r="HD152" s="122"/>
      <c r="HN152" s="122"/>
      <c r="HX152" s="122"/>
    </row>
    <row xmlns:x14ac="http://schemas.microsoft.com/office/spreadsheetml/2009/9/ac" r="153" s="3" customFormat="true" x14ac:dyDescent="0.25">
      <c r="A153" s="373"/>
      <c r="B153" s="122"/>
      <c r="L153" s="122"/>
      <c r="V153" s="122"/>
      <c r="AF153" s="122"/>
      <c r="AP153" s="122"/>
      <c r="AZ153" s="122"/>
      <c r="BA153" s="122"/>
      <c r="BJ153" s="122"/>
      <c r="BK153" s="122"/>
      <c r="BT153" s="122"/>
      <c r="CD153" s="122"/>
      <c r="CN153" s="122"/>
      <c r="CX153" s="122"/>
      <c r="DH153" s="122"/>
      <c r="DR153" s="122"/>
      <c r="EB153" s="122"/>
      <c r="EL153" s="122"/>
      <c r="EV153" s="122"/>
      <c r="FF153" s="122"/>
      <c r="FP153" s="122"/>
      <c r="FZ153" s="122"/>
      <c r="GJ153" s="122"/>
      <c r="GT153" s="122"/>
      <c r="HD153" s="122"/>
      <c r="HN153" s="122"/>
      <c r="HX153" s="122"/>
    </row>
    <row xmlns:x14ac="http://schemas.microsoft.com/office/spreadsheetml/2009/9/ac" r="154" s="3" customFormat="true" x14ac:dyDescent="0.25">
      <c r="A154" s="373"/>
      <c r="B154" s="122"/>
      <c r="L154" s="122"/>
      <c r="V154" s="122"/>
      <c r="AF154" s="122"/>
      <c r="AP154" s="122"/>
      <c r="AZ154" s="122"/>
      <c r="BA154" s="122"/>
      <c r="BJ154" s="122"/>
      <c r="BK154" s="122"/>
      <c r="BT154" s="122"/>
      <c r="CD154" s="122"/>
      <c r="CN154" s="122"/>
      <c r="CX154" s="122"/>
      <c r="DH154" s="122"/>
      <c r="DR154" s="122"/>
      <c r="EB154" s="122"/>
      <c r="EL154" s="122"/>
      <c r="EV154" s="122"/>
      <c r="FF154" s="122"/>
      <c r="FP154" s="122"/>
      <c r="FZ154" s="122"/>
      <c r="GJ154" s="122"/>
      <c r="GT154" s="122"/>
      <c r="HD154" s="122"/>
      <c r="HN154" s="122"/>
      <c r="HX154" s="122"/>
    </row>
    <row xmlns:x14ac="http://schemas.microsoft.com/office/spreadsheetml/2009/9/ac" r="155" s="3" customFormat="true" x14ac:dyDescent="0.25">
      <c r="A155" s="373"/>
      <c r="B155" s="122"/>
      <c r="L155" s="122"/>
      <c r="V155" s="122"/>
      <c r="AF155" s="122"/>
      <c r="AP155" s="122"/>
      <c r="AZ155" s="122"/>
      <c r="BA155" s="122"/>
      <c r="BJ155" s="122"/>
      <c r="BK155" s="122"/>
      <c r="BT155" s="122"/>
      <c r="CD155" s="122"/>
      <c r="CN155" s="122"/>
      <c r="CX155" s="122"/>
      <c r="DH155" s="122"/>
      <c r="DR155" s="122"/>
      <c r="EB155" s="122"/>
      <c r="EL155" s="122"/>
      <c r="EV155" s="122"/>
      <c r="FF155" s="122"/>
      <c r="FP155" s="122"/>
      <c r="FZ155" s="122"/>
      <c r="GJ155" s="122"/>
      <c r="GT155" s="122"/>
      <c r="HD155" s="122"/>
      <c r="HN155" s="122"/>
      <c r="HX155" s="122"/>
    </row>
    <row xmlns:x14ac="http://schemas.microsoft.com/office/spreadsheetml/2009/9/ac" r="156" s="3" customFormat="true" x14ac:dyDescent="0.25">
      <c r="A156" s="373"/>
      <c r="B156" s="122"/>
      <c r="L156" s="122"/>
      <c r="V156" s="122"/>
      <c r="AF156" s="122"/>
      <c r="AP156" s="122"/>
      <c r="AZ156" s="122"/>
      <c r="BA156" s="122"/>
      <c r="BJ156" s="122"/>
      <c r="BK156" s="122"/>
      <c r="BT156" s="122"/>
      <c r="CD156" s="122"/>
      <c r="CN156" s="122"/>
      <c r="CX156" s="122"/>
      <c r="DH156" s="122"/>
      <c r="DR156" s="122"/>
      <c r="EB156" s="122"/>
      <c r="EL156" s="122"/>
      <c r="EV156" s="122"/>
      <c r="FF156" s="122"/>
      <c r="FP156" s="122"/>
      <c r="FZ156" s="122"/>
      <c r="GJ156" s="122"/>
      <c r="GT156" s="122"/>
      <c r="HD156" s="122"/>
      <c r="HN156" s="122"/>
      <c r="HX156" s="122"/>
    </row>
    <row xmlns:x14ac="http://schemas.microsoft.com/office/spreadsheetml/2009/9/ac" r="157" s="3" customFormat="true" x14ac:dyDescent="0.25">
      <c r="A157" s="373"/>
      <c r="B157" s="122"/>
      <c r="L157" s="122"/>
      <c r="V157" s="122"/>
      <c r="AF157" s="122"/>
      <c r="AP157" s="122"/>
      <c r="AZ157" s="122"/>
      <c r="BA157" s="122"/>
      <c r="BJ157" s="122"/>
      <c r="BK157" s="122"/>
      <c r="BT157" s="122"/>
      <c r="CD157" s="122"/>
      <c r="CN157" s="122"/>
      <c r="CX157" s="122"/>
      <c r="DH157" s="122"/>
      <c r="DR157" s="122"/>
      <c r="EB157" s="122"/>
      <c r="EL157" s="122"/>
      <c r="EV157" s="122"/>
      <c r="FF157" s="122"/>
      <c r="FP157" s="122"/>
      <c r="FZ157" s="122"/>
      <c r="GJ157" s="122"/>
      <c r="GT157" s="122"/>
      <c r="HD157" s="122"/>
      <c r="HN157" s="122"/>
      <c r="HX157" s="122"/>
    </row>
    <row xmlns:x14ac="http://schemas.microsoft.com/office/spreadsheetml/2009/9/ac" r="158" s="3" customFormat="true" x14ac:dyDescent="0.25">
      <c r="A158" s="373"/>
      <c r="B158" s="122"/>
      <c r="L158" s="122"/>
      <c r="V158" s="122"/>
      <c r="AF158" s="122"/>
      <c r="AP158" s="122"/>
      <c r="AZ158" s="122"/>
      <c r="BA158" s="122"/>
      <c r="BJ158" s="122"/>
      <c r="BK158" s="122"/>
      <c r="BT158" s="122"/>
      <c r="CD158" s="122"/>
      <c r="CN158" s="122"/>
      <c r="CX158" s="122"/>
      <c r="DH158" s="122"/>
      <c r="DR158" s="122"/>
      <c r="EB158" s="122"/>
      <c r="EL158" s="122"/>
      <c r="EV158" s="122"/>
      <c r="FF158" s="122"/>
      <c r="FP158" s="122"/>
      <c r="FZ158" s="122"/>
      <c r="GJ158" s="122"/>
      <c r="GT158" s="122"/>
      <c r="HD158" s="122"/>
      <c r="HN158" s="122"/>
      <c r="HX158" s="122"/>
    </row>
    <row xmlns:x14ac="http://schemas.microsoft.com/office/spreadsheetml/2009/9/ac" r="159" s="3" customFormat="true" x14ac:dyDescent="0.25">
      <c r="A159" s="373"/>
      <c r="B159" s="122"/>
      <c r="L159" s="122"/>
      <c r="V159" s="122"/>
      <c r="AF159" s="122"/>
      <c r="AP159" s="122"/>
      <c r="AZ159" s="122"/>
      <c r="BA159" s="122"/>
      <c r="BJ159" s="122"/>
      <c r="BK159" s="122"/>
      <c r="BT159" s="122"/>
      <c r="CD159" s="122"/>
      <c r="CN159" s="122"/>
      <c r="CX159" s="122"/>
      <c r="DH159" s="122"/>
      <c r="DR159" s="122"/>
      <c r="EB159" s="122"/>
      <c r="EL159" s="122"/>
      <c r="EV159" s="122"/>
      <c r="FF159" s="122"/>
      <c r="FP159" s="122"/>
      <c r="FZ159" s="122"/>
      <c r="GJ159" s="122"/>
      <c r="GT159" s="122"/>
      <c r="HD159" s="122"/>
      <c r="HN159" s="122"/>
      <c r="HX159" s="122"/>
    </row>
    <row xmlns:x14ac="http://schemas.microsoft.com/office/spreadsheetml/2009/9/ac" r="160" s="3" customFormat="true" x14ac:dyDescent="0.25">
      <c r="A160" s="373"/>
      <c r="B160" s="122"/>
      <c r="L160" s="122"/>
      <c r="V160" s="122"/>
      <c r="AF160" s="122"/>
      <c r="AP160" s="122"/>
      <c r="AZ160" s="122"/>
      <c r="BA160" s="122"/>
      <c r="BJ160" s="122"/>
      <c r="BK160" s="122"/>
      <c r="BT160" s="122"/>
      <c r="CD160" s="122"/>
      <c r="CN160" s="122"/>
      <c r="CX160" s="122"/>
      <c r="DH160" s="122"/>
      <c r="DR160" s="122"/>
      <c r="EB160" s="122"/>
      <c r="EL160" s="122"/>
      <c r="EV160" s="122"/>
      <c r="FF160" s="122"/>
      <c r="FP160" s="122"/>
      <c r="FZ160" s="122"/>
      <c r="GJ160" s="122"/>
      <c r="GT160" s="122"/>
      <c r="HD160" s="122"/>
      <c r="HN160" s="122"/>
      <c r="HX160" s="122"/>
    </row>
    <row xmlns:x14ac="http://schemas.microsoft.com/office/spreadsheetml/2009/9/ac" r="161" s="3" customFormat="true" x14ac:dyDescent="0.25">
      <c r="A161" s="373"/>
      <c r="B161" s="122"/>
      <c r="L161" s="122"/>
      <c r="V161" s="122"/>
      <c r="AF161" s="122"/>
      <c r="AP161" s="122"/>
      <c r="AZ161" s="122"/>
      <c r="BA161" s="122"/>
      <c r="BJ161" s="122"/>
      <c r="BK161" s="122"/>
      <c r="BT161" s="122"/>
      <c r="CD161" s="122"/>
      <c r="CN161" s="122"/>
      <c r="CX161" s="122"/>
      <c r="DH161" s="122"/>
      <c r="DR161" s="122"/>
      <c r="EB161" s="122"/>
      <c r="EL161" s="122"/>
      <c r="EV161" s="122"/>
      <c r="FF161" s="122"/>
      <c r="FP161" s="122"/>
      <c r="FZ161" s="122"/>
      <c r="GJ161" s="122"/>
      <c r="GT161" s="122"/>
      <c r="HD161" s="122"/>
      <c r="HN161" s="122"/>
      <c r="HX161" s="122"/>
    </row>
    <row xmlns:x14ac="http://schemas.microsoft.com/office/spreadsheetml/2009/9/ac" r="162" s="3" customFormat="true" x14ac:dyDescent="0.25">
      <c r="A162" s="373"/>
      <c r="B162" s="122"/>
      <c r="L162" s="122"/>
      <c r="V162" s="122"/>
      <c r="AF162" s="122"/>
      <c r="AP162" s="122"/>
      <c r="AZ162" s="122"/>
      <c r="BA162" s="122"/>
      <c r="BJ162" s="122"/>
      <c r="BK162" s="122"/>
      <c r="BT162" s="122"/>
      <c r="CD162" s="122"/>
      <c r="CN162" s="122"/>
      <c r="CX162" s="122"/>
      <c r="DH162" s="122"/>
      <c r="DR162" s="122"/>
      <c r="EB162" s="122"/>
      <c r="EL162" s="122"/>
      <c r="EV162" s="122"/>
      <c r="FF162" s="122"/>
      <c r="FP162" s="122"/>
      <c r="FZ162" s="122"/>
      <c r="GJ162" s="122"/>
      <c r="GT162" s="122"/>
      <c r="HD162" s="122"/>
      <c r="HN162" s="122"/>
      <c r="HX162" s="122"/>
    </row>
    <row xmlns:x14ac="http://schemas.microsoft.com/office/spreadsheetml/2009/9/ac" r="163" s="3" customFormat="true" x14ac:dyDescent="0.25">
      <c r="A163" s="373"/>
      <c r="B163" s="122"/>
      <c r="L163" s="122"/>
      <c r="V163" s="122"/>
      <c r="AF163" s="122"/>
      <c r="AP163" s="122"/>
      <c r="AZ163" s="122"/>
      <c r="BA163" s="122"/>
      <c r="BJ163" s="122"/>
      <c r="BK163" s="122"/>
      <c r="BT163" s="122"/>
      <c r="CD163" s="122"/>
      <c r="CN163" s="122"/>
      <c r="CX163" s="122"/>
      <c r="DH163" s="122"/>
      <c r="DR163" s="122"/>
      <c r="EB163" s="122"/>
      <c r="EL163" s="122"/>
      <c r="EV163" s="122"/>
      <c r="FF163" s="122"/>
      <c r="FP163" s="122"/>
      <c r="FZ163" s="122"/>
      <c r="GJ163" s="122"/>
      <c r="GT163" s="122"/>
      <c r="HD163" s="122"/>
      <c r="HN163" s="122"/>
      <c r="HX163" s="122"/>
    </row>
    <row xmlns:x14ac="http://schemas.microsoft.com/office/spreadsheetml/2009/9/ac" r="164" s="3" customFormat="true" x14ac:dyDescent="0.25">
      <c r="A164" s="373"/>
      <c r="B164" s="122"/>
      <c r="L164" s="122"/>
      <c r="V164" s="122"/>
      <c r="AF164" s="122"/>
      <c r="AP164" s="122"/>
      <c r="AZ164" s="122"/>
      <c r="BA164" s="122"/>
      <c r="BJ164" s="122"/>
      <c r="BK164" s="122"/>
      <c r="BT164" s="122"/>
      <c r="CD164" s="122"/>
      <c r="CN164" s="122"/>
      <c r="CX164" s="122"/>
      <c r="DH164" s="122"/>
      <c r="DR164" s="122"/>
      <c r="EB164" s="122"/>
      <c r="EL164" s="122"/>
      <c r="EV164" s="122"/>
      <c r="FF164" s="122"/>
      <c r="FP164" s="122"/>
      <c r="FZ164" s="122"/>
      <c r="GJ164" s="122"/>
      <c r="GT164" s="122"/>
      <c r="HD164" s="122"/>
      <c r="HN164" s="122"/>
      <c r="HX164" s="122"/>
    </row>
    <row xmlns:x14ac="http://schemas.microsoft.com/office/spreadsheetml/2009/9/ac" r="165" s="3" customFormat="true" x14ac:dyDescent="0.25">
      <c r="A165" s="373"/>
      <c r="B165" s="122"/>
      <c r="L165" s="122"/>
      <c r="V165" s="122"/>
      <c r="AF165" s="122"/>
      <c r="AP165" s="122"/>
      <c r="AZ165" s="122"/>
      <c r="BA165" s="122"/>
      <c r="BJ165" s="122"/>
      <c r="BK165" s="122"/>
      <c r="BT165" s="122"/>
      <c r="CD165" s="122"/>
      <c r="CN165" s="122"/>
      <c r="CX165" s="122"/>
      <c r="DH165" s="122"/>
      <c r="DR165" s="122"/>
      <c r="EB165" s="122"/>
      <c r="EL165" s="122"/>
      <c r="EV165" s="122"/>
      <c r="FF165" s="122"/>
      <c r="FP165" s="122"/>
      <c r="FZ165" s="122"/>
      <c r="GJ165" s="122"/>
      <c r="GT165" s="122"/>
      <c r="HD165" s="122"/>
      <c r="HN165" s="122"/>
      <c r="HX165" s="122"/>
    </row>
    <row xmlns:x14ac="http://schemas.microsoft.com/office/spreadsheetml/2009/9/ac" r="166" s="3" customFormat="true" x14ac:dyDescent="0.25">
      <c r="A166" s="373"/>
      <c r="B166" s="122"/>
      <c r="L166" s="122"/>
      <c r="V166" s="122"/>
      <c r="AF166" s="122"/>
      <c r="AP166" s="122"/>
      <c r="AZ166" s="122"/>
      <c r="BA166" s="122"/>
      <c r="BJ166" s="122"/>
      <c r="BK166" s="122"/>
      <c r="BT166" s="122"/>
      <c r="CD166" s="122"/>
      <c r="CN166" s="122"/>
      <c r="CX166" s="122"/>
      <c r="DH166" s="122"/>
      <c r="DR166" s="122"/>
      <c r="EB166" s="122"/>
      <c r="EL166" s="122"/>
      <c r="EV166" s="122"/>
      <c r="FF166" s="122"/>
      <c r="FP166" s="122"/>
      <c r="FZ166" s="122"/>
      <c r="GJ166" s="122"/>
      <c r="GT166" s="122"/>
      <c r="HD166" s="122"/>
      <c r="HN166" s="122"/>
      <c r="HX166" s="122"/>
    </row>
    <row xmlns:x14ac="http://schemas.microsoft.com/office/spreadsheetml/2009/9/ac" r="167" s="3" customFormat="true" x14ac:dyDescent="0.25">
      <c r="A167" s="373"/>
      <c r="B167" s="122"/>
      <c r="L167" s="122"/>
      <c r="V167" s="122"/>
      <c r="AF167" s="122"/>
      <c r="AP167" s="122"/>
      <c r="AZ167" s="122"/>
      <c r="BA167" s="122"/>
      <c r="BJ167" s="122"/>
      <c r="BK167" s="122"/>
      <c r="BT167" s="122"/>
      <c r="CD167" s="122"/>
      <c r="CN167" s="122"/>
      <c r="CX167" s="122"/>
      <c r="DH167" s="122"/>
      <c r="DR167" s="122"/>
      <c r="EB167" s="122"/>
      <c r="EL167" s="122"/>
      <c r="EV167" s="122"/>
      <c r="FF167" s="122"/>
      <c r="FP167" s="122"/>
      <c r="FZ167" s="122"/>
      <c r="GJ167" s="122"/>
      <c r="GT167" s="122"/>
      <c r="HD167" s="122"/>
      <c r="HN167" s="122"/>
      <c r="HX167" s="122"/>
    </row>
    <row xmlns:x14ac="http://schemas.microsoft.com/office/spreadsheetml/2009/9/ac" r="168" s="3" customFormat="true" x14ac:dyDescent="0.25">
      <c r="A168" s="373"/>
      <c r="B168" s="122"/>
      <c r="L168" s="122"/>
      <c r="V168" s="122"/>
      <c r="AF168" s="122"/>
      <c r="AP168" s="122"/>
      <c r="AZ168" s="122"/>
      <c r="BA168" s="122"/>
      <c r="BJ168" s="122"/>
      <c r="BK168" s="122"/>
      <c r="BT168" s="122"/>
      <c r="CD168" s="122"/>
      <c r="CN168" s="122"/>
      <c r="CX168" s="122"/>
      <c r="DH168" s="122"/>
      <c r="DR168" s="122"/>
      <c r="EB168" s="122"/>
      <c r="EL168" s="122"/>
      <c r="EV168" s="122"/>
      <c r="FF168" s="122"/>
      <c r="FP168" s="122"/>
      <c r="FZ168" s="122"/>
      <c r="GJ168" s="122"/>
      <c r="GT168" s="122"/>
      <c r="HD168" s="122"/>
      <c r="HN168" s="122"/>
      <c r="HX168" s="122"/>
    </row>
    <row xmlns:x14ac="http://schemas.microsoft.com/office/spreadsheetml/2009/9/ac" r="169" s="3" customFormat="true" x14ac:dyDescent="0.25">
      <c r="A169" s="373"/>
      <c r="B169" s="122"/>
      <c r="L169" s="122"/>
      <c r="V169" s="122"/>
      <c r="AF169" s="122"/>
      <c r="AP169" s="122"/>
      <c r="AZ169" s="122"/>
      <c r="BA169" s="122"/>
      <c r="BJ169" s="122"/>
      <c r="BK169" s="122"/>
      <c r="BT169" s="122"/>
      <c r="CD169" s="122"/>
      <c r="CN169" s="122"/>
      <c r="CX169" s="122"/>
      <c r="DH169" s="122"/>
      <c r="DR169" s="122"/>
      <c r="EB169" s="122"/>
      <c r="EL169" s="122"/>
      <c r="EV169" s="122"/>
      <c r="FF169" s="122"/>
      <c r="FP169" s="122"/>
      <c r="FZ169" s="122"/>
      <c r="GJ169" s="122"/>
      <c r="GT169" s="122"/>
      <c r="HD169" s="122"/>
      <c r="HN169" s="122"/>
      <c r="HX169" s="122"/>
    </row>
    <row xmlns:x14ac="http://schemas.microsoft.com/office/spreadsheetml/2009/9/ac" r="170" s="3" customFormat="true" x14ac:dyDescent="0.25">
      <c r="A170" s="373"/>
      <c r="B170" s="122"/>
      <c r="L170" s="122"/>
      <c r="V170" s="122"/>
      <c r="AF170" s="122"/>
      <c r="AP170" s="122"/>
      <c r="AZ170" s="122"/>
      <c r="BA170" s="122"/>
      <c r="BJ170" s="122"/>
      <c r="BK170" s="122"/>
      <c r="BT170" s="122"/>
      <c r="CD170" s="122"/>
      <c r="CN170" s="122"/>
      <c r="CX170" s="122"/>
      <c r="DH170" s="122"/>
      <c r="DR170" s="122"/>
      <c r="EB170" s="122"/>
      <c r="EL170" s="122"/>
      <c r="EV170" s="122"/>
      <c r="FF170" s="122"/>
      <c r="FP170" s="122"/>
      <c r="FZ170" s="122"/>
      <c r="GJ170" s="122"/>
      <c r="GT170" s="122"/>
      <c r="HD170" s="122"/>
      <c r="HN170" s="122"/>
      <c r="HX170" s="122"/>
    </row>
    <row xmlns:x14ac="http://schemas.microsoft.com/office/spreadsheetml/2009/9/ac" r="171" s="3" customFormat="true" x14ac:dyDescent="0.25">
      <c r="A171" s="373"/>
      <c r="B171" s="122"/>
      <c r="L171" s="122"/>
      <c r="V171" s="122"/>
      <c r="AF171" s="122"/>
      <c r="AP171" s="122"/>
      <c r="AZ171" s="122"/>
      <c r="BA171" s="122"/>
      <c r="BJ171" s="122"/>
      <c r="BK171" s="122"/>
      <c r="BT171" s="122"/>
      <c r="CD171" s="122"/>
      <c r="CN171" s="122"/>
      <c r="CX171" s="122"/>
      <c r="DH171" s="122"/>
      <c r="DR171" s="122"/>
      <c r="EB171" s="122"/>
      <c r="EL171" s="122"/>
      <c r="EV171" s="122"/>
      <c r="FF171" s="122"/>
      <c r="FP171" s="122"/>
      <c r="FZ171" s="122"/>
      <c r="GJ171" s="122"/>
      <c r="GT171" s="122"/>
      <c r="HD171" s="122"/>
      <c r="HN171" s="122"/>
      <c r="HX171" s="122"/>
    </row>
    <row xmlns:x14ac="http://schemas.microsoft.com/office/spreadsheetml/2009/9/ac" r="172" s="3" customFormat="true" x14ac:dyDescent="0.25">
      <c r="A172" s="373"/>
      <c r="B172" s="122"/>
      <c r="L172" s="122"/>
      <c r="V172" s="122"/>
      <c r="AF172" s="122"/>
      <c r="AP172" s="122"/>
      <c r="AZ172" s="122"/>
      <c r="BA172" s="122"/>
      <c r="BJ172" s="122"/>
      <c r="BK172" s="122"/>
      <c r="BT172" s="122"/>
      <c r="CD172" s="122"/>
      <c r="CN172" s="122"/>
      <c r="CX172" s="122"/>
      <c r="DH172" s="122"/>
      <c r="DR172" s="122"/>
      <c r="EB172" s="122"/>
      <c r="EL172" s="122"/>
      <c r="EV172" s="122"/>
      <c r="FF172" s="122"/>
      <c r="FP172" s="122"/>
      <c r="FZ172" s="122"/>
      <c r="GJ172" s="122"/>
      <c r="GT172" s="122"/>
      <c r="HD172" s="122"/>
      <c r="HN172" s="122"/>
      <c r="HX172" s="122"/>
    </row>
    <row xmlns:x14ac="http://schemas.microsoft.com/office/spreadsheetml/2009/9/ac" r="173" s="3" customFormat="true" x14ac:dyDescent="0.25">
      <c r="A173" s="373"/>
      <c r="B173" s="122"/>
      <c r="L173" s="122"/>
      <c r="V173" s="122"/>
      <c r="AF173" s="122"/>
      <c r="AP173" s="122"/>
      <c r="AZ173" s="122"/>
      <c r="BA173" s="122"/>
      <c r="BJ173" s="122"/>
      <c r="BK173" s="122"/>
      <c r="BT173" s="122"/>
      <c r="CD173" s="122"/>
      <c r="CN173" s="122"/>
      <c r="CX173" s="122"/>
      <c r="DH173" s="122"/>
      <c r="DR173" s="122"/>
      <c r="EB173" s="122"/>
      <c r="EL173" s="122"/>
      <c r="EV173" s="122"/>
      <c r="FF173" s="122"/>
      <c r="FP173" s="122"/>
      <c r="FZ173" s="122"/>
      <c r="GJ173" s="122"/>
      <c r="GT173" s="122"/>
      <c r="HD173" s="122"/>
      <c r="HN173" s="122"/>
      <c r="HX173" s="122"/>
    </row>
    <row xmlns:x14ac="http://schemas.microsoft.com/office/spreadsheetml/2009/9/ac" r="174" s="3" customFormat="true" x14ac:dyDescent="0.25">
      <c r="A174" s="373"/>
      <c r="B174" s="122"/>
      <c r="L174" s="122"/>
      <c r="V174" s="122"/>
      <c r="AF174" s="122"/>
      <c r="AP174" s="122"/>
      <c r="AZ174" s="122"/>
      <c r="BA174" s="122"/>
      <c r="BJ174" s="122"/>
      <c r="BK174" s="122"/>
      <c r="BT174" s="122"/>
      <c r="CD174" s="122"/>
      <c r="CN174" s="122"/>
      <c r="CX174" s="122"/>
      <c r="DH174" s="122"/>
      <c r="DR174" s="122"/>
      <c r="EB174" s="122"/>
      <c r="EL174" s="122"/>
      <c r="EV174" s="122"/>
      <c r="FF174" s="122"/>
      <c r="FP174" s="122"/>
      <c r="FZ174" s="122"/>
      <c r="GJ174" s="122"/>
      <c r="GT174" s="122"/>
      <c r="HD174" s="122"/>
      <c r="HN174" s="122"/>
      <c r="HX174" s="122"/>
    </row>
    <row xmlns:x14ac="http://schemas.microsoft.com/office/spreadsheetml/2009/9/ac" r="175" s="3" customFormat="true" x14ac:dyDescent="0.25">
      <c r="A175" s="373"/>
      <c r="B175" s="122"/>
      <c r="L175" s="122"/>
      <c r="V175" s="122"/>
      <c r="AF175" s="122"/>
      <c r="AP175" s="122"/>
      <c r="AZ175" s="122"/>
      <c r="BA175" s="122"/>
      <c r="BJ175" s="122"/>
      <c r="BK175" s="122"/>
      <c r="BT175" s="122"/>
      <c r="CD175" s="122"/>
      <c r="CN175" s="122"/>
      <c r="CX175" s="122"/>
      <c r="DH175" s="122"/>
      <c r="DR175" s="122"/>
      <c r="EB175" s="122"/>
      <c r="EL175" s="122"/>
      <c r="EV175" s="122"/>
      <c r="FF175" s="122"/>
      <c r="FP175" s="122"/>
      <c r="FZ175" s="122"/>
      <c r="GJ175" s="122"/>
      <c r="GT175" s="122"/>
      <c r="HD175" s="122"/>
      <c r="HN175" s="122"/>
      <c r="HX175" s="122"/>
    </row>
    <row xmlns:x14ac="http://schemas.microsoft.com/office/spreadsheetml/2009/9/ac" r="176" s="3" customFormat="true" x14ac:dyDescent="0.25">
      <c r="A176" s="373"/>
      <c r="B176" s="122"/>
      <c r="L176" s="122"/>
      <c r="V176" s="122"/>
      <c r="AF176" s="122"/>
      <c r="AP176" s="122"/>
      <c r="AZ176" s="122"/>
      <c r="BA176" s="122"/>
      <c r="BJ176" s="122"/>
      <c r="BK176" s="122"/>
      <c r="BT176" s="122"/>
      <c r="CD176" s="122"/>
      <c r="CN176" s="122"/>
      <c r="CX176" s="122"/>
      <c r="DH176" s="122"/>
      <c r="DR176" s="122"/>
      <c r="EB176" s="122"/>
      <c r="EL176" s="122"/>
      <c r="EV176" s="122"/>
      <c r="FF176" s="122"/>
      <c r="FP176" s="122"/>
      <c r="FZ176" s="122"/>
      <c r="GJ176" s="122"/>
      <c r="GT176" s="122"/>
      <c r="HD176" s="122"/>
      <c r="HN176" s="122"/>
      <c r="HX176" s="122"/>
    </row>
    <row xmlns:x14ac="http://schemas.microsoft.com/office/spreadsheetml/2009/9/ac" r="177" s="3" customFormat="true" x14ac:dyDescent="0.25">
      <c r="A177" s="373"/>
      <c r="B177" s="122"/>
      <c r="L177" s="122"/>
      <c r="V177" s="122"/>
      <c r="AF177" s="122"/>
      <c r="AP177" s="122"/>
      <c r="AZ177" s="122"/>
      <c r="BA177" s="122"/>
      <c r="BJ177" s="122"/>
      <c r="BK177" s="122"/>
      <c r="BT177" s="122"/>
      <c r="CD177" s="122"/>
      <c r="CN177" s="122"/>
      <c r="CX177" s="122"/>
      <c r="DH177" s="122"/>
      <c r="DR177" s="122"/>
      <c r="EB177" s="122"/>
      <c r="EL177" s="122"/>
      <c r="EV177" s="122"/>
      <c r="FF177" s="122"/>
      <c r="FP177" s="122"/>
      <c r="FZ177" s="122"/>
      <c r="GJ177" s="122"/>
      <c r="GT177" s="122"/>
      <c r="HD177" s="122"/>
      <c r="HN177" s="122"/>
      <c r="HX177" s="122"/>
    </row>
    <row xmlns:x14ac="http://schemas.microsoft.com/office/spreadsheetml/2009/9/ac" r="178" s="3" customFormat="true" x14ac:dyDescent="0.25">
      <c r="A178" s="373"/>
      <c r="B178" s="122"/>
      <c r="L178" s="122"/>
      <c r="V178" s="122"/>
      <c r="AF178" s="122"/>
      <c r="AP178" s="122"/>
      <c r="AZ178" s="122"/>
      <c r="BA178" s="122"/>
      <c r="BJ178" s="122"/>
      <c r="BK178" s="122"/>
      <c r="BT178" s="122"/>
      <c r="CD178" s="122"/>
      <c r="CN178" s="122"/>
      <c r="CX178" s="122"/>
      <c r="DH178" s="122"/>
      <c r="DR178" s="122"/>
      <c r="EB178" s="122"/>
      <c r="EL178" s="122"/>
      <c r="EV178" s="122"/>
      <c r="FF178" s="122"/>
      <c r="FP178" s="122"/>
      <c r="FZ178" s="122"/>
      <c r="GJ178" s="122"/>
      <c r="GT178" s="122"/>
      <c r="HD178" s="122"/>
      <c r="HN178" s="122"/>
      <c r="HX178" s="122"/>
    </row>
    <row xmlns:x14ac="http://schemas.microsoft.com/office/spreadsheetml/2009/9/ac" r="179" s="3" customFormat="true" x14ac:dyDescent="0.25">
      <c r="A179" s="373"/>
      <c r="B179" s="122"/>
      <c r="L179" s="122"/>
      <c r="V179" s="122"/>
      <c r="AF179" s="122"/>
      <c r="AP179" s="122"/>
      <c r="AZ179" s="122"/>
      <c r="BA179" s="122"/>
      <c r="BJ179" s="122"/>
      <c r="BK179" s="122"/>
      <c r="BT179" s="122"/>
      <c r="CD179" s="122"/>
      <c r="CN179" s="122"/>
      <c r="CX179" s="122"/>
      <c r="DH179" s="122"/>
      <c r="DR179" s="122"/>
      <c r="EB179" s="122"/>
      <c r="EL179" s="122"/>
      <c r="EV179" s="122"/>
      <c r="FF179" s="122"/>
      <c r="FP179" s="122"/>
      <c r="FZ179" s="122"/>
      <c r="GJ179" s="122"/>
      <c r="GT179" s="122"/>
      <c r="HD179" s="122"/>
      <c r="HN179" s="122"/>
      <c r="HX179" s="122"/>
    </row>
    <row xmlns:x14ac="http://schemas.microsoft.com/office/spreadsheetml/2009/9/ac" r="180" s="3" customFormat="true" x14ac:dyDescent="0.25">
      <c r="A180" s="373"/>
      <c r="B180" s="122"/>
      <c r="L180" s="122"/>
      <c r="V180" s="122"/>
      <c r="AF180" s="122"/>
      <c r="AP180" s="122"/>
      <c r="AZ180" s="122"/>
      <c r="BA180" s="122"/>
      <c r="BJ180" s="122"/>
      <c r="BK180" s="122"/>
      <c r="BT180" s="122"/>
      <c r="CD180" s="122"/>
      <c r="CN180" s="122"/>
      <c r="CX180" s="122"/>
      <c r="DH180" s="122"/>
      <c r="DR180" s="122"/>
      <c r="EB180" s="122"/>
      <c r="EL180" s="122"/>
      <c r="EV180" s="122"/>
      <c r="FF180" s="122"/>
      <c r="FP180" s="122"/>
      <c r="FZ180" s="122"/>
      <c r="GJ180" s="122"/>
      <c r="GT180" s="122"/>
      <c r="HD180" s="122"/>
      <c r="HN180" s="122"/>
      <c r="HX180" s="122"/>
    </row>
    <row xmlns:x14ac="http://schemas.microsoft.com/office/spreadsheetml/2009/9/ac" r="181" s="3" customFormat="true" x14ac:dyDescent="0.25">
      <c r="A181" s="373"/>
      <c r="B181" s="122"/>
      <c r="L181" s="122"/>
      <c r="V181" s="122"/>
      <c r="AF181" s="122"/>
      <c r="AP181" s="122"/>
      <c r="AZ181" s="122"/>
      <c r="BA181" s="122"/>
      <c r="BJ181" s="122"/>
      <c r="BK181" s="122"/>
      <c r="BT181" s="122"/>
      <c r="CD181" s="122"/>
      <c r="CN181" s="122"/>
      <c r="CX181" s="122"/>
      <c r="DH181" s="122"/>
      <c r="DR181" s="122"/>
      <c r="EB181" s="122"/>
      <c r="EL181" s="122"/>
      <c r="EV181" s="122"/>
      <c r="FF181" s="122"/>
      <c r="FP181" s="122"/>
      <c r="FZ181" s="122"/>
      <c r="GJ181" s="122"/>
      <c r="GT181" s="122"/>
      <c r="HD181" s="122"/>
      <c r="HN181" s="122"/>
      <c r="HX181" s="122"/>
    </row>
    <row xmlns:x14ac="http://schemas.microsoft.com/office/spreadsheetml/2009/9/ac" r="182" s="3" customFormat="true" x14ac:dyDescent="0.25">
      <c r="A182" s="373"/>
      <c r="B182" s="122"/>
      <c r="L182" s="122"/>
      <c r="V182" s="122"/>
      <c r="AF182" s="122"/>
      <c r="AP182" s="122"/>
      <c r="AZ182" s="122"/>
      <c r="BA182" s="122"/>
      <c r="BJ182" s="122"/>
      <c r="BK182" s="122"/>
      <c r="BT182" s="122"/>
      <c r="CD182" s="122"/>
      <c r="CN182" s="122"/>
      <c r="CX182" s="122"/>
      <c r="DH182" s="122"/>
      <c r="DR182" s="122"/>
      <c r="EB182" s="122"/>
      <c r="EL182" s="122"/>
      <c r="EV182" s="122"/>
      <c r="FF182" s="122"/>
      <c r="FP182" s="122"/>
      <c r="FZ182" s="122"/>
      <c r="GJ182" s="122"/>
      <c r="GT182" s="122"/>
      <c r="HD182" s="122"/>
      <c r="HN182" s="122"/>
      <c r="HX182" s="122"/>
    </row>
    <row xmlns:x14ac="http://schemas.microsoft.com/office/spreadsheetml/2009/9/ac" r="183" s="3" customFormat="true" x14ac:dyDescent="0.25">
      <c r="A183" s="373"/>
      <c r="B183" s="122"/>
      <c r="L183" s="122"/>
      <c r="V183" s="122"/>
      <c r="AF183" s="122"/>
      <c r="AP183" s="122"/>
      <c r="AZ183" s="122"/>
      <c r="BA183" s="122"/>
      <c r="BJ183" s="122"/>
      <c r="BK183" s="122"/>
      <c r="BT183" s="122"/>
      <c r="CD183" s="122"/>
      <c r="CN183" s="122"/>
      <c r="CX183" s="122"/>
      <c r="DH183" s="122"/>
      <c r="DR183" s="122"/>
      <c r="EB183" s="122"/>
      <c r="EL183" s="122"/>
      <c r="EV183" s="122"/>
      <c r="FF183" s="122"/>
      <c r="FP183" s="122"/>
      <c r="FZ183" s="122"/>
      <c r="GJ183" s="122"/>
      <c r="GT183" s="122"/>
      <c r="HD183" s="122"/>
      <c r="HN183" s="122"/>
      <c r="HX183" s="122"/>
    </row>
    <row xmlns:x14ac="http://schemas.microsoft.com/office/spreadsheetml/2009/9/ac" r="184" s="3" customFormat="true" x14ac:dyDescent="0.25">
      <c r="A184" s="373"/>
      <c r="B184" s="122"/>
      <c r="L184" s="122"/>
      <c r="V184" s="122"/>
      <c r="AF184" s="122"/>
      <c r="AP184" s="122"/>
      <c r="AZ184" s="122"/>
      <c r="BA184" s="122"/>
      <c r="BJ184" s="122"/>
      <c r="BK184" s="122"/>
      <c r="BT184" s="122"/>
      <c r="CD184" s="122"/>
      <c r="CN184" s="122"/>
      <c r="CX184" s="122"/>
      <c r="DH184" s="122"/>
      <c r="DR184" s="122"/>
      <c r="EB184" s="122"/>
      <c r="EL184" s="122"/>
      <c r="EV184" s="122"/>
      <c r="FF184" s="122"/>
      <c r="FP184" s="122"/>
      <c r="FZ184" s="122"/>
      <c r="GJ184" s="122"/>
      <c r="GT184" s="122"/>
      <c r="HD184" s="122"/>
      <c r="HN184" s="122"/>
      <c r="HX184" s="122"/>
    </row>
    <row xmlns:x14ac="http://schemas.microsoft.com/office/spreadsheetml/2009/9/ac" r="185" s="3" customFormat="true" x14ac:dyDescent="0.25">
      <c r="A185" s="373"/>
      <c r="B185" s="122"/>
      <c r="L185" s="122"/>
      <c r="V185" s="122"/>
      <c r="AF185" s="122"/>
      <c r="AP185" s="122"/>
      <c r="AZ185" s="122"/>
      <c r="BA185" s="122"/>
      <c r="BJ185" s="122"/>
      <c r="BK185" s="122"/>
      <c r="BT185" s="122"/>
      <c r="CD185" s="122"/>
      <c r="CN185" s="122"/>
      <c r="CX185" s="122"/>
      <c r="DH185" s="122"/>
      <c r="DR185" s="122"/>
      <c r="EB185" s="122"/>
      <c r="EL185" s="122"/>
      <c r="EV185" s="122"/>
      <c r="FF185" s="122"/>
      <c r="FP185" s="122"/>
      <c r="FZ185" s="122"/>
      <c r="GJ185" s="122"/>
      <c r="GT185" s="122"/>
      <c r="HD185" s="122"/>
      <c r="HN185" s="122"/>
      <c r="HX185" s="122"/>
    </row>
    <row xmlns:x14ac="http://schemas.microsoft.com/office/spreadsheetml/2009/9/ac" r="186" s="3" customFormat="true" x14ac:dyDescent="0.25">
      <c r="A186" s="373"/>
      <c r="B186" s="122"/>
      <c r="L186" s="122"/>
      <c r="V186" s="122"/>
      <c r="AF186" s="122"/>
      <c r="AP186" s="122"/>
      <c r="AZ186" s="122"/>
      <c r="BA186" s="122"/>
      <c r="BJ186" s="122"/>
      <c r="BK186" s="122"/>
      <c r="BT186" s="122"/>
      <c r="CD186" s="122"/>
      <c r="CN186" s="122"/>
      <c r="CX186" s="122"/>
      <c r="DH186" s="122"/>
      <c r="DR186" s="122"/>
      <c r="EB186" s="122"/>
      <c r="EL186" s="122"/>
      <c r="EV186" s="122"/>
      <c r="FF186" s="122"/>
      <c r="FP186" s="122"/>
      <c r="FZ186" s="122"/>
      <c r="GJ186" s="122"/>
      <c r="GT186" s="122"/>
      <c r="HD186" s="122"/>
      <c r="HN186" s="122"/>
      <c r="HX186" s="122"/>
    </row>
    <row xmlns:x14ac="http://schemas.microsoft.com/office/spreadsheetml/2009/9/ac" r="187" s="3" customFormat="true" x14ac:dyDescent="0.25">
      <c r="A187" s="373"/>
      <c r="B187" s="122"/>
      <c r="L187" s="122"/>
      <c r="V187" s="122"/>
      <c r="AF187" s="122"/>
      <c r="AP187" s="122"/>
      <c r="AZ187" s="122"/>
      <c r="BA187" s="122"/>
      <c r="BJ187" s="122"/>
      <c r="BK187" s="122"/>
      <c r="BT187" s="122"/>
      <c r="CD187" s="122"/>
      <c r="CN187" s="122"/>
      <c r="CX187" s="122"/>
      <c r="DH187" s="122"/>
      <c r="DR187" s="122"/>
      <c r="EB187" s="122"/>
      <c r="EL187" s="122"/>
      <c r="EV187" s="122"/>
      <c r="FF187" s="122"/>
      <c r="FP187" s="122"/>
      <c r="FZ187" s="122"/>
      <c r="GJ187" s="122"/>
      <c r="GT187" s="122"/>
      <c r="HD187" s="122"/>
      <c r="HN187" s="122"/>
      <c r="HX187" s="122"/>
    </row>
    <row xmlns:x14ac="http://schemas.microsoft.com/office/spreadsheetml/2009/9/ac" r="188" s="3" customFormat="true" x14ac:dyDescent="0.25">
      <c r="A188" s="373"/>
      <c r="B188" s="122"/>
      <c r="L188" s="122"/>
      <c r="V188" s="122"/>
      <c r="AF188" s="122"/>
      <c r="AP188" s="122"/>
      <c r="AZ188" s="122"/>
      <c r="BA188" s="122"/>
      <c r="BJ188" s="122"/>
      <c r="BK188" s="122"/>
      <c r="BT188" s="122"/>
      <c r="CD188" s="122"/>
      <c r="CN188" s="122"/>
      <c r="CX188" s="122"/>
      <c r="DH188" s="122"/>
      <c r="DR188" s="122"/>
      <c r="EB188" s="122"/>
      <c r="EL188" s="122"/>
      <c r="EV188" s="122"/>
      <c r="FF188" s="122"/>
      <c r="FP188" s="122"/>
      <c r="FZ188" s="122"/>
      <c r="GJ188" s="122"/>
      <c r="GT188" s="122"/>
      <c r="HD188" s="122"/>
      <c r="HN188" s="122"/>
      <c r="HX188" s="122"/>
    </row>
    <row xmlns:x14ac="http://schemas.microsoft.com/office/spreadsheetml/2009/9/ac" r="189" s="3" customFormat="true" x14ac:dyDescent="0.25">
      <c r="A189" s="373"/>
      <c r="B189" s="122"/>
      <c r="L189" s="122"/>
      <c r="V189" s="122"/>
      <c r="AF189" s="122"/>
      <c r="AP189" s="122"/>
      <c r="AZ189" s="122"/>
      <c r="BA189" s="122"/>
      <c r="BJ189" s="122"/>
      <c r="BK189" s="122"/>
      <c r="BT189" s="122"/>
      <c r="CD189" s="122"/>
      <c r="CN189" s="122"/>
      <c r="CX189" s="122"/>
      <c r="DH189" s="122"/>
      <c r="DR189" s="122"/>
      <c r="EB189" s="122"/>
      <c r="EL189" s="122"/>
      <c r="EV189" s="122"/>
      <c r="FF189" s="122"/>
      <c r="FP189" s="122"/>
      <c r="FZ189" s="122"/>
      <c r="GJ189" s="122"/>
      <c r="GT189" s="122"/>
      <c r="HD189" s="122"/>
      <c r="HN189" s="122"/>
      <c r="HX189" s="122"/>
    </row>
    <row xmlns:x14ac="http://schemas.microsoft.com/office/spreadsheetml/2009/9/ac" r="190" s="3" customFormat="true" x14ac:dyDescent="0.25">
      <c r="A190" s="373"/>
      <c r="B190" s="122"/>
      <c r="L190" s="122"/>
      <c r="V190" s="122"/>
      <c r="AF190" s="122"/>
      <c r="AP190" s="122"/>
      <c r="AZ190" s="122"/>
      <c r="BA190" s="122"/>
      <c r="BJ190" s="122"/>
      <c r="BK190" s="122"/>
      <c r="BT190" s="122"/>
      <c r="CD190" s="122"/>
      <c r="CN190" s="122"/>
      <c r="CX190" s="122"/>
      <c r="DH190" s="122"/>
      <c r="DR190" s="122"/>
      <c r="EB190" s="122"/>
      <c r="EL190" s="122"/>
      <c r="EV190" s="122"/>
      <c r="FF190" s="122"/>
      <c r="FP190" s="122"/>
      <c r="FZ190" s="122"/>
      <c r="GJ190" s="122"/>
      <c r="GT190" s="122"/>
      <c r="HD190" s="122"/>
      <c r="HN190" s="122"/>
      <c r="HX190" s="122"/>
    </row>
    <row xmlns:x14ac="http://schemas.microsoft.com/office/spreadsheetml/2009/9/ac" r="191" s="3" customFormat="true" x14ac:dyDescent="0.25">
      <c r="A191" s="373"/>
      <c r="B191" s="122"/>
      <c r="L191" s="122"/>
      <c r="V191" s="122"/>
      <c r="AF191" s="122"/>
      <c r="AP191" s="122"/>
      <c r="AZ191" s="122"/>
      <c r="BA191" s="122"/>
      <c r="BJ191" s="122"/>
      <c r="BK191" s="122"/>
      <c r="BT191" s="122"/>
      <c r="CD191" s="122"/>
      <c r="CN191" s="122"/>
      <c r="CX191" s="122"/>
      <c r="DH191" s="122"/>
      <c r="DR191" s="122"/>
      <c r="EB191" s="122"/>
      <c r="EL191" s="122"/>
      <c r="EV191" s="122"/>
      <c r="FF191" s="122"/>
      <c r="FP191" s="122"/>
      <c r="FZ191" s="122"/>
      <c r="GJ191" s="122"/>
      <c r="GT191" s="122"/>
      <c r="HD191" s="122"/>
      <c r="HN191" s="122"/>
      <c r="HX191" s="122"/>
    </row>
    <row xmlns:x14ac="http://schemas.microsoft.com/office/spreadsheetml/2009/9/ac" r="192" s="3" customFormat="true" x14ac:dyDescent="0.25">
      <c r="A192" s="373"/>
      <c r="B192" s="122"/>
      <c r="L192" s="122"/>
      <c r="V192" s="122"/>
      <c r="AF192" s="122"/>
      <c r="AP192" s="122"/>
      <c r="AZ192" s="122"/>
      <c r="BA192" s="122"/>
      <c r="BJ192" s="122"/>
      <c r="BK192" s="122"/>
      <c r="BT192" s="122"/>
      <c r="CD192" s="122"/>
      <c r="CN192" s="122"/>
      <c r="CX192" s="122"/>
      <c r="DH192" s="122"/>
      <c r="DR192" s="122"/>
      <c r="EB192" s="122"/>
      <c r="EL192" s="122"/>
      <c r="EV192" s="122"/>
      <c r="FF192" s="122"/>
      <c r="FP192" s="122"/>
      <c r="FZ192" s="122"/>
      <c r="GJ192" s="122"/>
      <c r="GT192" s="122"/>
      <c r="HD192" s="122"/>
      <c r="HN192" s="122"/>
      <c r="HX192" s="122"/>
    </row>
    <row xmlns:x14ac="http://schemas.microsoft.com/office/spreadsheetml/2009/9/ac" r="193" s="3" customFormat="true" x14ac:dyDescent="0.25">
      <c r="A193" s="373"/>
      <c r="B193" s="122"/>
      <c r="L193" s="122"/>
      <c r="V193" s="122"/>
      <c r="AF193" s="122"/>
      <c r="AP193" s="122"/>
      <c r="AZ193" s="122"/>
      <c r="BA193" s="122"/>
      <c r="BJ193" s="122"/>
      <c r="BK193" s="122"/>
      <c r="BT193" s="122"/>
      <c r="CD193" s="122"/>
      <c r="CN193" s="122"/>
      <c r="CX193" s="122"/>
      <c r="DH193" s="122"/>
      <c r="DR193" s="122"/>
      <c r="EB193" s="122"/>
      <c r="EL193" s="122"/>
      <c r="EV193" s="122"/>
      <c r="FF193" s="122"/>
      <c r="FP193" s="122"/>
      <c r="FZ193" s="122"/>
      <c r="GJ193" s="122"/>
      <c r="GT193" s="122"/>
      <c r="HD193" s="122"/>
      <c r="HN193" s="122"/>
      <c r="HX193" s="122"/>
    </row>
    <row xmlns:x14ac="http://schemas.microsoft.com/office/spreadsheetml/2009/9/ac" r="194" s="3" customFormat="true" x14ac:dyDescent="0.25">
      <c r="A194" s="373"/>
      <c r="B194" s="122"/>
      <c r="L194" s="122"/>
      <c r="V194" s="122"/>
      <c r="AF194" s="122"/>
      <c r="AP194" s="122"/>
      <c r="AZ194" s="122"/>
      <c r="BA194" s="122"/>
      <c r="BJ194" s="122"/>
      <c r="BK194" s="122"/>
      <c r="BT194" s="122"/>
      <c r="CD194" s="122"/>
      <c r="CN194" s="122"/>
      <c r="CX194" s="122"/>
      <c r="DH194" s="122"/>
      <c r="DR194" s="122"/>
      <c r="EB194" s="122"/>
      <c r="EL194" s="122"/>
      <c r="EV194" s="122"/>
      <c r="FF194" s="122"/>
      <c r="FP194" s="122"/>
      <c r="FZ194" s="122"/>
      <c r="GJ194" s="122"/>
      <c r="GT194" s="122"/>
      <c r="HD194" s="122"/>
      <c r="HN194" s="122"/>
      <c r="HX194" s="122"/>
    </row>
    <row xmlns:x14ac="http://schemas.microsoft.com/office/spreadsheetml/2009/9/ac" r="195" s="3" customFormat="true" x14ac:dyDescent="0.25">
      <c r="A195" s="373"/>
      <c r="B195" s="122"/>
      <c r="L195" s="122"/>
      <c r="V195" s="122"/>
      <c r="AF195" s="122"/>
      <c r="AP195" s="122"/>
      <c r="AZ195" s="122"/>
      <c r="BA195" s="122"/>
      <c r="BJ195" s="122"/>
      <c r="BK195" s="122"/>
      <c r="BT195" s="122"/>
      <c r="CD195" s="122"/>
      <c r="CN195" s="122"/>
      <c r="CX195" s="122"/>
      <c r="DH195" s="122"/>
      <c r="DR195" s="122"/>
      <c r="EB195" s="122"/>
      <c r="EL195" s="122"/>
      <c r="EV195" s="122"/>
      <c r="FF195" s="122"/>
      <c r="FP195" s="122"/>
      <c r="FZ195" s="122"/>
      <c r="GJ195" s="122"/>
      <c r="GT195" s="122"/>
      <c r="HD195" s="122"/>
      <c r="HN195" s="122"/>
      <c r="HX195" s="122"/>
    </row>
    <row xmlns:x14ac="http://schemas.microsoft.com/office/spreadsheetml/2009/9/ac" r="196" s="3" customFormat="true" x14ac:dyDescent="0.25">
      <c r="A196" s="373"/>
      <c r="B196" s="122"/>
      <c r="L196" s="122"/>
      <c r="V196" s="122"/>
      <c r="AF196" s="122"/>
      <c r="AP196" s="122"/>
      <c r="AZ196" s="122"/>
      <c r="BA196" s="122"/>
      <c r="BJ196" s="122"/>
      <c r="BK196" s="122"/>
      <c r="BT196" s="122"/>
      <c r="CD196" s="122"/>
      <c r="CN196" s="122"/>
      <c r="CX196" s="122"/>
      <c r="DH196" s="122"/>
      <c r="DR196" s="122"/>
      <c r="EB196" s="122"/>
      <c r="EL196" s="122"/>
      <c r="EV196" s="122"/>
      <c r="FF196" s="122"/>
      <c r="FP196" s="122"/>
      <c r="FZ196" s="122"/>
      <c r="GJ196" s="122"/>
      <c r="GT196" s="122"/>
      <c r="HD196" s="122"/>
      <c r="HN196" s="122"/>
      <c r="HX196" s="122"/>
    </row>
    <row xmlns:x14ac="http://schemas.microsoft.com/office/spreadsheetml/2009/9/ac" r="197" s="3" customFormat="true" x14ac:dyDescent="0.25">
      <c r="A197" s="373"/>
      <c r="B197" s="122"/>
      <c r="L197" s="122"/>
      <c r="V197" s="122"/>
      <c r="AF197" s="122"/>
      <c r="AP197" s="122"/>
      <c r="AZ197" s="122"/>
      <c r="BA197" s="122"/>
      <c r="BJ197" s="122"/>
      <c r="BK197" s="122"/>
      <c r="BT197" s="122"/>
      <c r="CD197" s="122"/>
      <c r="CN197" s="122"/>
      <c r="CX197" s="122"/>
      <c r="DH197" s="122"/>
      <c r="DR197" s="122"/>
      <c r="EB197" s="122"/>
      <c r="EL197" s="122"/>
      <c r="EV197" s="122"/>
      <c r="FF197" s="122"/>
      <c r="FP197" s="122"/>
      <c r="FZ197" s="122"/>
      <c r="GJ197" s="122"/>
      <c r="GT197" s="122"/>
      <c r="HD197" s="122"/>
      <c r="HN197" s="122"/>
      <c r="HX197" s="122"/>
    </row>
    <row xmlns:x14ac="http://schemas.microsoft.com/office/spreadsheetml/2009/9/ac" r="198" s="3" customFormat="true" x14ac:dyDescent="0.25">
      <c r="A198" s="373"/>
      <c r="B198" s="122"/>
      <c r="L198" s="122"/>
      <c r="V198" s="122"/>
      <c r="AF198" s="122"/>
      <c r="AP198" s="122"/>
      <c r="AZ198" s="122"/>
      <c r="BA198" s="122"/>
      <c r="BJ198" s="122"/>
      <c r="BK198" s="122"/>
      <c r="BT198" s="122"/>
      <c r="CD198" s="122"/>
      <c r="CN198" s="122"/>
      <c r="CX198" s="122"/>
      <c r="DH198" s="122"/>
      <c r="DR198" s="122"/>
      <c r="EB198" s="122"/>
      <c r="EL198" s="122"/>
      <c r="EV198" s="122"/>
      <c r="FF198" s="122"/>
      <c r="FP198" s="122"/>
      <c r="FZ198" s="122"/>
      <c r="GJ198" s="122"/>
      <c r="GT198" s="122"/>
      <c r="HD198" s="122"/>
      <c r="HN198" s="122"/>
      <c r="HX198" s="122"/>
    </row>
    <row xmlns:x14ac="http://schemas.microsoft.com/office/spreadsheetml/2009/9/ac" r="199" s="3" customFormat="true" x14ac:dyDescent="0.25">
      <c r="A199" s="373"/>
      <c r="B199" s="122"/>
      <c r="L199" s="122"/>
      <c r="V199" s="122"/>
      <c r="AF199" s="122"/>
      <c r="AP199" s="122"/>
      <c r="AZ199" s="122"/>
      <c r="BA199" s="122"/>
      <c r="BJ199" s="122"/>
      <c r="BK199" s="122"/>
      <c r="BT199" s="122"/>
      <c r="CD199" s="122"/>
      <c r="CN199" s="122"/>
      <c r="CX199" s="122"/>
      <c r="DH199" s="122"/>
      <c r="DR199" s="122"/>
      <c r="EB199" s="122"/>
      <c r="EL199" s="122"/>
      <c r="EV199" s="122"/>
      <c r="FF199" s="122"/>
      <c r="FP199" s="122"/>
      <c r="FZ199" s="122"/>
      <c r="GJ199" s="122"/>
      <c r="GT199" s="122"/>
      <c r="HD199" s="122"/>
      <c r="HN199" s="122"/>
      <c r="HX199" s="122"/>
    </row>
    <row xmlns:x14ac="http://schemas.microsoft.com/office/spreadsheetml/2009/9/ac" r="200" s="3" customFormat="true" x14ac:dyDescent="0.25">
      <c r="A200" s="373"/>
      <c r="B200" s="122"/>
      <c r="L200" s="122"/>
      <c r="V200" s="122"/>
      <c r="AF200" s="122"/>
      <c r="AP200" s="122"/>
      <c r="AZ200" s="122"/>
      <c r="BA200" s="122"/>
      <c r="BJ200" s="122"/>
      <c r="BK200" s="122"/>
      <c r="BT200" s="122"/>
      <c r="CD200" s="122"/>
      <c r="CN200" s="122"/>
      <c r="CX200" s="122"/>
      <c r="DH200" s="122"/>
      <c r="DR200" s="122"/>
      <c r="EB200" s="122"/>
      <c r="EL200" s="122"/>
      <c r="EV200" s="122"/>
      <c r="FF200" s="122"/>
      <c r="FP200" s="122"/>
      <c r="FZ200" s="122"/>
      <c r="GJ200" s="122"/>
      <c r="GT200" s="122"/>
      <c r="HD200" s="122"/>
      <c r="HN200" s="122"/>
      <c r="HX200" s="122"/>
    </row>
    <row xmlns:x14ac="http://schemas.microsoft.com/office/spreadsheetml/2009/9/ac" r="201" s="3" customFormat="true" x14ac:dyDescent="0.25">
      <c r="A201" s="373"/>
      <c r="B201" s="122"/>
      <c r="L201" s="122"/>
      <c r="V201" s="122"/>
      <c r="AF201" s="122"/>
      <c r="AP201" s="122"/>
      <c r="AZ201" s="122"/>
      <c r="BA201" s="122"/>
      <c r="BJ201" s="122"/>
      <c r="BK201" s="122"/>
      <c r="BT201" s="122"/>
      <c r="CD201" s="122"/>
      <c r="CN201" s="122"/>
      <c r="CX201" s="122"/>
      <c r="DH201" s="122"/>
      <c r="DR201" s="122"/>
      <c r="EB201" s="122"/>
      <c r="EL201" s="122"/>
      <c r="EV201" s="122"/>
      <c r="FF201" s="122"/>
      <c r="FP201" s="122"/>
      <c r="FZ201" s="122"/>
      <c r="GJ201" s="122"/>
      <c r="GT201" s="122"/>
      <c r="HD201" s="122"/>
      <c r="HN201" s="122"/>
      <c r="HX201" s="122"/>
    </row>
    <row xmlns:x14ac="http://schemas.microsoft.com/office/spreadsheetml/2009/9/ac" r="202" s="3" customFormat="true" x14ac:dyDescent="0.25">
      <c r="A202" s="373"/>
      <c r="B202" s="122"/>
      <c r="L202" s="122"/>
      <c r="V202" s="122"/>
      <c r="AF202" s="122"/>
      <c r="AP202" s="122"/>
      <c r="AZ202" s="122"/>
      <c r="BA202" s="122"/>
      <c r="BJ202" s="122"/>
      <c r="BK202" s="122"/>
      <c r="BT202" s="122"/>
      <c r="CD202" s="122"/>
      <c r="CN202" s="122"/>
      <c r="CX202" s="122"/>
      <c r="DH202" s="122"/>
      <c r="DR202" s="122"/>
      <c r="EB202" s="122"/>
      <c r="EL202" s="122"/>
      <c r="EV202" s="122"/>
      <c r="FF202" s="122"/>
      <c r="FP202" s="122"/>
      <c r="FZ202" s="122"/>
      <c r="GJ202" s="122"/>
      <c r="GT202" s="122"/>
      <c r="HD202" s="122"/>
      <c r="HN202" s="122"/>
      <c r="HX202" s="122"/>
    </row>
    <row xmlns:x14ac="http://schemas.microsoft.com/office/spreadsheetml/2009/9/ac" r="203" s="3" customFormat="true" x14ac:dyDescent="0.25">
      <c r="A203" s="373"/>
      <c r="B203" s="122"/>
      <c r="L203" s="122"/>
      <c r="V203" s="122"/>
      <c r="AF203" s="122"/>
      <c r="AP203" s="122"/>
      <c r="AZ203" s="122"/>
      <c r="BA203" s="122"/>
      <c r="BJ203" s="122"/>
      <c r="BK203" s="122"/>
      <c r="BT203" s="122"/>
      <c r="CD203" s="122"/>
      <c r="CN203" s="122"/>
      <c r="CX203" s="122"/>
      <c r="DH203" s="122"/>
      <c r="DR203" s="122"/>
      <c r="EB203" s="122"/>
      <c r="EL203" s="122"/>
      <c r="EV203" s="122"/>
      <c r="FF203" s="122"/>
      <c r="FP203" s="122"/>
      <c r="FZ203" s="122"/>
      <c r="GJ203" s="122"/>
      <c r="GT203" s="122"/>
      <c r="HD203" s="122"/>
      <c r="HN203" s="122"/>
      <c r="HX203" s="122"/>
    </row>
    <row xmlns:x14ac="http://schemas.microsoft.com/office/spreadsheetml/2009/9/ac" r="204" s="3" customFormat="true" x14ac:dyDescent="0.25">
      <c r="A204" s="373"/>
      <c r="B204" s="122"/>
      <c r="L204" s="122"/>
      <c r="V204" s="122"/>
      <c r="AF204" s="122"/>
      <c r="AP204" s="122"/>
      <c r="AZ204" s="122"/>
      <c r="BA204" s="122"/>
      <c r="BJ204" s="122"/>
      <c r="BK204" s="122"/>
      <c r="BT204" s="122"/>
      <c r="CD204" s="122"/>
      <c r="CN204" s="122"/>
      <c r="CX204" s="122"/>
      <c r="DH204" s="122"/>
      <c r="DR204" s="122"/>
      <c r="EB204" s="122"/>
      <c r="EL204" s="122"/>
      <c r="EV204" s="122"/>
      <c r="FF204" s="122"/>
      <c r="FP204" s="122"/>
      <c r="FZ204" s="122"/>
      <c r="GJ204" s="122"/>
      <c r="GT204" s="122"/>
      <c r="HD204" s="122"/>
      <c r="HN204" s="122"/>
      <c r="HX204" s="122"/>
    </row>
    <row xmlns:x14ac="http://schemas.microsoft.com/office/spreadsheetml/2009/9/ac" r="205" s="3" customFormat="true" x14ac:dyDescent="0.25">
      <c r="A205" s="373"/>
      <c r="B205" s="122"/>
      <c r="L205" s="122"/>
      <c r="V205" s="122"/>
      <c r="AF205" s="122"/>
      <c r="AP205" s="122"/>
      <c r="AZ205" s="122"/>
      <c r="BA205" s="122"/>
      <c r="BJ205" s="122"/>
      <c r="BK205" s="122"/>
      <c r="BT205" s="122"/>
      <c r="CD205" s="122"/>
      <c r="CN205" s="122"/>
      <c r="CX205" s="122"/>
      <c r="DH205" s="122"/>
      <c r="DR205" s="122"/>
      <c r="EB205" s="122"/>
      <c r="EL205" s="122"/>
      <c r="EV205" s="122"/>
      <c r="FF205" s="122"/>
      <c r="FP205" s="122"/>
      <c r="FZ205" s="122"/>
      <c r="GJ205" s="122"/>
      <c r="GT205" s="122"/>
      <c r="HD205" s="122"/>
      <c r="HN205" s="122"/>
      <c r="HX205" s="122"/>
    </row>
    <row xmlns:x14ac="http://schemas.microsoft.com/office/spreadsheetml/2009/9/ac" r="206" s="3" customFormat="true" x14ac:dyDescent="0.25">
      <c r="A206" s="373"/>
      <c r="B206" s="122"/>
      <c r="L206" s="122"/>
      <c r="V206" s="122"/>
      <c r="AF206" s="122"/>
      <c r="AP206" s="122"/>
      <c r="AZ206" s="122"/>
      <c r="BA206" s="122"/>
      <c r="BJ206" s="122"/>
      <c r="BK206" s="122"/>
      <c r="BT206" s="122"/>
      <c r="CD206" s="122"/>
      <c r="CN206" s="122"/>
      <c r="CX206" s="122"/>
      <c r="DH206" s="122"/>
      <c r="DR206" s="122"/>
      <c r="EB206" s="122"/>
      <c r="EL206" s="122"/>
      <c r="EV206" s="122"/>
      <c r="FF206" s="122"/>
      <c r="FP206" s="122"/>
      <c r="FZ206" s="122"/>
      <c r="GJ206" s="122"/>
      <c r="GT206" s="122"/>
      <c r="HD206" s="122"/>
      <c r="HN206" s="122"/>
      <c r="HX206" s="122"/>
    </row>
    <row xmlns:x14ac="http://schemas.microsoft.com/office/spreadsheetml/2009/9/ac" r="207" s="3" customFormat="true" x14ac:dyDescent="0.25">
      <c r="A207" s="373"/>
      <c r="B207" s="122"/>
      <c r="L207" s="122"/>
      <c r="V207" s="122"/>
      <c r="AF207" s="122"/>
      <c r="AP207" s="122"/>
      <c r="AZ207" s="122"/>
      <c r="BA207" s="122"/>
      <c r="BJ207" s="122"/>
      <c r="BK207" s="122"/>
      <c r="BT207" s="122"/>
      <c r="CD207" s="122"/>
      <c r="CN207" s="122"/>
      <c r="CX207" s="122"/>
      <c r="DH207" s="122"/>
      <c r="DR207" s="122"/>
      <c r="EB207" s="122"/>
      <c r="EL207" s="122"/>
      <c r="EV207" s="122"/>
      <c r="FF207" s="122"/>
      <c r="FP207" s="122"/>
      <c r="FZ207" s="122"/>
      <c r="GJ207" s="122"/>
      <c r="GT207" s="122"/>
      <c r="HD207" s="122"/>
      <c r="HN207" s="122"/>
      <c r="HX207" s="122"/>
    </row>
    <row xmlns:x14ac="http://schemas.microsoft.com/office/spreadsheetml/2009/9/ac" r="208" s="3" customFormat="true" x14ac:dyDescent="0.25">
      <c r="A208" s="373"/>
      <c r="B208" s="122"/>
      <c r="L208" s="122"/>
      <c r="V208" s="122"/>
      <c r="AF208" s="122"/>
      <c r="AP208" s="122"/>
      <c r="AZ208" s="122"/>
      <c r="BA208" s="122"/>
      <c r="BJ208" s="122"/>
      <c r="BK208" s="122"/>
      <c r="BT208" s="122"/>
      <c r="CD208" s="122"/>
      <c r="CN208" s="122"/>
      <c r="CX208" s="122"/>
      <c r="DH208" s="122"/>
      <c r="DR208" s="122"/>
      <c r="EB208" s="122"/>
      <c r="EL208" s="122"/>
      <c r="EV208" s="122"/>
      <c r="FF208" s="122"/>
      <c r="FP208" s="122"/>
      <c r="FZ208" s="122"/>
      <c r="GJ208" s="122"/>
      <c r="GT208" s="122"/>
      <c r="HD208" s="122"/>
      <c r="HN208" s="122"/>
      <c r="HX208" s="122"/>
    </row>
    <row xmlns:x14ac="http://schemas.microsoft.com/office/spreadsheetml/2009/9/ac" r="209" s="3" customFormat="true" x14ac:dyDescent="0.25">
      <c r="A209" s="373"/>
      <c r="B209" s="122"/>
      <c r="L209" s="122"/>
      <c r="V209" s="122"/>
      <c r="AF209" s="122"/>
      <c r="AP209" s="122"/>
      <c r="AZ209" s="122"/>
      <c r="BA209" s="122"/>
      <c r="BJ209" s="122"/>
      <c r="BK209" s="122"/>
      <c r="BT209" s="122"/>
      <c r="CD209" s="122"/>
      <c r="CN209" s="122"/>
      <c r="CX209" s="122"/>
      <c r="DH209" s="122"/>
      <c r="DR209" s="122"/>
      <c r="EB209" s="122"/>
      <c r="EL209" s="122"/>
      <c r="EV209" s="122"/>
      <c r="FF209" s="122"/>
      <c r="FP209" s="122"/>
      <c r="FZ209" s="122"/>
      <c r="GJ209" s="122"/>
      <c r="GT209" s="122"/>
      <c r="HD209" s="122"/>
      <c r="HN209" s="122"/>
      <c r="HX209" s="122"/>
    </row>
    <row xmlns:x14ac="http://schemas.microsoft.com/office/spreadsheetml/2009/9/ac" r="210" s="3" customFormat="true" x14ac:dyDescent="0.25">
      <c r="A210" s="373"/>
      <c r="B210" s="122"/>
      <c r="L210" s="122"/>
      <c r="V210" s="122"/>
      <c r="AF210" s="122"/>
      <c r="AP210" s="122"/>
      <c r="AZ210" s="122"/>
      <c r="BA210" s="122"/>
      <c r="BJ210" s="122"/>
      <c r="BK210" s="122"/>
      <c r="BT210" s="122"/>
      <c r="CD210" s="122"/>
      <c r="CN210" s="122"/>
      <c r="CX210" s="122"/>
      <c r="DH210" s="122"/>
      <c r="DR210" s="122"/>
      <c r="EB210" s="122"/>
      <c r="EL210" s="122"/>
      <c r="EV210" s="122"/>
      <c r="FF210" s="122"/>
      <c r="FP210" s="122"/>
      <c r="FZ210" s="122"/>
      <c r="GJ210" s="122"/>
      <c r="GT210" s="122"/>
      <c r="HD210" s="122"/>
      <c r="HN210" s="122"/>
      <c r="HX210" s="122"/>
    </row>
    <row xmlns:x14ac="http://schemas.microsoft.com/office/spreadsheetml/2009/9/ac" r="211" s="3" customFormat="true" x14ac:dyDescent="0.25">
      <c r="A211" s="373"/>
      <c r="B211" s="122"/>
      <c r="L211" s="122"/>
      <c r="V211" s="122"/>
      <c r="AF211" s="122"/>
      <c r="AP211" s="122"/>
      <c r="AZ211" s="122"/>
      <c r="BA211" s="122"/>
      <c r="BJ211" s="122"/>
      <c r="BK211" s="122"/>
      <c r="BT211" s="122"/>
      <c r="CD211" s="122"/>
      <c r="CN211" s="122"/>
      <c r="CX211" s="122"/>
      <c r="DH211" s="122"/>
      <c r="DR211" s="122"/>
      <c r="EB211" s="122"/>
      <c r="EL211" s="122"/>
      <c r="EV211" s="122"/>
      <c r="FF211" s="122"/>
      <c r="FP211" s="122"/>
      <c r="FZ211" s="122"/>
      <c r="GJ211" s="122"/>
      <c r="GT211" s="122"/>
      <c r="HD211" s="122"/>
      <c r="HN211" s="122"/>
      <c r="HX211" s="122"/>
    </row>
    <row xmlns:x14ac="http://schemas.microsoft.com/office/spreadsheetml/2009/9/ac" r="212" s="3" customFormat="true" x14ac:dyDescent="0.25">
      <c r="A212" s="373"/>
      <c r="B212" s="122"/>
      <c r="L212" s="122"/>
      <c r="V212" s="122"/>
      <c r="AF212" s="122"/>
      <c r="AP212" s="122"/>
      <c r="AZ212" s="122"/>
      <c r="BA212" s="122"/>
      <c r="BJ212" s="122"/>
      <c r="BK212" s="122"/>
      <c r="BT212" s="122"/>
      <c r="CD212" s="122"/>
      <c r="CN212" s="122"/>
      <c r="CX212" s="122"/>
      <c r="DH212" s="122"/>
      <c r="DR212" s="122"/>
      <c r="EB212" s="122"/>
      <c r="EL212" s="122"/>
      <c r="EV212" s="122"/>
      <c r="FF212" s="122"/>
      <c r="FP212" s="122"/>
      <c r="FZ212" s="122"/>
      <c r="GJ212" s="122"/>
      <c r="GT212" s="122"/>
      <c r="HD212" s="122"/>
      <c r="HN212" s="122"/>
      <c r="HX212" s="122"/>
    </row>
    <row xmlns:x14ac="http://schemas.microsoft.com/office/spreadsheetml/2009/9/ac" r="213" s="3" customFormat="true" x14ac:dyDescent="0.25">
      <c r="A213" s="373"/>
      <c r="B213" s="122"/>
      <c r="L213" s="122"/>
      <c r="V213" s="122"/>
      <c r="AF213" s="122"/>
      <c r="AP213" s="122"/>
      <c r="AZ213" s="122"/>
      <c r="BA213" s="122"/>
      <c r="BJ213" s="122"/>
      <c r="BK213" s="122"/>
      <c r="BT213" s="122"/>
      <c r="CD213" s="122"/>
      <c r="CN213" s="122"/>
      <c r="CX213" s="122"/>
      <c r="DH213" s="122"/>
      <c r="DR213" s="122"/>
      <c r="EB213" s="122"/>
      <c r="EL213" s="122"/>
      <c r="EV213" s="122"/>
      <c r="FF213" s="122"/>
      <c r="FP213" s="122"/>
      <c r="FZ213" s="122"/>
      <c r="GJ213" s="122"/>
      <c r="GT213" s="122"/>
      <c r="HD213" s="122"/>
      <c r="HN213" s="122"/>
      <c r="HX213" s="122"/>
    </row>
    <row xmlns:x14ac="http://schemas.microsoft.com/office/spreadsheetml/2009/9/ac" r="214" s="3" customFormat="true" x14ac:dyDescent="0.25">
      <c r="A214" s="373"/>
      <c r="B214" s="122"/>
      <c r="L214" s="122"/>
      <c r="V214" s="122"/>
      <c r="AF214" s="122"/>
      <c r="AP214" s="122"/>
      <c r="AZ214" s="122"/>
      <c r="BA214" s="122"/>
      <c r="BJ214" s="122"/>
      <c r="BK214" s="122"/>
      <c r="BT214" s="122"/>
      <c r="CD214" s="122"/>
      <c r="CN214" s="122"/>
      <c r="CX214" s="122"/>
      <c r="DH214" s="122"/>
      <c r="DR214" s="122"/>
      <c r="EB214" s="122"/>
      <c r="EL214" s="122"/>
      <c r="EV214" s="122"/>
      <c r="FF214" s="122"/>
      <c r="FP214" s="122"/>
      <c r="FZ214" s="122"/>
      <c r="GJ214" s="122"/>
      <c r="GT214" s="122"/>
      <c r="HD214" s="122"/>
      <c r="HN214" s="122"/>
      <c r="HX214" s="122"/>
    </row>
    <row xmlns:x14ac="http://schemas.microsoft.com/office/spreadsheetml/2009/9/ac" r="215" s="3" customFormat="true" x14ac:dyDescent="0.25">
      <c r="A215" s="373"/>
      <c r="B215" s="122"/>
      <c r="L215" s="122"/>
      <c r="V215" s="122"/>
      <c r="AF215" s="122"/>
      <c r="AP215" s="122"/>
      <c r="AZ215" s="122"/>
      <c r="BA215" s="122"/>
      <c r="BJ215" s="122"/>
      <c r="BK215" s="122"/>
      <c r="BT215" s="122"/>
      <c r="CD215" s="122"/>
      <c r="CN215" s="122"/>
      <c r="CX215" s="122"/>
      <c r="DH215" s="122"/>
      <c r="DR215" s="122"/>
      <c r="EB215" s="122"/>
      <c r="EL215" s="122"/>
      <c r="EV215" s="122"/>
      <c r="FF215" s="122"/>
      <c r="FP215" s="122"/>
      <c r="FZ215" s="122"/>
      <c r="GJ215" s="122"/>
      <c r="GT215" s="122"/>
      <c r="HD215" s="122"/>
      <c r="HN215" s="122"/>
      <c r="HX215" s="122"/>
    </row>
    <row xmlns:x14ac="http://schemas.microsoft.com/office/spreadsheetml/2009/9/ac" r="216" s="3" customFormat="true" x14ac:dyDescent="0.25">
      <c r="A216" s="373"/>
      <c r="B216" s="122"/>
      <c r="L216" s="122"/>
      <c r="V216" s="122"/>
      <c r="AF216" s="122"/>
      <c r="AP216" s="122"/>
      <c r="AZ216" s="122"/>
      <c r="BA216" s="122"/>
      <c r="BJ216" s="122"/>
      <c r="BK216" s="122"/>
      <c r="BT216" s="122"/>
      <c r="CD216" s="122"/>
      <c r="CN216" s="122"/>
      <c r="CX216" s="122"/>
      <c r="DH216" s="122"/>
      <c r="DR216" s="122"/>
      <c r="EB216" s="122"/>
      <c r="EL216" s="122"/>
      <c r="EV216" s="122"/>
      <c r="FF216" s="122"/>
      <c r="FP216" s="122"/>
      <c r="FZ216" s="122"/>
      <c r="GJ216" s="122"/>
      <c r="GT216" s="122"/>
      <c r="HD216" s="122"/>
      <c r="HN216" s="122"/>
      <c r="HX216" s="122"/>
    </row>
    <row xmlns:x14ac="http://schemas.microsoft.com/office/spreadsheetml/2009/9/ac" r="217" s="3" customFormat="true" x14ac:dyDescent="0.25">
      <c r="A217" s="373"/>
      <c r="B217" s="122"/>
      <c r="L217" s="122"/>
      <c r="V217" s="122"/>
      <c r="AF217" s="122"/>
      <c r="AP217" s="122"/>
      <c r="AZ217" s="122"/>
      <c r="BA217" s="122"/>
      <c r="BJ217" s="122"/>
      <c r="BK217" s="122"/>
      <c r="BT217" s="122"/>
      <c r="CD217" s="122"/>
      <c r="CN217" s="122"/>
      <c r="CX217" s="122"/>
      <c r="DH217" s="122"/>
      <c r="DR217" s="122"/>
      <c r="EB217" s="122"/>
      <c r="EL217" s="122"/>
      <c r="EV217" s="122"/>
      <c r="FF217" s="122"/>
      <c r="FP217" s="122"/>
      <c r="FZ217" s="122"/>
      <c r="GJ217" s="122"/>
      <c r="GT217" s="122"/>
      <c r="HD217" s="122"/>
      <c r="HN217" s="122"/>
      <c r="HX217" s="122"/>
    </row>
    <row xmlns:x14ac="http://schemas.microsoft.com/office/spreadsheetml/2009/9/ac" r="218" s="3" customFormat="true" x14ac:dyDescent="0.25">
      <c r="A218" s="373"/>
      <c r="B218" s="122"/>
      <c r="L218" s="122"/>
      <c r="V218" s="122"/>
      <c r="AF218" s="122"/>
      <c r="AP218" s="122"/>
      <c r="AZ218" s="122"/>
      <c r="BA218" s="122"/>
      <c r="BJ218" s="122"/>
      <c r="BK218" s="122"/>
      <c r="BT218" s="122"/>
      <c r="CD218" s="122"/>
      <c r="CN218" s="122"/>
      <c r="CX218" s="122"/>
      <c r="DH218" s="122"/>
      <c r="DR218" s="122"/>
      <c r="EB218" s="122"/>
      <c r="EL218" s="122"/>
      <c r="EV218" s="122"/>
      <c r="FF218" s="122"/>
      <c r="FP218" s="122"/>
      <c r="FZ218" s="122"/>
      <c r="GJ218" s="122"/>
      <c r="GT218" s="122"/>
      <c r="HD218" s="122"/>
      <c r="HN218" s="122"/>
      <c r="HX218" s="122"/>
    </row>
    <row xmlns:x14ac="http://schemas.microsoft.com/office/spreadsheetml/2009/9/ac" r="219" s="3" customFormat="true" x14ac:dyDescent="0.25">
      <c r="A219" s="373"/>
      <c r="B219" s="122"/>
      <c r="L219" s="122"/>
      <c r="V219" s="122"/>
      <c r="AF219" s="122"/>
      <c r="AP219" s="122"/>
      <c r="AZ219" s="122"/>
      <c r="BA219" s="122"/>
      <c r="BJ219" s="122"/>
      <c r="BK219" s="122"/>
      <c r="BT219" s="122"/>
      <c r="CD219" s="122"/>
      <c r="CN219" s="122"/>
      <c r="CX219" s="122"/>
      <c r="DH219" s="122"/>
      <c r="DR219" s="122"/>
      <c r="EB219" s="122"/>
      <c r="EL219" s="122"/>
      <c r="EV219" s="122"/>
      <c r="FF219" s="122"/>
      <c r="FP219" s="122"/>
      <c r="FZ219" s="122"/>
      <c r="GJ219" s="122"/>
      <c r="GT219" s="122"/>
      <c r="HD219" s="122"/>
      <c r="HN219" s="122"/>
      <c r="HX219" s="122"/>
    </row>
    <row xmlns:x14ac="http://schemas.microsoft.com/office/spreadsheetml/2009/9/ac" r="220" s="3" customFormat="true" x14ac:dyDescent="0.25">
      <c r="A220" s="373"/>
      <c r="B220" s="122"/>
      <c r="L220" s="122"/>
      <c r="V220" s="122"/>
      <c r="AF220" s="122"/>
      <c r="AP220" s="122"/>
      <c r="AZ220" s="122"/>
      <c r="BA220" s="122"/>
      <c r="BJ220" s="122"/>
      <c r="BK220" s="122"/>
      <c r="BT220" s="122"/>
      <c r="CD220" s="122"/>
      <c r="CN220" s="122"/>
      <c r="CX220" s="122"/>
      <c r="DH220" s="122"/>
      <c r="DR220" s="122"/>
      <c r="EB220" s="122"/>
      <c r="EL220" s="122"/>
      <c r="EV220" s="122"/>
      <c r="FF220" s="122"/>
      <c r="FP220" s="122"/>
      <c r="FZ220" s="122"/>
      <c r="GJ220" s="122"/>
      <c r="GT220" s="122"/>
      <c r="HD220" s="122"/>
      <c r="HN220" s="122"/>
      <c r="HX220" s="122"/>
    </row>
    <row xmlns:x14ac="http://schemas.microsoft.com/office/spreadsheetml/2009/9/ac" r="221" s="3" customFormat="true" x14ac:dyDescent="0.25">
      <c r="A221" s="373"/>
      <c r="B221" s="122"/>
      <c r="L221" s="122"/>
      <c r="V221" s="122"/>
      <c r="AF221" s="122"/>
      <c r="AP221" s="122"/>
      <c r="AZ221" s="122"/>
      <c r="BA221" s="122"/>
      <c r="BJ221" s="122"/>
      <c r="BK221" s="122"/>
      <c r="BT221" s="122"/>
      <c r="CD221" s="122"/>
      <c r="CN221" s="122"/>
      <c r="CX221" s="122"/>
      <c r="DH221" s="122"/>
      <c r="DR221" s="122"/>
      <c r="EB221" s="122"/>
      <c r="EL221" s="122"/>
      <c r="EV221" s="122"/>
      <c r="FF221" s="122"/>
      <c r="FP221" s="122"/>
      <c r="FZ221" s="122"/>
      <c r="GJ221" s="122"/>
      <c r="GT221" s="122"/>
      <c r="HD221" s="122"/>
      <c r="HN221" s="122"/>
      <c r="HX221" s="122"/>
    </row>
    <row xmlns:x14ac="http://schemas.microsoft.com/office/spreadsheetml/2009/9/ac" r="222" s="3" customFormat="true" x14ac:dyDescent="0.25">
      <c r="A222" s="373"/>
      <c r="B222" s="122"/>
      <c r="L222" s="122"/>
      <c r="V222" s="122"/>
      <c r="AF222" s="122"/>
      <c r="AP222" s="122"/>
      <c r="AZ222" s="122"/>
      <c r="BA222" s="122"/>
      <c r="BJ222" s="122"/>
      <c r="BK222" s="122"/>
      <c r="BT222" s="122"/>
      <c r="CD222" s="122"/>
      <c r="CN222" s="122"/>
      <c r="CX222" s="122"/>
      <c r="DH222" s="122"/>
      <c r="DR222" s="122"/>
      <c r="EB222" s="122"/>
      <c r="EL222" s="122"/>
      <c r="EV222" s="122"/>
      <c r="FF222" s="122"/>
      <c r="FP222" s="122"/>
      <c r="FZ222" s="122"/>
      <c r="GJ222" s="122"/>
      <c r="GT222" s="122"/>
      <c r="HD222" s="122"/>
      <c r="HN222" s="122"/>
      <c r="HX222" s="122"/>
    </row>
    <row xmlns:x14ac="http://schemas.microsoft.com/office/spreadsheetml/2009/9/ac" r="223" s="3" customFormat="true" x14ac:dyDescent="0.25">
      <c r="A223" s="373"/>
      <c r="B223" s="122"/>
      <c r="L223" s="122"/>
      <c r="V223" s="122"/>
      <c r="AF223" s="122"/>
      <c r="AP223" s="122"/>
      <c r="AZ223" s="122"/>
      <c r="BA223" s="122"/>
      <c r="BJ223" s="122"/>
      <c r="BK223" s="122"/>
      <c r="BT223" s="122"/>
      <c r="CD223" s="122"/>
      <c r="CN223" s="122"/>
      <c r="CX223" s="122"/>
      <c r="DH223" s="122"/>
      <c r="DR223" s="122"/>
      <c r="EB223" s="122"/>
      <c r="EL223" s="122"/>
      <c r="EV223" s="122"/>
      <c r="FF223" s="122"/>
      <c r="FP223" s="122"/>
      <c r="FZ223" s="122"/>
      <c r="GJ223" s="122"/>
      <c r="GT223" s="122"/>
      <c r="HD223" s="122"/>
      <c r="HN223" s="122"/>
      <c r="HX223" s="122"/>
    </row>
    <row xmlns:x14ac="http://schemas.microsoft.com/office/spreadsheetml/2009/9/ac" r="224" s="3" customFormat="true" x14ac:dyDescent="0.25">
      <c r="A224" s="373"/>
      <c r="B224" s="122"/>
      <c r="L224" s="122"/>
      <c r="V224" s="122"/>
      <c r="AF224" s="122"/>
      <c r="AP224" s="122"/>
      <c r="AZ224" s="122"/>
      <c r="BA224" s="122"/>
      <c r="BJ224" s="122"/>
      <c r="BK224" s="122"/>
      <c r="BT224" s="122"/>
      <c r="CD224" s="122"/>
      <c r="CN224" s="122"/>
      <c r="CX224" s="122"/>
      <c r="DH224" s="122"/>
      <c r="DR224" s="122"/>
      <c r="EB224" s="122"/>
      <c r="EL224" s="122"/>
      <c r="EV224" s="122"/>
      <c r="FF224" s="122"/>
      <c r="FP224" s="122"/>
      <c r="FZ224" s="122"/>
      <c r="GJ224" s="122"/>
      <c r="GT224" s="122"/>
      <c r="HD224" s="122"/>
      <c r="HN224" s="122"/>
      <c r="HX224" s="122"/>
    </row>
    <row xmlns:x14ac="http://schemas.microsoft.com/office/spreadsheetml/2009/9/ac" r="225" s="3" customFormat="true" x14ac:dyDescent="0.25">
      <c r="A225" s="373"/>
      <c r="B225" s="122"/>
      <c r="L225" s="122"/>
      <c r="V225" s="122"/>
      <c r="AF225" s="122"/>
      <c r="AP225" s="122"/>
      <c r="AZ225" s="122"/>
      <c r="BA225" s="122"/>
      <c r="BJ225" s="122"/>
      <c r="BK225" s="122"/>
      <c r="BT225" s="122"/>
      <c r="CD225" s="122"/>
      <c r="CN225" s="122"/>
      <c r="CX225" s="122"/>
      <c r="DH225" s="122"/>
      <c r="DR225" s="122"/>
      <c r="EB225" s="122"/>
      <c r="EL225" s="122"/>
      <c r="EV225" s="122"/>
      <c r="FF225" s="122"/>
      <c r="FP225" s="122"/>
      <c r="FZ225" s="122"/>
      <c r="GJ225" s="122"/>
      <c r="GT225" s="122"/>
      <c r="HD225" s="122"/>
      <c r="HN225" s="122"/>
      <c r="HX225" s="122"/>
    </row>
    <row xmlns:x14ac="http://schemas.microsoft.com/office/spreadsheetml/2009/9/ac" r="226" s="3" customFormat="true" x14ac:dyDescent="0.25">
      <c r="A226" s="373"/>
      <c r="B226" s="122"/>
      <c r="L226" s="122"/>
      <c r="V226" s="122"/>
      <c r="AF226" s="122"/>
      <c r="AP226" s="122"/>
      <c r="AZ226" s="122"/>
      <c r="BA226" s="122"/>
      <c r="BJ226" s="122"/>
      <c r="BK226" s="122"/>
      <c r="BT226" s="122"/>
      <c r="CD226" s="122"/>
      <c r="CN226" s="122"/>
      <c r="CX226" s="122"/>
      <c r="DH226" s="122"/>
      <c r="DR226" s="122"/>
      <c r="EB226" s="122"/>
      <c r="EL226" s="122"/>
      <c r="EV226" s="122"/>
      <c r="FF226" s="122"/>
      <c r="FP226" s="122"/>
      <c r="FZ226" s="122"/>
      <c r="GJ226" s="122"/>
      <c r="GT226" s="122"/>
      <c r="HD226" s="122"/>
      <c r="HN226" s="122"/>
      <c r="HX226" s="122"/>
    </row>
    <row xmlns:x14ac="http://schemas.microsoft.com/office/spreadsheetml/2009/9/ac" r="227" s="3" customFormat="true" x14ac:dyDescent="0.25">
      <c r="A227" s="373"/>
      <c r="B227" s="122"/>
      <c r="L227" s="122"/>
      <c r="V227" s="122"/>
      <c r="AF227" s="122"/>
      <c r="AP227" s="122"/>
      <c r="AZ227" s="122"/>
      <c r="BA227" s="122"/>
      <c r="BJ227" s="122"/>
      <c r="BK227" s="122"/>
      <c r="BT227" s="122"/>
      <c r="CD227" s="122"/>
      <c r="CN227" s="122"/>
      <c r="CX227" s="122"/>
      <c r="DH227" s="122"/>
      <c r="DR227" s="122"/>
      <c r="EB227" s="122"/>
      <c r="EL227" s="122"/>
      <c r="EV227" s="122"/>
      <c r="FF227" s="122"/>
      <c r="FP227" s="122"/>
      <c r="FZ227" s="122"/>
      <c r="GJ227" s="122"/>
      <c r="GT227" s="122"/>
      <c r="HD227" s="122"/>
      <c r="HN227" s="122"/>
      <c r="HX227" s="122"/>
    </row>
    <row xmlns:x14ac="http://schemas.microsoft.com/office/spreadsheetml/2009/9/ac" r="228" s="3" customFormat="true" x14ac:dyDescent="0.25">
      <c r="A228" s="373"/>
      <c r="B228" s="122"/>
      <c r="L228" s="122"/>
      <c r="V228" s="122"/>
      <c r="AF228" s="122"/>
      <c r="AP228" s="122"/>
      <c r="AZ228" s="122"/>
      <c r="BA228" s="122"/>
      <c r="BJ228" s="122"/>
      <c r="BK228" s="122"/>
      <c r="BT228" s="122"/>
      <c r="CD228" s="122"/>
      <c r="CN228" s="122"/>
      <c r="CX228" s="122"/>
      <c r="DH228" s="122"/>
      <c r="DR228" s="122"/>
      <c r="EB228" s="122"/>
      <c r="EL228" s="122"/>
      <c r="EV228" s="122"/>
      <c r="FF228" s="122"/>
      <c r="FP228" s="122"/>
      <c r="FZ228" s="122"/>
      <c r="GJ228" s="122"/>
      <c r="GT228" s="122"/>
      <c r="HD228" s="122"/>
      <c r="HN228" s="122"/>
      <c r="HX228" s="122"/>
    </row>
    <row xmlns:x14ac="http://schemas.microsoft.com/office/spreadsheetml/2009/9/ac" r="229" s="3" customFormat="true" x14ac:dyDescent="0.25">
      <c r="A229" s="373"/>
      <c r="B229" s="122"/>
      <c r="L229" s="122"/>
      <c r="V229" s="122"/>
      <c r="AF229" s="122"/>
      <c r="AP229" s="122"/>
      <c r="AZ229" s="122"/>
      <c r="BA229" s="122"/>
      <c r="BJ229" s="122"/>
      <c r="BK229" s="122"/>
      <c r="BT229" s="122"/>
      <c r="CD229" s="122"/>
      <c r="CN229" s="122"/>
      <c r="CX229" s="122"/>
      <c r="DH229" s="122"/>
      <c r="DR229" s="122"/>
      <c r="EB229" s="122"/>
      <c r="EL229" s="122"/>
      <c r="EV229" s="122"/>
      <c r="FF229" s="122"/>
      <c r="FP229" s="122"/>
      <c r="FZ229" s="122"/>
      <c r="GJ229" s="122"/>
      <c r="GT229" s="122"/>
      <c r="HD229" s="122"/>
      <c r="HN229" s="122"/>
      <c r="HX229" s="122"/>
    </row>
    <row xmlns:x14ac="http://schemas.microsoft.com/office/spreadsheetml/2009/9/ac" r="230" s="3" customFormat="true" x14ac:dyDescent="0.25">
      <c r="A230" s="373"/>
      <c r="B230" s="122"/>
      <c r="L230" s="122"/>
      <c r="V230" s="122"/>
      <c r="AF230" s="122"/>
      <c r="AP230" s="122"/>
      <c r="AZ230" s="122"/>
      <c r="BA230" s="122"/>
      <c r="BJ230" s="122"/>
      <c r="BK230" s="122"/>
      <c r="BT230" s="122"/>
      <c r="CD230" s="122"/>
      <c r="CN230" s="122"/>
      <c r="CX230" s="122"/>
      <c r="DH230" s="122"/>
      <c r="DR230" s="122"/>
      <c r="EB230" s="122"/>
      <c r="EL230" s="122"/>
      <c r="EV230" s="122"/>
      <c r="FF230" s="122"/>
      <c r="FP230" s="122"/>
      <c r="FZ230" s="122"/>
      <c r="GJ230" s="122"/>
      <c r="GT230" s="122"/>
      <c r="HD230" s="122"/>
      <c r="HN230" s="122"/>
      <c r="HX230" s="122"/>
    </row>
    <row xmlns:x14ac="http://schemas.microsoft.com/office/spreadsheetml/2009/9/ac" r="231" s="3" customFormat="true" x14ac:dyDescent="0.25">
      <c r="A231" s="373"/>
      <c r="B231" s="122"/>
      <c r="L231" s="122"/>
      <c r="V231" s="122"/>
      <c r="AF231" s="122"/>
      <c r="AP231" s="122"/>
      <c r="AZ231" s="122"/>
      <c r="BA231" s="122"/>
      <c r="BJ231" s="122"/>
      <c r="BK231" s="122"/>
      <c r="BT231" s="122"/>
      <c r="CD231" s="122"/>
      <c r="CN231" s="122"/>
      <c r="CX231" s="122"/>
      <c r="DH231" s="122"/>
      <c r="DR231" s="122"/>
      <c r="EB231" s="122"/>
      <c r="EL231" s="122"/>
      <c r="EV231" s="122"/>
      <c r="FF231" s="122"/>
      <c r="FP231" s="122"/>
      <c r="FZ231" s="122"/>
      <c r="GJ231" s="122"/>
      <c r="GT231" s="122"/>
      <c r="HD231" s="122"/>
      <c r="HN231" s="122"/>
      <c r="HX231" s="122"/>
    </row>
    <row xmlns:x14ac="http://schemas.microsoft.com/office/spreadsheetml/2009/9/ac" r="232" s="3" customFormat="true" x14ac:dyDescent="0.25">
      <c r="A232" s="373"/>
      <c r="B232" s="122"/>
      <c r="L232" s="122"/>
      <c r="V232" s="122"/>
      <c r="AF232" s="122"/>
      <c r="AP232" s="122"/>
      <c r="AZ232" s="122"/>
      <c r="BA232" s="122"/>
      <c r="BJ232" s="122"/>
      <c r="BK232" s="122"/>
      <c r="BT232" s="122"/>
      <c r="CD232" s="122"/>
      <c r="CN232" s="122"/>
      <c r="CX232" s="122"/>
      <c r="DH232" s="122"/>
      <c r="DR232" s="122"/>
      <c r="EB232" s="122"/>
      <c r="EL232" s="122"/>
      <c r="EV232" s="122"/>
      <c r="FF232" s="122"/>
      <c r="FP232" s="122"/>
      <c r="FZ232" s="122"/>
      <c r="GJ232" s="122"/>
      <c r="GT232" s="122"/>
      <c r="HD232" s="122"/>
      <c r="HN232" s="122"/>
      <c r="HX232" s="122"/>
    </row>
    <row xmlns:x14ac="http://schemas.microsoft.com/office/spreadsheetml/2009/9/ac" r="233" s="3" customFormat="true" x14ac:dyDescent="0.25">
      <c r="A233" s="373"/>
      <c r="B233" s="122"/>
      <c r="L233" s="122"/>
      <c r="V233" s="122"/>
      <c r="AF233" s="122"/>
      <c r="AP233" s="122"/>
      <c r="AZ233" s="122"/>
      <c r="BA233" s="122"/>
      <c r="BJ233" s="122"/>
      <c r="BK233" s="122"/>
      <c r="BT233" s="122"/>
      <c r="CD233" s="122"/>
      <c r="CN233" s="122"/>
      <c r="CX233" s="122"/>
      <c r="DH233" s="122"/>
      <c r="DR233" s="122"/>
      <c r="EB233" s="122"/>
      <c r="EL233" s="122"/>
      <c r="EV233" s="122"/>
      <c r="FF233" s="122"/>
      <c r="FP233" s="122"/>
      <c r="FZ233" s="122"/>
      <c r="GJ233" s="122"/>
      <c r="GT233" s="122"/>
      <c r="HD233" s="122"/>
      <c r="HN233" s="122"/>
      <c r="HX233" s="122"/>
    </row>
    <row xmlns:x14ac="http://schemas.microsoft.com/office/spreadsheetml/2009/9/ac" r="234" s="3" customFormat="true" x14ac:dyDescent="0.25">
      <c r="A234" s="373"/>
      <c r="B234" s="122"/>
      <c r="L234" s="122"/>
      <c r="V234" s="122"/>
      <c r="AF234" s="122"/>
      <c r="AP234" s="122"/>
      <c r="AZ234" s="122"/>
      <c r="BA234" s="122"/>
      <c r="BJ234" s="122"/>
      <c r="BK234" s="122"/>
      <c r="BT234" s="122"/>
      <c r="CD234" s="122"/>
      <c r="CN234" s="122"/>
      <c r="CX234" s="122"/>
      <c r="DH234" s="122"/>
      <c r="DR234" s="122"/>
      <c r="EB234" s="122"/>
      <c r="EL234" s="122"/>
      <c r="EV234" s="122"/>
      <c r="FF234" s="122"/>
      <c r="FP234" s="122"/>
      <c r="FZ234" s="122"/>
      <c r="GJ234" s="122"/>
      <c r="GT234" s="122"/>
      <c r="HD234" s="122"/>
      <c r="HN234" s="122"/>
      <c r="HX234" s="122"/>
    </row>
    <row xmlns:x14ac="http://schemas.microsoft.com/office/spreadsheetml/2009/9/ac" r="235" s="3" customFormat="true" x14ac:dyDescent="0.25">
      <c r="A235" s="373"/>
      <c r="B235" s="122"/>
      <c r="L235" s="122"/>
      <c r="V235" s="122"/>
      <c r="AF235" s="122"/>
      <c r="AP235" s="122"/>
      <c r="AZ235" s="122"/>
      <c r="BA235" s="122"/>
      <c r="BJ235" s="122"/>
      <c r="BK235" s="122"/>
      <c r="BT235" s="122"/>
      <c r="CD235" s="122"/>
      <c r="CN235" s="122"/>
      <c r="CX235" s="122"/>
      <c r="DH235" s="122"/>
      <c r="DR235" s="122"/>
      <c r="EB235" s="122"/>
      <c r="EL235" s="122"/>
      <c r="EV235" s="122"/>
      <c r="FF235" s="122"/>
      <c r="FP235" s="122"/>
      <c r="FZ235" s="122"/>
      <c r="GJ235" s="122"/>
      <c r="GT235" s="122"/>
      <c r="HD235" s="122"/>
      <c r="HN235" s="122"/>
      <c r="HX235" s="122"/>
    </row>
    <row xmlns:x14ac="http://schemas.microsoft.com/office/spreadsheetml/2009/9/ac" r="236" s="3" customFormat="true" x14ac:dyDescent="0.25">
      <c r="A236" s="373"/>
      <c r="B236" s="122"/>
      <c r="L236" s="122"/>
      <c r="V236" s="122"/>
      <c r="AF236" s="122"/>
      <c r="AP236" s="122"/>
      <c r="AZ236" s="122"/>
      <c r="BA236" s="122"/>
      <c r="BJ236" s="122"/>
      <c r="BK236" s="122"/>
      <c r="BT236" s="122"/>
      <c r="CD236" s="122"/>
      <c r="CN236" s="122"/>
      <c r="CX236" s="122"/>
      <c r="DH236" s="122"/>
      <c r="DR236" s="122"/>
      <c r="EB236" s="122"/>
      <c r="EL236" s="122"/>
      <c r="EV236" s="122"/>
      <c r="FF236" s="122"/>
      <c r="FP236" s="122"/>
      <c r="FZ236" s="122"/>
      <c r="GJ236" s="122"/>
      <c r="GT236" s="122"/>
      <c r="HD236" s="122"/>
      <c r="HN236" s="122"/>
      <c r="HX236" s="122"/>
    </row>
    <row xmlns:x14ac="http://schemas.microsoft.com/office/spreadsheetml/2009/9/ac" r="237" s="3" customFormat="true" x14ac:dyDescent="0.25">
      <c r="A237" s="373"/>
      <c r="B237" s="122"/>
      <c r="L237" s="122"/>
      <c r="V237" s="122"/>
      <c r="AF237" s="122"/>
      <c r="AP237" s="122"/>
      <c r="AZ237" s="122"/>
      <c r="BA237" s="122"/>
      <c r="BJ237" s="122"/>
      <c r="BK237" s="122"/>
      <c r="BT237" s="122"/>
      <c r="CD237" s="122"/>
      <c r="CN237" s="122"/>
      <c r="CX237" s="122"/>
      <c r="DH237" s="122"/>
      <c r="DR237" s="122"/>
      <c r="EB237" s="122"/>
      <c r="EL237" s="122"/>
      <c r="EV237" s="122"/>
      <c r="FF237" s="122"/>
      <c r="FP237" s="122"/>
      <c r="FZ237" s="122"/>
      <c r="GJ237" s="122"/>
      <c r="GT237" s="122"/>
      <c r="HD237" s="122"/>
      <c r="HN237" s="122"/>
      <c r="HX237" s="122"/>
    </row>
    <row xmlns:x14ac="http://schemas.microsoft.com/office/spreadsheetml/2009/9/ac" r="238" s="3" customFormat="true" x14ac:dyDescent="0.25">
      <c r="A238" s="373"/>
      <c r="B238" s="122"/>
      <c r="L238" s="122"/>
      <c r="V238" s="122"/>
      <c r="AF238" s="122"/>
      <c r="AP238" s="122"/>
      <c r="AZ238" s="122"/>
      <c r="BA238" s="122"/>
      <c r="BJ238" s="122"/>
      <c r="BK238" s="122"/>
      <c r="BT238" s="122"/>
      <c r="CD238" s="122"/>
      <c r="CN238" s="122"/>
      <c r="CX238" s="122"/>
      <c r="DH238" s="122"/>
      <c r="DR238" s="122"/>
      <c r="EB238" s="122"/>
      <c r="EL238" s="122"/>
      <c r="EV238" s="122"/>
      <c r="FF238" s="122"/>
      <c r="FP238" s="122"/>
      <c r="FZ238" s="122"/>
      <c r="GJ238" s="122"/>
      <c r="GT238" s="122"/>
      <c r="HD238" s="122"/>
      <c r="HN238" s="122"/>
      <c r="HX238" s="122"/>
    </row>
    <row xmlns:x14ac="http://schemas.microsoft.com/office/spreadsheetml/2009/9/ac" r="239" s="3" customFormat="true" x14ac:dyDescent="0.25">
      <c r="A239" s="373"/>
      <c r="B239" s="122"/>
      <c r="L239" s="122"/>
      <c r="V239" s="122"/>
      <c r="AF239" s="122"/>
      <c r="AP239" s="122"/>
      <c r="AZ239" s="122"/>
      <c r="BA239" s="122"/>
      <c r="BJ239" s="122"/>
      <c r="BK239" s="122"/>
      <c r="BT239" s="122"/>
      <c r="CD239" s="122"/>
      <c r="CN239" s="122"/>
      <c r="CX239" s="122"/>
      <c r="DH239" s="122"/>
      <c r="DR239" s="122"/>
      <c r="EB239" s="122"/>
      <c r="EL239" s="122"/>
      <c r="EV239" s="122"/>
      <c r="FF239" s="122"/>
      <c r="FP239" s="122"/>
      <c r="FZ239" s="122"/>
      <c r="GJ239" s="122"/>
      <c r="GT239" s="122"/>
      <c r="HD239" s="122"/>
      <c r="HN239" s="122"/>
      <c r="HX239" s="122"/>
    </row>
    <row xmlns:x14ac="http://schemas.microsoft.com/office/spreadsheetml/2009/9/ac" r="240" s="3" customFormat="true" x14ac:dyDescent="0.25">
      <c r="A240" s="373"/>
      <c r="B240" s="122"/>
      <c r="L240" s="122"/>
      <c r="V240" s="122"/>
      <c r="AF240" s="122"/>
      <c r="AP240" s="122"/>
      <c r="AZ240" s="122"/>
      <c r="BA240" s="122"/>
      <c r="BJ240" s="122"/>
      <c r="BK240" s="122"/>
      <c r="BT240" s="122"/>
      <c r="CD240" s="122"/>
      <c r="CN240" s="122"/>
      <c r="CX240" s="122"/>
      <c r="DH240" s="122"/>
      <c r="DR240" s="122"/>
      <c r="EB240" s="122"/>
      <c r="EL240" s="122"/>
      <c r="EV240" s="122"/>
      <c r="FF240" s="122"/>
      <c r="FP240" s="122"/>
      <c r="FZ240" s="122"/>
      <c r="GJ240" s="122"/>
      <c r="GT240" s="122"/>
      <c r="HD240" s="122"/>
      <c r="HN240" s="122"/>
      <c r="HX240" s="122"/>
    </row>
    <row xmlns:x14ac="http://schemas.microsoft.com/office/spreadsheetml/2009/9/ac" r="241" s="3" customFormat="true" x14ac:dyDescent="0.25">
      <c r="A241" s="373"/>
      <c r="B241" s="122"/>
      <c r="L241" s="122"/>
      <c r="V241" s="122"/>
      <c r="AF241" s="122"/>
      <c r="AP241" s="122"/>
      <c r="AZ241" s="122"/>
      <c r="BA241" s="122"/>
      <c r="BJ241" s="122"/>
      <c r="BK241" s="122"/>
      <c r="BT241" s="122"/>
      <c r="CD241" s="122"/>
      <c r="CN241" s="122"/>
      <c r="CX241" s="122"/>
      <c r="DH241" s="122"/>
      <c r="DR241" s="122"/>
      <c r="EB241" s="122"/>
      <c r="EL241" s="122"/>
      <c r="EV241" s="122"/>
      <c r="FF241" s="122"/>
      <c r="FP241" s="122"/>
      <c r="FZ241" s="122"/>
      <c r="GJ241" s="122"/>
      <c r="GT241" s="122"/>
      <c r="HD241" s="122"/>
      <c r="HN241" s="122"/>
      <c r="HX241" s="122"/>
    </row>
    <row xmlns:x14ac="http://schemas.microsoft.com/office/spreadsheetml/2009/9/ac" r="242" s="3" customFormat="true" x14ac:dyDescent="0.25">
      <c r="A242" s="373"/>
      <c r="B242" s="122"/>
      <c r="L242" s="122"/>
      <c r="V242" s="122"/>
      <c r="AF242" s="122"/>
      <c r="AP242" s="122"/>
      <c r="AZ242" s="122"/>
      <c r="BA242" s="122"/>
      <c r="BJ242" s="122"/>
      <c r="BK242" s="122"/>
      <c r="BT242" s="122"/>
      <c r="CD242" s="122"/>
      <c r="CN242" s="122"/>
      <c r="CX242" s="122"/>
      <c r="DH242" s="122"/>
      <c r="DR242" s="122"/>
      <c r="EB242" s="122"/>
      <c r="EL242" s="122"/>
      <c r="EV242" s="122"/>
      <c r="FF242" s="122"/>
      <c r="FP242" s="122"/>
      <c r="FZ242" s="122"/>
      <c r="GJ242" s="122"/>
      <c r="GT242" s="122"/>
      <c r="HD242" s="122"/>
      <c r="HN242" s="122"/>
      <c r="HX242" s="122"/>
    </row>
    <row xmlns:x14ac="http://schemas.microsoft.com/office/spreadsheetml/2009/9/ac" r="243" s="3" customFormat="true" x14ac:dyDescent="0.25">
      <c r="A243" s="373"/>
      <c r="B243" s="122"/>
      <c r="L243" s="122"/>
      <c r="V243" s="122"/>
      <c r="AF243" s="122"/>
      <c r="AP243" s="122"/>
      <c r="AZ243" s="122"/>
      <c r="BA243" s="122"/>
      <c r="BJ243" s="122"/>
      <c r="BK243" s="122"/>
      <c r="BT243" s="122"/>
      <c r="CD243" s="122"/>
      <c r="CN243" s="122"/>
      <c r="CX243" s="122"/>
      <c r="DH243" s="122"/>
      <c r="DR243" s="122"/>
      <c r="EB243" s="122"/>
      <c r="EL243" s="122"/>
      <c r="EV243" s="122"/>
      <c r="FF243" s="122"/>
      <c r="FP243" s="122"/>
      <c r="FZ243" s="122"/>
      <c r="GJ243" s="122"/>
      <c r="GT243" s="122"/>
      <c r="HD243" s="122"/>
      <c r="HN243" s="122"/>
      <c r="HX243" s="122"/>
    </row>
    <row xmlns:x14ac="http://schemas.microsoft.com/office/spreadsheetml/2009/9/ac" r="244" s="3" customFormat="true" x14ac:dyDescent="0.25">
      <c r="A244" s="373"/>
      <c r="B244" s="122"/>
      <c r="L244" s="122"/>
      <c r="V244" s="122"/>
      <c r="AF244" s="122"/>
      <c r="AP244" s="122"/>
      <c r="AZ244" s="122"/>
      <c r="BA244" s="122"/>
      <c r="BJ244" s="122"/>
      <c r="BK244" s="122"/>
      <c r="BT244" s="122"/>
      <c r="CD244" s="122"/>
      <c r="CN244" s="122"/>
      <c r="CX244" s="122"/>
      <c r="DH244" s="122"/>
      <c r="DR244" s="122"/>
      <c r="EB244" s="122"/>
      <c r="EL244" s="122"/>
      <c r="EV244" s="122"/>
      <c r="FF244" s="122"/>
      <c r="FP244" s="122"/>
      <c r="FZ244" s="122"/>
      <c r="GJ244" s="122"/>
      <c r="GT244" s="122"/>
      <c r="HD244" s="122"/>
      <c r="HN244" s="122"/>
      <c r="HX244" s="122"/>
    </row>
    <row xmlns:x14ac="http://schemas.microsoft.com/office/spreadsheetml/2009/9/ac" r="245" s="3" customFormat="true" x14ac:dyDescent="0.25">
      <c r="A245" s="373"/>
      <c r="B245" s="122"/>
      <c r="L245" s="122"/>
      <c r="V245" s="122"/>
      <c r="AF245" s="122"/>
      <c r="AP245" s="122"/>
      <c r="AZ245" s="122"/>
      <c r="BA245" s="122"/>
      <c r="BJ245" s="122"/>
      <c r="BK245" s="122"/>
      <c r="BT245" s="122"/>
      <c r="CD245" s="122"/>
      <c r="CN245" s="122"/>
      <c r="CX245" s="122"/>
      <c r="DH245" s="122"/>
      <c r="DR245" s="122"/>
      <c r="EB245" s="122"/>
      <c r="EL245" s="122"/>
      <c r="EV245" s="122"/>
      <c r="FF245" s="122"/>
      <c r="FP245" s="122"/>
      <c r="FZ245" s="122"/>
      <c r="GJ245" s="122"/>
      <c r="GT245" s="122"/>
      <c r="HD245" s="122"/>
      <c r="HN245" s="122"/>
      <c r="HX245" s="122"/>
    </row>
    <row xmlns:x14ac="http://schemas.microsoft.com/office/spreadsheetml/2009/9/ac" r="246" s="3" customFormat="true" x14ac:dyDescent="0.25">
      <c r="A246" s="373"/>
      <c r="B246" s="122"/>
      <c r="L246" s="122"/>
      <c r="V246" s="122"/>
      <c r="AF246" s="122"/>
      <c r="AP246" s="122"/>
      <c r="AZ246" s="122"/>
      <c r="BA246" s="122"/>
      <c r="BJ246" s="122"/>
      <c r="BK246" s="122"/>
      <c r="BT246" s="122"/>
      <c r="CD246" s="122"/>
      <c r="CN246" s="122"/>
      <c r="CX246" s="122"/>
      <c r="DH246" s="122"/>
      <c r="DR246" s="122"/>
      <c r="EB246" s="122"/>
      <c r="EL246" s="122"/>
      <c r="EV246" s="122"/>
      <c r="FF246" s="122"/>
      <c r="FP246" s="122"/>
      <c r="FZ246" s="122"/>
      <c r="GJ246" s="122"/>
      <c r="GT246" s="122"/>
      <c r="HD246" s="122"/>
      <c r="HN246" s="122"/>
      <c r="HX246" s="122"/>
    </row>
    <row xmlns:x14ac="http://schemas.microsoft.com/office/spreadsheetml/2009/9/ac" r="247" s="3" customFormat="true" x14ac:dyDescent="0.25">
      <c r="A247" s="373"/>
      <c r="B247" s="122"/>
      <c r="L247" s="122"/>
      <c r="V247" s="122"/>
      <c r="AF247" s="122"/>
      <c r="AP247" s="122"/>
      <c r="AZ247" s="122"/>
      <c r="BA247" s="122"/>
      <c r="BJ247" s="122"/>
      <c r="BK247" s="122"/>
      <c r="BT247" s="122"/>
      <c r="CD247" s="122"/>
      <c r="CN247" s="122"/>
      <c r="CX247" s="122"/>
      <c r="DH247" s="122"/>
      <c r="DR247" s="122"/>
      <c r="EB247" s="122"/>
      <c r="EL247" s="122"/>
      <c r="EV247" s="122"/>
      <c r="FF247" s="122"/>
      <c r="FP247" s="122"/>
      <c r="FZ247" s="122"/>
      <c r="GJ247" s="122"/>
      <c r="GT247" s="122"/>
      <c r="HD247" s="122"/>
      <c r="HN247" s="122"/>
      <c r="HX247" s="122"/>
    </row>
    <row xmlns:x14ac="http://schemas.microsoft.com/office/spreadsheetml/2009/9/ac" r="248" s="3" customFormat="true" x14ac:dyDescent="0.25">
      <c r="A248" s="373"/>
      <c r="B248" s="122"/>
      <c r="L248" s="122"/>
      <c r="V248" s="122"/>
      <c r="AF248" s="122"/>
      <c r="AP248" s="122"/>
      <c r="AZ248" s="122"/>
      <c r="BA248" s="122"/>
      <c r="BJ248" s="122"/>
      <c r="BK248" s="122"/>
      <c r="BT248" s="122"/>
      <c r="CD248" s="122"/>
      <c r="CN248" s="122"/>
      <c r="CX248" s="122"/>
      <c r="DH248" s="122"/>
      <c r="DR248" s="122"/>
      <c r="EB248" s="122"/>
      <c r="EL248" s="122"/>
      <c r="EV248" s="122"/>
      <c r="FF248" s="122"/>
      <c r="FP248" s="122"/>
      <c r="FZ248" s="122"/>
      <c r="GJ248" s="122"/>
      <c r="GT248" s="122"/>
      <c r="HD248" s="122"/>
      <c r="HN248" s="122"/>
      <c r="HX248" s="122"/>
    </row>
    <row xmlns:x14ac="http://schemas.microsoft.com/office/spreadsheetml/2009/9/ac" r="249" s="3" customFormat="true" x14ac:dyDescent="0.25">
      <c r="A249" s="373"/>
      <c r="B249" s="122"/>
      <c r="L249" s="122"/>
      <c r="V249" s="122"/>
      <c r="AF249" s="122"/>
      <c r="AP249" s="122"/>
      <c r="AZ249" s="122"/>
      <c r="BA249" s="122"/>
      <c r="BJ249" s="122"/>
      <c r="BK249" s="122"/>
      <c r="BT249" s="122"/>
      <c r="CD249" s="122"/>
      <c r="CN249" s="122"/>
      <c r="CX249" s="122"/>
      <c r="DH249" s="122"/>
      <c r="DR249" s="122"/>
      <c r="EB249" s="122"/>
      <c r="EL249" s="122"/>
      <c r="EV249" s="122"/>
      <c r="FF249" s="122"/>
      <c r="FP249" s="122"/>
      <c r="FZ249" s="122"/>
      <c r="GJ249" s="122"/>
      <c r="GT249" s="122"/>
      <c r="HD249" s="122"/>
      <c r="HN249" s="122"/>
      <c r="HX249" s="122"/>
    </row>
    <row xmlns:x14ac="http://schemas.microsoft.com/office/spreadsheetml/2009/9/ac" r="250" s="3" customFormat="true" x14ac:dyDescent="0.25">
      <c r="A250" s="373"/>
      <c r="B250" s="122"/>
      <c r="L250" s="122"/>
      <c r="V250" s="122"/>
      <c r="AF250" s="122"/>
      <c r="AP250" s="122"/>
      <c r="AZ250" s="122"/>
      <c r="BA250" s="122"/>
      <c r="BJ250" s="122"/>
      <c r="BK250" s="122"/>
      <c r="BT250" s="122"/>
      <c r="CD250" s="122"/>
      <c r="CN250" s="122"/>
      <c r="CX250" s="122"/>
      <c r="DH250" s="122"/>
      <c r="DR250" s="122"/>
      <c r="EB250" s="122"/>
      <c r="EL250" s="122"/>
      <c r="EV250" s="122"/>
      <c r="FF250" s="122"/>
      <c r="FP250" s="122"/>
      <c r="FZ250" s="122"/>
      <c r="GJ250" s="122"/>
      <c r="GT250" s="122"/>
      <c r="HD250" s="122"/>
      <c r="HN250" s="122"/>
      <c r="HX250" s="122"/>
    </row>
    <row xmlns:x14ac="http://schemas.microsoft.com/office/spreadsheetml/2009/9/ac" r="251" s="3" customFormat="true" x14ac:dyDescent="0.25">
      <c r="A251" s="373"/>
      <c r="B251" s="122"/>
      <c r="L251" s="122"/>
      <c r="V251" s="122"/>
      <c r="AF251" s="122"/>
      <c r="AP251" s="122"/>
      <c r="AZ251" s="122"/>
      <c r="BA251" s="122"/>
      <c r="BJ251" s="122"/>
      <c r="BK251" s="122"/>
      <c r="BT251" s="122"/>
      <c r="CD251" s="122"/>
      <c r="CN251" s="122"/>
      <c r="CX251" s="122"/>
      <c r="DH251" s="122"/>
      <c r="DR251" s="122"/>
      <c r="EB251" s="122"/>
      <c r="EL251" s="122"/>
      <c r="EV251" s="122"/>
      <c r="FF251" s="122"/>
      <c r="FP251" s="122"/>
      <c r="FZ251" s="122"/>
      <c r="GJ251" s="122"/>
      <c r="GT251" s="122"/>
      <c r="HD251" s="122"/>
      <c r="HN251" s="122"/>
      <c r="HX251" s="122"/>
    </row>
    <row xmlns:x14ac="http://schemas.microsoft.com/office/spreadsheetml/2009/9/ac" r="252" s="3" customFormat="true" x14ac:dyDescent="0.25">
      <c r="A252" s="373"/>
      <c r="B252" s="122"/>
      <c r="L252" s="122"/>
      <c r="V252" s="122"/>
      <c r="AF252" s="122"/>
      <c r="AP252" s="122"/>
      <c r="AZ252" s="122"/>
      <c r="BA252" s="122"/>
      <c r="BJ252" s="122"/>
      <c r="BK252" s="122"/>
      <c r="BT252" s="122"/>
      <c r="CD252" s="122"/>
      <c r="CN252" s="122"/>
      <c r="CX252" s="122"/>
      <c r="DH252" s="122"/>
      <c r="DR252" s="122"/>
      <c r="EB252" s="122"/>
      <c r="EL252" s="122"/>
      <c r="EV252" s="122"/>
      <c r="FF252" s="122"/>
      <c r="FP252" s="122"/>
      <c r="FZ252" s="122"/>
      <c r="GJ252" s="122"/>
      <c r="GT252" s="122"/>
      <c r="HD252" s="122"/>
      <c r="HN252" s="122"/>
      <c r="HX252" s="122"/>
    </row>
    <row xmlns:x14ac="http://schemas.microsoft.com/office/spreadsheetml/2009/9/ac" r="253" s="3" customFormat="true" x14ac:dyDescent="0.25">
      <c r="A253" s="373"/>
      <c r="B253" s="122"/>
      <c r="L253" s="122"/>
      <c r="V253" s="122"/>
      <c r="AF253" s="122"/>
      <c r="AP253" s="122"/>
      <c r="AZ253" s="122"/>
      <c r="BA253" s="122"/>
      <c r="BJ253" s="122"/>
      <c r="BK253" s="122"/>
      <c r="BT253" s="122"/>
      <c r="CD253" s="122"/>
      <c r="CN253" s="122"/>
      <c r="CX253" s="122"/>
      <c r="DH253" s="122"/>
      <c r="DR253" s="122"/>
      <c r="EB253" s="122"/>
      <c r="EL253" s="122"/>
      <c r="EV253" s="122"/>
      <c r="FF253" s="122"/>
      <c r="FP253" s="122"/>
      <c r="FZ253" s="122"/>
      <c r="GJ253" s="122"/>
      <c r="GT253" s="122"/>
      <c r="HD253" s="122"/>
      <c r="HN253" s="122"/>
      <c r="HX253" s="122"/>
    </row>
    <row xmlns:x14ac="http://schemas.microsoft.com/office/spreadsheetml/2009/9/ac" r="254" s="3" customFormat="true" x14ac:dyDescent="0.25">
      <c r="A254" s="373"/>
      <c r="B254" s="122"/>
      <c r="L254" s="122"/>
      <c r="V254" s="122"/>
      <c r="AF254" s="122"/>
      <c r="AP254" s="122"/>
      <c r="AZ254" s="122"/>
      <c r="BA254" s="122"/>
      <c r="BJ254" s="122"/>
      <c r="BK254" s="122"/>
      <c r="BT254" s="122"/>
      <c r="CD254" s="122"/>
      <c r="CN254" s="122"/>
      <c r="CX254" s="122"/>
      <c r="DH254" s="122"/>
      <c r="DR254" s="122"/>
      <c r="EB254" s="122"/>
      <c r="EL254" s="122"/>
      <c r="EV254" s="122"/>
      <c r="FF254" s="122"/>
      <c r="FP254" s="122"/>
      <c r="FZ254" s="122"/>
      <c r="GJ254" s="122"/>
      <c r="GT254" s="122"/>
      <c r="HD254" s="122"/>
      <c r="HN254" s="122"/>
      <c r="HX254" s="122"/>
    </row>
    <row xmlns:x14ac="http://schemas.microsoft.com/office/spreadsheetml/2009/9/ac" r="255" s="3" customFormat="true" x14ac:dyDescent="0.25">
      <c r="A255" s="373"/>
      <c r="B255" s="122"/>
      <c r="L255" s="122"/>
      <c r="V255" s="122"/>
      <c r="AF255" s="122"/>
      <c r="AP255" s="122"/>
      <c r="AZ255" s="122"/>
      <c r="BA255" s="122"/>
      <c r="BJ255" s="122"/>
      <c r="BK255" s="122"/>
      <c r="BT255" s="122"/>
      <c r="CD255" s="122"/>
      <c r="CN255" s="122"/>
      <c r="CX255" s="122"/>
      <c r="DH255" s="122"/>
      <c r="DR255" s="122"/>
      <c r="EB255" s="122"/>
      <c r="EL255" s="122"/>
      <c r="EV255" s="122"/>
      <c r="FF255" s="122"/>
      <c r="FP255" s="122"/>
      <c r="FZ255" s="122"/>
      <c r="GJ255" s="122"/>
      <c r="GT255" s="122"/>
      <c r="HD255" s="122"/>
      <c r="HN255" s="122"/>
      <c r="HX255" s="122"/>
    </row>
    <row xmlns:x14ac="http://schemas.microsoft.com/office/spreadsheetml/2009/9/ac" r="256" s="3" customFormat="true" x14ac:dyDescent="0.25">
      <c r="A256" s="373"/>
      <c r="B256" s="122"/>
      <c r="L256" s="122"/>
      <c r="V256" s="122"/>
      <c r="AF256" s="122"/>
      <c r="AP256" s="122"/>
      <c r="AZ256" s="122"/>
      <c r="BA256" s="122"/>
      <c r="BJ256" s="122"/>
      <c r="BK256" s="122"/>
      <c r="BT256" s="122"/>
      <c r="CD256" s="122"/>
      <c r="CN256" s="122"/>
      <c r="CX256" s="122"/>
      <c r="DH256" s="122"/>
      <c r="DR256" s="122"/>
      <c r="EB256" s="122"/>
      <c r="EL256" s="122"/>
      <c r="EV256" s="122"/>
      <c r="FF256" s="122"/>
      <c r="FP256" s="122"/>
      <c r="FZ256" s="122"/>
      <c r="GJ256" s="122"/>
      <c r="GT256" s="122"/>
      <c r="HD256" s="122"/>
      <c r="HN256" s="122"/>
      <c r="HX256" s="122"/>
    </row>
    <row xmlns:x14ac="http://schemas.microsoft.com/office/spreadsheetml/2009/9/ac" r="257" s="3" customFormat="true" x14ac:dyDescent="0.25">
      <c r="A257" s="373"/>
      <c r="B257" s="122"/>
      <c r="L257" s="122"/>
      <c r="V257" s="122"/>
      <c r="AF257" s="122"/>
      <c r="AP257" s="122"/>
      <c r="AZ257" s="122"/>
      <c r="BA257" s="122"/>
      <c r="BJ257" s="122"/>
      <c r="BK257" s="122"/>
      <c r="BT257" s="122"/>
      <c r="CD257" s="122"/>
      <c r="CN257" s="122"/>
      <c r="CX257" s="122"/>
      <c r="DH257" s="122"/>
      <c r="DR257" s="122"/>
      <c r="EB257" s="122"/>
      <c r="EL257" s="122"/>
      <c r="EV257" s="122"/>
      <c r="FF257" s="122"/>
      <c r="FP257" s="122"/>
      <c r="FZ257" s="122"/>
      <c r="GJ257" s="122"/>
      <c r="GT257" s="122"/>
      <c r="HD257" s="122"/>
      <c r="HN257" s="122"/>
      <c r="HX257" s="122"/>
    </row>
    <row xmlns:x14ac="http://schemas.microsoft.com/office/spreadsheetml/2009/9/ac" r="258" s="3" customFormat="true" x14ac:dyDescent="0.25">
      <c r="A258" s="373"/>
      <c r="B258" s="122"/>
      <c r="L258" s="122"/>
      <c r="V258" s="122"/>
      <c r="AF258" s="122"/>
      <c r="AP258" s="122"/>
      <c r="AZ258" s="122"/>
      <c r="BA258" s="122"/>
      <c r="BJ258" s="122"/>
      <c r="BK258" s="122"/>
      <c r="BT258" s="122"/>
      <c r="CD258" s="122"/>
      <c r="CN258" s="122"/>
      <c r="CX258" s="122"/>
      <c r="DH258" s="122"/>
      <c r="DR258" s="122"/>
      <c r="EB258" s="122"/>
      <c r="EL258" s="122"/>
      <c r="EV258" s="122"/>
      <c r="FF258" s="122"/>
      <c r="FP258" s="122"/>
      <c r="FZ258" s="122"/>
      <c r="GJ258" s="122"/>
      <c r="GT258" s="122"/>
      <c r="HD258" s="122"/>
      <c r="HN258" s="122"/>
      <c r="HX258" s="122"/>
    </row>
    <row xmlns:x14ac="http://schemas.microsoft.com/office/spreadsheetml/2009/9/ac" r="259" s="3" customFormat="true" x14ac:dyDescent="0.25">
      <c r="A259" s="373"/>
      <c r="B259" s="122"/>
      <c r="L259" s="122"/>
      <c r="V259" s="122"/>
      <c r="AF259" s="122"/>
      <c r="AP259" s="122"/>
      <c r="AZ259" s="122"/>
      <c r="BA259" s="122"/>
      <c r="BJ259" s="122"/>
      <c r="BK259" s="122"/>
      <c r="BT259" s="122"/>
      <c r="CD259" s="122"/>
      <c r="CN259" s="122"/>
      <c r="CX259" s="122"/>
      <c r="DH259" s="122"/>
      <c r="DR259" s="122"/>
      <c r="EB259" s="122"/>
      <c r="EL259" s="122"/>
      <c r="EV259" s="122"/>
      <c r="FF259" s="122"/>
      <c r="FP259" s="122"/>
      <c r="FZ259" s="122"/>
      <c r="GJ259" s="122"/>
      <c r="GT259" s="122"/>
      <c r="HD259" s="122"/>
      <c r="HN259" s="122"/>
      <c r="HX259" s="122"/>
    </row>
    <row xmlns:x14ac="http://schemas.microsoft.com/office/spreadsheetml/2009/9/ac" r="260" s="3" customFormat="true" x14ac:dyDescent="0.25">
      <c r="A260" s="373"/>
      <c r="B260" s="122"/>
      <c r="L260" s="122"/>
      <c r="V260" s="122"/>
      <c r="AF260" s="122"/>
      <c r="AP260" s="122"/>
      <c r="AZ260" s="122"/>
      <c r="BA260" s="122"/>
      <c r="BJ260" s="122"/>
      <c r="BK260" s="122"/>
      <c r="BT260" s="122"/>
      <c r="CD260" s="122"/>
      <c r="CN260" s="122"/>
      <c r="CX260" s="122"/>
      <c r="DH260" s="122"/>
      <c r="DR260" s="122"/>
      <c r="EB260" s="122"/>
      <c r="EL260" s="122"/>
      <c r="EV260" s="122"/>
      <c r="FF260" s="122"/>
      <c r="FP260" s="122"/>
      <c r="FZ260" s="122"/>
      <c r="GJ260" s="122"/>
      <c r="GT260" s="122"/>
      <c r="HD260" s="122"/>
      <c r="HN260" s="122"/>
      <c r="HX260" s="122"/>
    </row>
    <row xmlns:x14ac="http://schemas.microsoft.com/office/spreadsheetml/2009/9/ac" r="261" s="3" customFormat="true" x14ac:dyDescent="0.25">
      <c r="A261" s="373"/>
      <c r="B261" s="122"/>
      <c r="L261" s="122"/>
      <c r="V261" s="122"/>
      <c r="AF261" s="122"/>
      <c r="AP261" s="122"/>
      <c r="AZ261" s="122"/>
      <c r="BA261" s="122"/>
      <c r="BJ261" s="122"/>
      <c r="BK261" s="122"/>
      <c r="BT261" s="122"/>
      <c r="CD261" s="122"/>
      <c r="CN261" s="122"/>
      <c r="CX261" s="122"/>
      <c r="DH261" s="122"/>
      <c r="DR261" s="122"/>
      <c r="EB261" s="122"/>
      <c r="EL261" s="122"/>
      <c r="EV261" s="122"/>
      <c r="FF261" s="122"/>
      <c r="FP261" s="122"/>
      <c r="FZ261" s="122"/>
      <c r="GJ261" s="122"/>
      <c r="GT261" s="122"/>
      <c r="HD261" s="122"/>
      <c r="HN261" s="122"/>
      <c r="HX261" s="122"/>
    </row>
    <row xmlns:x14ac="http://schemas.microsoft.com/office/spreadsheetml/2009/9/ac" r="262" s="3" customFormat="true" x14ac:dyDescent="0.25">
      <c r="A262" s="373"/>
      <c r="B262" s="122"/>
      <c r="L262" s="122"/>
      <c r="V262" s="122"/>
      <c r="AF262" s="122"/>
      <c r="AP262" s="122"/>
      <c r="AZ262" s="122"/>
      <c r="BA262" s="122"/>
      <c r="BJ262" s="122"/>
      <c r="BK262" s="122"/>
      <c r="BT262" s="122"/>
      <c r="CD262" s="122"/>
      <c r="CN262" s="122"/>
      <c r="CX262" s="122"/>
      <c r="DH262" s="122"/>
      <c r="DR262" s="122"/>
      <c r="EB262" s="122"/>
      <c r="EL262" s="122"/>
      <c r="EV262" s="122"/>
      <c r="FF262" s="122"/>
      <c r="FP262" s="122"/>
      <c r="FZ262" s="122"/>
      <c r="GJ262" s="122"/>
      <c r="GT262" s="122"/>
      <c r="HD262" s="122"/>
      <c r="HN262" s="122"/>
      <c r="HX262" s="122"/>
    </row>
    <row xmlns:x14ac="http://schemas.microsoft.com/office/spreadsheetml/2009/9/ac" r="263" s="3" customFormat="true" x14ac:dyDescent="0.25">
      <c r="A263" s="373"/>
      <c r="B263" s="122"/>
      <c r="L263" s="122"/>
      <c r="V263" s="122"/>
      <c r="AF263" s="122"/>
      <c r="AP263" s="122"/>
      <c r="AZ263" s="122"/>
      <c r="BA263" s="122"/>
      <c r="BJ263" s="122"/>
      <c r="BK263" s="122"/>
      <c r="BT263" s="122"/>
      <c r="CD263" s="122"/>
      <c r="CN263" s="122"/>
      <c r="CX263" s="122"/>
      <c r="DH263" s="122"/>
      <c r="DR263" s="122"/>
      <c r="EB263" s="122"/>
      <c r="EL263" s="122"/>
      <c r="EV263" s="122"/>
      <c r="FF263" s="122"/>
      <c r="FP263" s="122"/>
      <c r="FZ263" s="122"/>
      <c r="GJ263" s="122"/>
      <c r="GT263" s="122"/>
      <c r="HD263" s="122"/>
      <c r="HN263" s="122"/>
      <c r="HX263" s="122"/>
    </row>
    <row xmlns:x14ac="http://schemas.microsoft.com/office/spreadsheetml/2009/9/ac" r="264" s="3" customFormat="true" x14ac:dyDescent="0.25">
      <c r="A264" s="373"/>
      <c r="B264" s="122"/>
      <c r="L264" s="122"/>
      <c r="V264" s="122"/>
      <c r="AF264" s="122"/>
      <c r="AP264" s="122"/>
      <c r="AZ264" s="122"/>
      <c r="BA264" s="122"/>
      <c r="BJ264" s="122"/>
      <c r="BK264" s="122"/>
      <c r="BT264" s="122"/>
      <c r="CD264" s="122"/>
      <c r="CN264" s="122"/>
      <c r="CX264" s="122"/>
      <c r="DH264" s="122"/>
      <c r="DR264" s="122"/>
      <c r="EB264" s="122"/>
      <c r="EL264" s="122"/>
      <c r="EV264" s="122"/>
      <c r="FF264" s="122"/>
      <c r="FP264" s="122"/>
      <c r="FZ264" s="122"/>
      <c r="GJ264" s="122"/>
      <c r="GT264" s="122"/>
      <c r="HD264" s="122"/>
      <c r="HN264" s="122"/>
      <c r="HX264" s="122"/>
    </row>
    <row xmlns:x14ac="http://schemas.microsoft.com/office/spreadsheetml/2009/9/ac" r="265" s="3" customFormat="true" x14ac:dyDescent="0.25">
      <c r="A265" s="373"/>
      <c r="B265" s="122"/>
      <c r="L265" s="122"/>
      <c r="V265" s="122"/>
      <c r="AF265" s="122"/>
      <c r="AP265" s="122"/>
      <c r="AZ265" s="122"/>
      <c r="BA265" s="122"/>
      <c r="BJ265" s="122"/>
      <c r="BK265" s="122"/>
      <c r="BT265" s="122"/>
      <c r="CD265" s="122"/>
      <c r="CN265" s="122"/>
      <c r="CX265" s="122"/>
      <c r="DH265" s="122"/>
      <c r="DR265" s="122"/>
      <c r="EB265" s="122"/>
      <c r="EL265" s="122"/>
      <c r="EV265" s="122"/>
      <c r="FF265" s="122"/>
      <c r="FP265" s="122"/>
      <c r="FZ265" s="122"/>
      <c r="GJ265" s="122"/>
      <c r="GT265" s="122"/>
      <c r="HD265" s="122"/>
      <c r="HN265" s="122"/>
      <c r="HX265" s="122"/>
    </row>
    <row xmlns:x14ac="http://schemas.microsoft.com/office/spreadsheetml/2009/9/ac" r="266" s="3" customFormat="true" x14ac:dyDescent="0.25">
      <c r="A266" s="373"/>
      <c r="B266" s="122"/>
      <c r="L266" s="122"/>
      <c r="V266" s="122"/>
      <c r="AF266" s="122"/>
      <c r="AP266" s="122"/>
      <c r="AZ266" s="122"/>
      <c r="BA266" s="122"/>
      <c r="BJ266" s="122"/>
      <c r="BK266" s="122"/>
      <c r="BT266" s="122"/>
      <c r="CD266" s="122"/>
      <c r="CN266" s="122"/>
      <c r="CX266" s="122"/>
      <c r="DH266" s="122"/>
      <c r="DR266" s="122"/>
      <c r="EB266" s="122"/>
      <c r="EL266" s="122"/>
      <c r="EV266" s="122"/>
      <c r="FF266" s="122"/>
      <c r="FP266" s="122"/>
      <c r="FZ266" s="122"/>
      <c r="GJ266" s="122"/>
      <c r="GT266" s="122"/>
      <c r="HD266" s="122"/>
      <c r="HN266" s="122"/>
      <c r="HX266" s="122"/>
    </row>
    <row xmlns:x14ac="http://schemas.microsoft.com/office/spreadsheetml/2009/9/ac" r="267" s="3" customFormat="true" x14ac:dyDescent="0.25">
      <c r="A267" s="373"/>
      <c r="B267" s="122"/>
      <c r="L267" s="122"/>
      <c r="V267" s="122"/>
      <c r="AF267" s="122"/>
      <c r="AP267" s="122"/>
      <c r="AZ267" s="122"/>
      <c r="BA267" s="122"/>
      <c r="BJ267" s="122"/>
      <c r="BK267" s="122"/>
      <c r="BT267" s="122"/>
      <c r="CD267" s="122"/>
      <c r="CN267" s="122"/>
      <c r="CX267" s="122"/>
      <c r="DH267" s="122"/>
      <c r="DR267" s="122"/>
      <c r="EB267" s="122"/>
      <c r="EL267" s="122"/>
      <c r="EV267" s="122"/>
      <c r="FF267" s="122"/>
      <c r="FP267" s="122"/>
      <c r="FZ267" s="122"/>
      <c r="GJ267" s="122"/>
      <c r="GT267" s="122"/>
      <c r="HD267" s="122"/>
      <c r="HN267" s="122"/>
      <c r="HX267" s="122"/>
    </row>
    <row xmlns:x14ac="http://schemas.microsoft.com/office/spreadsheetml/2009/9/ac" r="268" s="3" customFormat="true" x14ac:dyDescent="0.25">
      <c r="A268" s="373"/>
      <c r="B268" s="122"/>
      <c r="L268" s="122"/>
      <c r="V268" s="122"/>
      <c r="AF268" s="122"/>
      <c r="AP268" s="122"/>
      <c r="AZ268" s="122"/>
      <c r="BA268" s="122"/>
      <c r="BJ268" s="122"/>
      <c r="BK268" s="122"/>
      <c r="BT268" s="122"/>
      <c r="CD268" s="122"/>
      <c r="CN268" s="122"/>
      <c r="CX268" s="122"/>
      <c r="DH268" s="122"/>
      <c r="DR268" s="122"/>
      <c r="EB268" s="122"/>
      <c r="EL268" s="122"/>
      <c r="EV268" s="122"/>
      <c r="FF268" s="122"/>
      <c r="FP268" s="122"/>
      <c r="FZ268" s="122"/>
      <c r="GJ268" s="122"/>
      <c r="GT268" s="122"/>
      <c r="HD268" s="122"/>
      <c r="HN268" s="122"/>
      <c r="HX268" s="122"/>
    </row>
    <row xmlns:x14ac="http://schemas.microsoft.com/office/spreadsheetml/2009/9/ac" r="269" s="3" customFormat="true" x14ac:dyDescent="0.25">
      <c r="A269" s="373"/>
      <c r="B269" s="122"/>
      <c r="L269" s="122"/>
      <c r="V269" s="122"/>
      <c r="AF269" s="122"/>
      <c r="AP269" s="122"/>
      <c r="AZ269" s="122"/>
      <c r="BA269" s="122"/>
      <c r="BJ269" s="122"/>
      <c r="BK269" s="122"/>
      <c r="BT269" s="122"/>
      <c r="CD269" s="122"/>
      <c r="CN269" s="122"/>
      <c r="CX269" s="122"/>
      <c r="DH269" s="122"/>
      <c r="DR269" s="122"/>
      <c r="EB269" s="122"/>
      <c r="EL269" s="122"/>
      <c r="EV269" s="122"/>
      <c r="FF269" s="122"/>
      <c r="FP269" s="122"/>
      <c r="FZ269" s="122"/>
      <c r="GJ269" s="122"/>
      <c r="GT269" s="122"/>
      <c r="HD269" s="122"/>
      <c r="HN269" s="122"/>
      <c r="HX269" s="122"/>
    </row>
    <row xmlns:x14ac="http://schemas.microsoft.com/office/spreadsheetml/2009/9/ac" r="270" s="3" customFormat="true" x14ac:dyDescent="0.25">
      <c r="A270" s="373"/>
      <c r="B270" s="122"/>
      <c r="L270" s="122"/>
      <c r="V270" s="122"/>
      <c r="AF270" s="122"/>
      <c r="AP270" s="122"/>
      <c r="AZ270" s="122"/>
      <c r="BA270" s="122"/>
      <c r="BJ270" s="122"/>
      <c r="BK270" s="122"/>
      <c r="BT270" s="122"/>
      <c r="CD270" s="122"/>
      <c r="CN270" s="122"/>
      <c r="CX270" s="122"/>
      <c r="DH270" s="122"/>
      <c r="DR270" s="122"/>
      <c r="EB270" s="122"/>
      <c r="EL270" s="122"/>
      <c r="EV270" s="122"/>
      <c r="FF270" s="122"/>
      <c r="FP270" s="122"/>
      <c r="FZ270" s="122"/>
      <c r="GJ270" s="122"/>
      <c r="GT270" s="122"/>
      <c r="HD270" s="122"/>
      <c r="HN270" s="122"/>
      <c r="HX270" s="122"/>
    </row>
    <row xmlns:x14ac="http://schemas.microsoft.com/office/spreadsheetml/2009/9/ac" r="271" s="3" customFormat="true" x14ac:dyDescent="0.25">
      <c r="A271" s="373"/>
      <c r="B271" s="122"/>
      <c r="L271" s="122"/>
      <c r="V271" s="122"/>
      <c r="AF271" s="122"/>
      <c r="AP271" s="122"/>
      <c r="AZ271" s="122"/>
      <c r="BA271" s="122"/>
      <c r="BJ271" s="122"/>
      <c r="BK271" s="122"/>
      <c r="BT271" s="122"/>
      <c r="CD271" s="122"/>
      <c r="CN271" s="122"/>
      <c r="CX271" s="122"/>
      <c r="DH271" s="122"/>
      <c r="DR271" s="122"/>
      <c r="EB271" s="122"/>
      <c r="EL271" s="122"/>
      <c r="EV271" s="122"/>
      <c r="FF271" s="122"/>
      <c r="FP271" s="122"/>
      <c r="FZ271" s="122"/>
      <c r="GJ271" s="122"/>
      <c r="GT271" s="122"/>
      <c r="HD271" s="122"/>
      <c r="HN271" s="122"/>
      <c r="HX271" s="122"/>
    </row>
    <row xmlns:x14ac="http://schemas.microsoft.com/office/spreadsheetml/2009/9/ac" r="272" s="3" customFormat="true" x14ac:dyDescent="0.25">
      <c r="A272" s="373"/>
      <c r="B272" s="122"/>
      <c r="L272" s="122"/>
      <c r="V272" s="122"/>
      <c r="AF272" s="122"/>
      <c r="AP272" s="122"/>
      <c r="AZ272" s="122"/>
      <c r="BA272" s="122"/>
      <c r="BJ272" s="122"/>
      <c r="BK272" s="122"/>
      <c r="BT272" s="122"/>
      <c r="CD272" s="122"/>
      <c r="CN272" s="122"/>
      <c r="CX272" s="122"/>
      <c r="DH272" s="122"/>
      <c r="DR272" s="122"/>
      <c r="EB272" s="122"/>
      <c r="EL272" s="122"/>
      <c r="EV272" s="122"/>
      <c r="FF272" s="122"/>
      <c r="FP272" s="122"/>
      <c r="FZ272" s="122"/>
      <c r="GJ272" s="122"/>
      <c r="GT272" s="122"/>
      <c r="HD272" s="122"/>
      <c r="HN272" s="122"/>
      <c r="HX272" s="122"/>
    </row>
    <row xmlns:x14ac="http://schemas.microsoft.com/office/spreadsheetml/2009/9/ac" r="273" s="3" customFormat="true" x14ac:dyDescent="0.25">
      <c r="A273" s="373"/>
      <c r="B273" s="122"/>
      <c r="L273" s="122"/>
      <c r="V273" s="122"/>
      <c r="AF273" s="122"/>
      <c r="AP273" s="122"/>
      <c r="AZ273" s="122"/>
      <c r="BA273" s="122"/>
      <c r="BJ273" s="122"/>
      <c r="BK273" s="122"/>
      <c r="BT273" s="122"/>
      <c r="CD273" s="122"/>
      <c r="CN273" s="122"/>
      <c r="CX273" s="122"/>
      <c r="DH273" s="122"/>
      <c r="DR273" s="122"/>
      <c r="EB273" s="122"/>
      <c r="EL273" s="122"/>
      <c r="EV273" s="122"/>
      <c r="FF273" s="122"/>
      <c r="FP273" s="122"/>
      <c r="FZ273" s="122"/>
      <c r="GJ273" s="122"/>
      <c r="GT273" s="122"/>
      <c r="HD273" s="122"/>
      <c r="HN273" s="122"/>
      <c r="HX273" s="122"/>
    </row>
    <row xmlns:x14ac="http://schemas.microsoft.com/office/spreadsheetml/2009/9/ac" r="274" s="3" customFormat="true" x14ac:dyDescent="0.25">
      <c r="A274" s="373"/>
      <c r="B274" s="122"/>
      <c r="L274" s="122"/>
      <c r="V274" s="122"/>
      <c r="AF274" s="122"/>
      <c r="AP274" s="122"/>
      <c r="AZ274" s="122"/>
      <c r="BA274" s="122"/>
      <c r="BJ274" s="122"/>
      <c r="BK274" s="122"/>
      <c r="BT274" s="122"/>
      <c r="CD274" s="122"/>
      <c r="CN274" s="122"/>
      <c r="CX274" s="122"/>
      <c r="DH274" s="122"/>
      <c r="DR274" s="122"/>
      <c r="EB274" s="122"/>
      <c r="EL274" s="122"/>
      <c r="EV274" s="122"/>
      <c r="FF274" s="122"/>
      <c r="FP274" s="122"/>
      <c r="FZ274" s="122"/>
      <c r="GJ274" s="122"/>
      <c r="GT274" s="122"/>
      <c r="HD274" s="122"/>
      <c r="HN274" s="122"/>
      <c r="HX274" s="122"/>
    </row>
    <row xmlns:x14ac="http://schemas.microsoft.com/office/spreadsheetml/2009/9/ac" r="275" s="3" customFormat="true" x14ac:dyDescent="0.25">
      <c r="A275" s="373"/>
      <c r="B275" s="122"/>
      <c r="L275" s="122"/>
      <c r="V275" s="122"/>
      <c r="AF275" s="122"/>
      <c r="AP275" s="122"/>
      <c r="AZ275" s="122"/>
      <c r="BA275" s="122"/>
      <c r="BJ275" s="122"/>
      <c r="BK275" s="122"/>
      <c r="BT275" s="122"/>
      <c r="CD275" s="122"/>
      <c r="CN275" s="122"/>
      <c r="CX275" s="122"/>
      <c r="DH275" s="122"/>
      <c r="DR275" s="122"/>
      <c r="EB275" s="122"/>
      <c r="EL275" s="122"/>
      <c r="EV275" s="122"/>
      <c r="FF275" s="122"/>
      <c r="FP275" s="122"/>
      <c r="FZ275" s="122"/>
      <c r="GJ275" s="122"/>
      <c r="GT275" s="122"/>
      <c r="HD275" s="122"/>
      <c r="HN275" s="122"/>
      <c r="HX275" s="122"/>
    </row>
    <row xmlns:x14ac="http://schemas.microsoft.com/office/spreadsheetml/2009/9/ac" r="276" s="3" customFormat="true" x14ac:dyDescent="0.25">
      <c r="A276" s="373"/>
      <c r="B276" s="122"/>
      <c r="L276" s="122"/>
      <c r="V276" s="122"/>
      <c r="AF276" s="122"/>
      <c r="AP276" s="122"/>
      <c r="AZ276" s="122"/>
      <c r="BA276" s="122"/>
      <c r="BJ276" s="122"/>
      <c r="BK276" s="122"/>
      <c r="BT276" s="122"/>
      <c r="CD276" s="122"/>
      <c r="CN276" s="122"/>
      <c r="CX276" s="122"/>
      <c r="DH276" s="122"/>
      <c r="DR276" s="122"/>
      <c r="EB276" s="122"/>
      <c r="EL276" s="122"/>
      <c r="EV276" s="122"/>
      <c r="FF276" s="122"/>
      <c r="FP276" s="122"/>
      <c r="FZ276" s="122"/>
      <c r="GJ276" s="122"/>
      <c r="GT276" s="122"/>
      <c r="HD276" s="122"/>
      <c r="HN276" s="122"/>
      <c r="HX276" s="122"/>
    </row>
    <row xmlns:x14ac="http://schemas.microsoft.com/office/spreadsheetml/2009/9/ac" r="277" s="3" customFormat="true" x14ac:dyDescent="0.25">
      <c r="A277" s="373"/>
      <c r="B277" s="122"/>
      <c r="L277" s="122"/>
      <c r="V277" s="122"/>
      <c r="AF277" s="122"/>
      <c r="AP277" s="122"/>
      <c r="AZ277" s="122"/>
      <c r="BA277" s="122"/>
      <c r="BJ277" s="122"/>
      <c r="BK277" s="122"/>
      <c r="BT277" s="122"/>
      <c r="CD277" s="122"/>
      <c r="CN277" s="122"/>
      <c r="CX277" s="122"/>
      <c r="DH277" s="122"/>
      <c r="DR277" s="122"/>
      <c r="EB277" s="122"/>
      <c r="EL277" s="122"/>
      <c r="EV277" s="122"/>
      <c r="FF277" s="122"/>
      <c r="FP277" s="122"/>
      <c r="FZ277" s="122"/>
      <c r="GJ277" s="122"/>
      <c r="GT277" s="122"/>
      <c r="HD277" s="122"/>
      <c r="HN277" s="122"/>
      <c r="HX277" s="122"/>
    </row>
    <row xmlns:x14ac="http://schemas.microsoft.com/office/spreadsheetml/2009/9/ac" r="278" s="3" customFormat="true" x14ac:dyDescent="0.25">
      <c r="A278" s="373"/>
      <c r="B278" s="122"/>
      <c r="L278" s="122"/>
      <c r="V278" s="122"/>
      <c r="AF278" s="122"/>
      <c r="AP278" s="122"/>
      <c r="AZ278" s="122"/>
      <c r="BA278" s="122"/>
      <c r="BJ278" s="122"/>
      <c r="BK278" s="122"/>
      <c r="BT278" s="122"/>
      <c r="CD278" s="122"/>
      <c r="CN278" s="122"/>
      <c r="CX278" s="122"/>
      <c r="DH278" s="122"/>
      <c r="DR278" s="122"/>
      <c r="EB278" s="122"/>
      <c r="EL278" s="122"/>
      <c r="EV278" s="122"/>
      <c r="FF278" s="122"/>
      <c r="FP278" s="122"/>
      <c r="FZ278" s="122"/>
      <c r="GJ278" s="122"/>
      <c r="GT278" s="122"/>
      <c r="HD278" s="122"/>
      <c r="HN278" s="122"/>
      <c r="HX278" s="122"/>
    </row>
    <row xmlns:x14ac="http://schemas.microsoft.com/office/spreadsheetml/2009/9/ac" r="279" s="3" customFormat="true" x14ac:dyDescent="0.25">
      <c r="A279" s="373"/>
      <c r="B279" s="122"/>
      <c r="L279" s="122"/>
      <c r="V279" s="122"/>
      <c r="AF279" s="122"/>
      <c r="AP279" s="122"/>
      <c r="AZ279" s="122"/>
      <c r="BA279" s="122"/>
      <c r="BJ279" s="122"/>
      <c r="BK279" s="122"/>
      <c r="BT279" s="122"/>
      <c r="CD279" s="122"/>
      <c r="CN279" s="122"/>
      <c r="CX279" s="122"/>
      <c r="DH279" s="122"/>
      <c r="DR279" s="122"/>
      <c r="EB279" s="122"/>
      <c r="EL279" s="122"/>
      <c r="EV279" s="122"/>
      <c r="FF279" s="122"/>
      <c r="FP279" s="122"/>
      <c r="FZ279" s="122"/>
      <c r="GJ279" s="122"/>
      <c r="GT279" s="122"/>
      <c r="HD279" s="122"/>
      <c r="HN279" s="122"/>
      <c r="HX279" s="122"/>
    </row>
    <row xmlns:x14ac="http://schemas.microsoft.com/office/spreadsheetml/2009/9/ac" r="280" s="3" customFormat="true" x14ac:dyDescent="0.25">
      <c r="A280" s="373"/>
      <c r="B280" s="122"/>
      <c r="L280" s="122"/>
      <c r="V280" s="122"/>
      <c r="AF280" s="122"/>
      <c r="AP280" s="122"/>
      <c r="AZ280" s="122"/>
      <c r="BA280" s="122"/>
      <c r="BJ280" s="122"/>
      <c r="BK280" s="122"/>
      <c r="BT280" s="122"/>
      <c r="CD280" s="122"/>
      <c r="CN280" s="122"/>
      <c r="CX280" s="122"/>
      <c r="DH280" s="122"/>
      <c r="DR280" s="122"/>
      <c r="EB280" s="122"/>
      <c r="EL280" s="122"/>
      <c r="EV280" s="122"/>
      <c r="FF280" s="122"/>
      <c r="FP280" s="122"/>
      <c r="FZ280" s="122"/>
      <c r="GJ280" s="122"/>
      <c r="GT280" s="122"/>
      <c r="HD280" s="122"/>
      <c r="HN280" s="122"/>
      <c r="HX280" s="122"/>
    </row>
    <row xmlns:x14ac="http://schemas.microsoft.com/office/spreadsheetml/2009/9/ac" r="281" s="3" customFormat="true" x14ac:dyDescent="0.25">
      <c r="A281" s="373"/>
      <c r="B281" s="122"/>
      <c r="L281" s="122"/>
      <c r="V281" s="122"/>
      <c r="AF281" s="122"/>
      <c r="AP281" s="122"/>
      <c r="AZ281" s="122"/>
      <c r="BA281" s="122"/>
      <c r="BJ281" s="122"/>
      <c r="BK281" s="122"/>
      <c r="BT281" s="122"/>
      <c r="CD281" s="122"/>
      <c r="CN281" s="122"/>
      <c r="CX281" s="122"/>
      <c r="DH281" s="122"/>
      <c r="DR281" s="122"/>
      <c r="EB281" s="122"/>
      <c r="EL281" s="122"/>
      <c r="EV281" s="122"/>
      <c r="FF281" s="122"/>
      <c r="FP281" s="122"/>
      <c r="FZ281" s="122"/>
      <c r="GJ281" s="122"/>
      <c r="GT281" s="122"/>
      <c r="HD281" s="122"/>
      <c r="HN281" s="122"/>
      <c r="HX281" s="122"/>
    </row>
    <row xmlns:x14ac="http://schemas.microsoft.com/office/spreadsheetml/2009/9/ac" r="282" s="3" customFormat="true" x14ac:dyDescent="0.25">
      <c r="A282" s="373"/>
      <c r="B282" s="122"/>
      <c r="L282" s="122"/>
      <c r="V282" s="122"/>
      <c r="AF282" s="122"/>
      <c r="AP282" s="122"/>
      <c r="AZ282" s="122"/>
      <c r="BA282" s="122"/>
      <c r="BJ282" s="122"/>
      <c r="BK282" s="122"/>
      <c r="BT282" s="122"/>
      <c r="CD282" s="122"/>
      <c r="CN282" s="122"/>
      <c r="CX282" s="122"/>
      <c r="DH282" s="122"/>
      <c r="DR282" s="122"/>
      <c r="EB282" s="122"/>
      <c r="EL282" s="122"/>
      <c r="EV282" s="122"/>
      <c r="FF282" s="122"/>
      <c r="FP282" s="122"/>
      <c r="FZ282" s="122"/>
      <c r="GJ282" s="122"/>
      <c r="GT282" s="122"/>
      <c r="HD282" s="122"/>
      <c r="HN282" s="122"/>
      <c r="HX282" s="122"/>
    </row>
    <row xmlns:x14ac="http://schemas.microsoft.com/office/spreadsheetml/2009/9/ac" r="283" s="3" customFormat="true" x14ac:dyDescent="0.25">
      <c r="A283" s="373"/>
      <c r="B283" s="122"/>
      <c r="L283" s="122"/>
      <c r="V283" s="122"/>
      <c r="AF283" s="122"/>
      <c r="AP283" s="122"/>
      <c r="AZ283" s="122"/>
      <c r="BA283" s="122"/>
      <c r="BJ283" s="122"/>
      <c r="BK283" s="122"/>
      <c r="BT283" s="122"/>
      <c r="CD283" s="122"/>
      <c r="CN283" s="122"/>
      <c r="CX283" s="122"/>
      <c r="DH283" s="122"/>
      <c r="DR283" s="122"/>
      <c r="EB283" s="122"/>
      <c r="EL283" s="122"/>
      <c r="EV283" s="122"/>
      <c r="FF283" s="122"/>
      <c r="FP283" s="122"/>
      <c r="FZ283" s="122"/>
      <c r="GJ283" s="122"/>
      <c r="GT283" s="122"/>
      <c r="HD283" s="122"/>
      <c r="HN283" s="122"/>
      <c r="HX283" s="122"/>
    </row>
    <row xmlns:x14ac="http://schemas.microsoft.com/office/spreadsheetml/2009/9/ac" r="284" s="3" customFormat="true" x14ac:dyDescent="0.25">
      <c r="A284" s="373"/>
      <c r="B284" s="122"/>
      <c r="L284" s="122"/>
      <c r="V284" s="122"/>
      <c r="AF284" s="122"/>
      <c r="AP284" s="122"/>
      <c r="AZ284" s="122"/>
      <c r="BA284" s="122"/>
      <c r="BJ284" s="122"/>
      <c r="BK284" s="122"/>
      <c r="BT284" s="122"/>
      <c r="CD284" s="122"/>
      <c r="CN284" s="122"/>
      <c r="CX284" s="122"/>
      <c r="DH284" s="122"/>
      <c r="DR284" s="122"/>
      <c r="EB284" s="122"/>
      <c r="EL284" s="122"/>
      <c r="EV284" s="122"/>
      <c r="FF284" s="122"/>
      <c r="FP284" s="122"/>
      <c r="FZ284" s="122"/>
      <c r="GJ284" s="122"/>
      <c r="GT284" s="122"/>
      <c r="HD284" s="122"/>
      <c r="HN284" s="122"/>
      <c r="HX284" s="122"/>
    </row>
    <row xmlns:x14ac="http://schemas.microsoft.com/office/spreadsheetml/2009/9/ac" r="285" s="3" customFormat="true" x14ac:dyDescent="0.25">
      <c r="A285" s="373"/>
      <c r="B285" s="122"/>
      <c r="L285" s="122"/>
      <c r="V285" s="122"/>
      <c r="AF285" s="122"/>
      <c r="AP285" s="122"/>
      <c r="AZ285" s="122"/>
      <c r="BA285" s="122"/>
      <c r="BJ285" s="122"/>
      <c r="BK285" s="122"/>
      <c r="BT285" s="122"/>
      <c r="CD285" s="122"/>
      <c r="CN285" s="122"/>
      <c r="CX285" s="122"/>
      <c r="DH285" s="122"/>
      <c r="DR285" s="122"/>
      <c r="EB285" s="122"/>
      <c r="EL285" s="122"/>
      <c r="EV285" s="122"/>
      <c r="FF285" s="122"/>
      <c r="FP285" s="122"/>
      <c r="FZ285" s="122"/>
      <c r="GJ285" s="122"/>
      <c r="GT285" s="122"/>
      <c r="HD285" s="122"/>
      <c r="HN285" s="122"/>
      <c r="HX285" s="122"/>
    </row>
    <row xmlns:x14ac="http://schemas.microsoft.com/office/spreadsheetml/2009/9/ac" r="286" s="3" customFormat="true" x14ac:dyDescent="0.25">
      <c r="A286" s="373"/>
      <c r="B286" s="122"/>
      <c r="L286" s="122"/>
      <c r="V286" s="122"/>
      <c r="AF286" s="122"/>
      <c r="AP286" s="122"/>
      <c r="AZ286" s="122"/>
      <c r="BA286" s="122"/>
      <c r="BJ286" s="122"/>
      <c r="BK286" s="122"/>
      <c r="BT286" s="122"/>
      <c r="CD286" s="122"/>
      <c r="CN286" s="122"/>
      <c r="CX286" s="122"/>
      <c r="DH286" s="122"/>
      <c r="DR286" s="122"/>
      <c r="EB286" s="122"/>
      <c r="EL286" s="122"/>
      <c r="EV286" s="122"/>
      <c r="FF286" s="122"/>
      <c r="FP286" s="122"/>
      <c r="FZ286" s="122"/>
      <c r="GJ286" s="122"/>
      <c r="GT286" s="122"/>
      <c r="HD286" s="122"/>
      <c r="HN286" s="122"/>
      <c r="HX286" s="122"/>
    </row>
    <row xmlns:x14ac="http://schemas.microsoft.com/office/spreadsheetml/2009/9/ac" r="287" s="3" customFormat="true" x14ac:dyDescent="0.25">
      <c r="A287" s="373"/>
      <c r="B287" s="122"/>
      <c r="L287" s="122"/>
      <c r="V287" s="122"/>
      <c r="AF287" s="122"/>
      <c r="AP287" s="122"/>
      <c r="AZ287" s="122"/>
      <c r="BA287" s="122"/>
      <c r="BJ287" s="122"/>
      <c r="BK287" s="122"/>
      <c r="BT287" s="122"/>
      <c r="CD287" s="122"/>
      <c r="CN287" s="122"/>
      <c r="CX287" s="122"/>
      <c r="DH287" s="122"/>
      <c r="DR287" s="122"/>
      <c r="EB287" s="122"/>
      <c r="EL287" s="122"/>
      <c r="EV287" s="122"/>
      <c r="FF287" s="122"/>
      <c r="FP287" s="122"/>
      <c r="FZ287" s="122"/>
      <c r="GJ287" s="122"/>
      <c r="GT287" s="122"/>
      <c r="HD287" s="122"/>
      <c r="HN287" s="122"/>
      <c r="HX287" s="122"/>
    </row>
    <row xmlns:x14ac="http://schemas.microsoft.com/office/spreadsheetml/2009/9/ac" r="288" s="3" customFormat="true" x14ac:dyDescent="0.25">
      <c r="A288" s="373"/>
      <c r="B288" s="122"/>
      <c r="L288" s="122"/>
      <c r="V288" s="122"/>
      <c r="AF288" s="122"/>
      <c r="AP288" s="122"/>
      <c r="AZ288" s="122"/>
      <c r="BA288" s="122"/>
      <c r="BJ288" s="122"/>
      <c r="BK288" s="122"/>
      <c r="BT288" s="122"/>
      <c r="CD288" s="122"/>
      <c r="CN288" s="122"/>
      <c r="CX288" s="122"/>
      <c r="DH288" s="122"/>
      <c r="DR288" s="122"/>
      <c r="EB288" s="122"/>
      <c r="EL288" s="122"/>
      <c r="EV288" s="122"/>
      <c r="FF288" s="122"/>
      <c r="FP288" s="122"/>
      <c r="FZ288" s="122"/>
      <c r="GJ288" s="122"/>
      <c r="GT288" s="122"/>
      <c r="HD288" s="122"/>
      <c r="HN288" s="122"/>
      <c r="HX288" s="122"/>
    </row>
    <row xmlns:x14ac="http://schemas.microsoft.com/office/spreadsheetml/2009/9/ac" r="289" s="3" customFormat="true" x14ac:dyDescent="0.25">
      <c r="A289" s="373"/>
      <c r="B289" s="122"/>
      <c r="L289" s="122"/>
      <c r="V289" s="122"/>
      <c r="AF289" s="122"/>
      <c r="AP289" s="122"/>
      <c r="AZ289" s="122"/>
      <c r="BA289" s="122"/>
      <c r="BJ289" s="122"/>
      <c r="BK289" s="122"/>
      <c r="BT289" s="122"/>
      <c r="CD289" s="122"/>
      <c r="CN289" s="122"/>
      <c r="CX289" s="122"/>
      <c r="DH289" s="122"/>
      <c r="DR289" s="122"/>
      <c r="EB289" s="122"/>
      <c r="EL289" s="122"/>
      <c r="EV289" s="122"/>
      <c r="FF289" s="122"/>
      <c r="FP289" s="122"/>
      <c r="FZ289" s="122"/>
      <c r="GJ289" s="122"/>
      <c r="GT289" s="122"/>
      <c r="HD289" s="122"/>
      <c r="HN289" s="122"/>
      <c r="HX289" s="122"/>
    </row>
    <row xmlns:x14ac="http://schemas.microsoft.com/office/spreadsheetml/2009/9/ac" r="290" s="3" customFormat="true" x14ac:dyDescent="0.25">
      <c r="A290" s="373"/>
      <c r="B290" s="122"/>
      <c r="L290" s="122"/>
      <c r="V290" s="122"/>
      <c r="AF290" s="122"/>
      <c r="AP290" s="122"/>
      <c r="AZ290" s="122"/>
      <c r="BA290" s="122"/>
      <c r="BJ290" s="122"/>
      <c r="BK290" s="122"/>
      <c r="BT290" s="122"/>
      <c r="CD290" s="122"/>
      <c r="CN290" s="122"/>
      <c r="CX290" s="122"/>
      <c r="DH290" s="122"/>
      <c r="DR290" s="122"/>
      <c r="EB290" s="122"/>
      <c r="EL290" s="122"/>
      <c r="EV290" s="122"/>
      <c r="FF290" s="122"/>
      <c r="FP290" s="122"/>
      <c r="FZ290" s="122"/>
      <c r="GJ290" s="122"/>
      <c r="GT290" s="122"/>
      <c r="HD290" s="122"/>
      <c r="HN290" s="122"/>
      <c r="HX290" s="122"/>
    </row>
    <row xmlns:x14ac="http://schemas.microsoft.com/office/spreadsheetml/2009/9/ac" r="291" s="3" customFormat="true" x14ac:dyDescent="0.25">
      <c r="A291" s="373"/>
      <c r="B291" s="122"/>
      <c r="L291" s="122"/>
      <c r="V291" s="122"/>
      <c r="AF291" s="122"/>
      <c r="AP291" s="122"/>
      <c r="AZ291" s="122"/>
      <c r="BA291" s="122"/>
      <c r="BJ291" s="122"/>
      <c r="BK291" s="122"/>
      <c r="BT291" s="122"/>
      <c r="CD291" s="122"/>
      <c r="CN291" s="122"/>
      <c r="CX291" s="122"/>
      <c r="DH291" s="122"/>
      <c r="DR291" s="122"/>
      <c r="EB291" s="122"/>
      <c r="EL291" s="122"/>
      <c r="EV291" s="122"/>
      <c r="FF291" s="122"/>
      <c r="FP291" s="122"/>
      <c r="FZ291" s="122"/>
      <c r="GJ291" s="122"/>
      <c r="GT291" s="122"/>
      <c r="HD291" s="122"/>
      <c r="HN291" s="122"/>
      <c r="HX291" s="122"/>
    </row>
    <row xmlns:x14ac="http://schemas.microsoft.com/office/spreadsheetml/2009/9/ac" r="292" s="3" customFormat="true" x14ac:dyDescent="0.25">
      <c r="A292" s="373"/>
      <c r="B292" s="122"/>
      <c r="L292" s="122"/>
      <c r="V292" s="122"/>
      <c r="AF292" s="122"/>
      <c r="AP292" s="122"/>
      <c r="AZ292" s="122"/>
      <c r="BA292" s="122"/>
      <c r="BJ292" s="122"/>
      <c r="BK292" s="122"/>
      <c r="BT292" s="122"/>
      <c r="CD292" s="122"/>
      <c r="CN292" s="122"/>
      <c r="CX292" s="122"/>
      <c r="DH292" s="122"/>
      <c r="DR292" s="122"/>
      <c r="EB292" s="122"/>
      <c r="EL292" s="122"/>
      <c r="EV292" s="122"/>
      <c r="FF292" s="122"/>
      <c r="FP292" s="122"/>
      <c r="FZ292" s="122"/>
      <c r="GJ292" s="122"/>
      <c r="GT292" s="122"/>
      <c r="HD292" s="122"/>
      <c r="HN292" s="122"/>
      <c r="HX292" s="122"/>
    </row>
    <row xmlns:x14ac="http://schemas.microsoft.com/office/spreadsheetml/2009/9/ac" r="293" s="3" customFormat="true" x14ac:dyDescent="0.25">
      <c r="A293" s="373"/>
      <c r="B293" s="122"/>
      <c r="L293" s="122"/>
      <c r="V293" s="122"/>
      <c r="AF293" s="122"/>
      <c r="AP293" s="122"/>
      <c r="AZ293" s="122"/>
      <c r="BA293" s="122"/>
      <c r="BJ293" s="122"/>
      <c r="BK293" s="122"/>
      <c r="BT293" s="122"/>
      <c r="CD293" s="122"/>
      <c r="CN293" s="122"/>
      <c r="CX293" s="122"/>
      <c r="DH293" s="122"/>
      <c r="DR293" s="122"/>
      <c r="EB293" s="122"/>
      <c r="EL293" s="122"/>
      <c r="EV293" s="122"/>
      <c r="FF293" s="122"/>
      <c r="FP293" s="122"/>
      <c r="FZ293" s="122"/>
      <c r="GJ293" s="122"/>
      <c r="GT293" s="122"/>
      <c r="HD293" s="122"/>
      <c r="HN293" s="122"/>
      <c r="HX293" s="122"/>
    </row>
    <row xmlns:x14ac="http://schemas.microsoft.com/office/spreadsheetml/2009/9/ac" r="294" s="3" customFormat="true" x14ac:dyDescent="0.25">
      <c r="A294" s="373"/>
      <c r="B294" s="122"/>
      <c r="L294" s="122"/>
      <c r="V294" s="122"/>
      <c r="AF294" s="122"/>
      <c r="AP294" s="122"/>
      <c r="AZ294" s="122"/>
      <c r="BA294" s="122"/>
      <c r="BJ294" s="122"/>
      <c r="BK294" s="122"/>
      <c r="BT294" s="122"/>
      <c r="CD294" s="122"/>
      <c r="CN294" s="122"/>
      <c r="CX294" s="122"/>
      <c r="DH294" s="122"/>
      <c r="DR294" s="122"/>
      <c r="EB294" s="122"/>
      <c r="EL294" s="122"/>
      <c r="EV294" s="122"/>
      <c r="FF294" s="122"/>
      <c r="FP294" s="122"/>
      <c r="FZ294" s="122"/>
      <c r="GJ294" s="122"/>
      <c r="GT294" s="122"/>
      <c r="HD294" s="122"/>
      <c r="HN294" s="122"/>
      <c r="HX294" s="122"/>
    </row>
    <row xmlns:x14ac="http://schemas.microsoft.com/office/spreadsheetml/2009/9/ac" r="295" s="3" customFormat="true" x14ac:dyDescent="0.25">
      <c r="A295" s="373"/>
      <c r="B295" s="122"/>
      <c r="L295" s="122"/>
      <c r="V295" s="122"/>
      <c r="AF295" s="122"/>
      <c r="AP295" s="122"/>
      <c r="AZ295" s="122"/>
      <c r="BA295" s="122"/>
      <c r="BJ295" s="122"/>
      <c r="BK295" s="122"/>
      <c r="BT295" s="122"/>
      <c r="CD295" s="122"/>
      <c r="CN295" s="122"/>
      <c r="CX295" s="122"/>
      <c r="DH295" s="122"/>
      <c r="DR295" s="122"/>
      <c r="EB295" s="122"/>
      <c r="EL295" s="122"/>
      <c r="EV295" s="122"/>
      <c r="FF295" s="122"/>
      <c r="FP295" s="122"/>
      <c r="FZ295" s="122"/>
      <c r="GJ295" s="122"/>
      <c r="GT295" s="122"/>
      <c r="HD295" s="122"/>
      <c r="HN295" s="122"/>
      <c r="HX295" s="122"/>
    </row>
    <row xmlns:x14ac="http://schemas.microsoft.com/office/spreadsheetml/2009/9/ac" r="296" s="3" customFormat="true" x14ac:dyDescent="0.25">
      <c r="A296" s="373"/>
      <c r="B296" s="122"/>
      <c r="L296" s="122"/>
      <c r="V296" s="122"/>
      <c r="AF296" s="122"/>
      <c r="AP296" s="122"/>
      <c r="AZ296" s="122"/>
      <c r="BA296" s="122"/>
      <c r="BJ296" s="122"/>
      <c r="BK296" s="122"/>
      <c r="BT296" s="122"/>
      <c r="CD296" s="122"/>
      <c r="CN296" s="122"/>
      <c r="CX296" s="122"/>
      <c r="DH296" s="122"/>
      <c r="DR296" s="122"/>
      <c r="EB296" s="122"/>
      <c r="EL296" s="122"/>
      <c r="EV296" s="122"/>
      <c r="FF296" s="122"/>
      <c r="FP296" s="122"/>
      <c r="FZ296" s="122"/>
      <c r="GJ296" s="122"/>
      <c r="GT296" s="122"/>
      <c r="HD296" s="122"/>
      <c r="HN296" s="122"/>
      <c r="HX296" s="122"/>
    </row>
    <row xmlns:x14ac="http://schemas.microsoft.com/office/spreadsheetml/2009/9/ac" r="297" s="3" customFormat="true" x14ac:dyDescent="0.25">
      <c r="A297" s="373"/>
      <c r="B297" s="122"/>
      <c r="L297" s="122"/>
      <c r="V297" s="122"/>
      <c r="AF297" s="122"/>
      <c r="AP297" s="122"/>
      <c r="AZ297" s="122"/>
      <c r="BA297" s="122"/>
      <c r="BJ297" s="122"/>
      <c r="BK297" s="122"/>
      <c r="BT297" s="122"/>
      <c r="CD297" s="122"/>
      <c r="CN297" s="122"/>
      <c r="CX297" s="122"/>
      <c r="DH297" s="122"/>
      <c r="DR297" s="122"/>
      <c r="EB297" s="122"/>
      <c r="EL297" s="122"/>
      <c r="EV297" s="122"/>
      <c r="FF297" s="122"/>
      <c r="FP297" s="122"/>
      <c r="FZ297" s="122"/>
      <c r="GJ297" s="122"/>
      <c r="GT297" s="122"/>
      <c r="HD297" s="122"/>
      <c r="HN297" s="122"/>
      <c r="HX297" s="122"/>
    </row>
    <row xmlns:x14ac="http://schemas.microsoft.com/office/spreadsheetml/2009/9/ac" r="298" s="3" customFormat="true" x14ac:dyDescent="0.25">
      <c r="A298" s="373"/>
      <c r="B298" s="122"/>
      <c r="L298" s="122"/>
      <c r="V298" s="122"/>
      <c r="AF298" s="122"/>
      <c r="AP298" s="122"/>
      <c r="AZ298" s="122"/>
      <c r="BA298" s="122"/>
      <c r="BJ298" s="122"/>
      <c r="BK298" s="122"/>
      <c r="BT298" s="122"/>
      <c r="CD298" s="122"/>
      <c r="CN298" s="122"/>
      <c r="CX298" s="122"/>
      <c r="DH298" s="122"/>
      <c r="DR298" s="122"/>
      <c r="EB298" s="122"/>
      <c r="EL298" s="122"/>
      <c r="EV298" s="122"/>
      <c r="FF298" s="122"/>
      <c r="FP298" s="122"/>
      <c r="FZ298" s="122"/>
      <c r="GJ298" s="122"/>
      <c r="GT298" s="122"/>
      <c r="HD298" s="122"/>
      <c r="HN298" s="122"/>
      <c r="HX298" s="122"/>
    </row>
    <row xmlns:x14ac="http://schemas.microsoft.com/office/spreadsheetml/2009/9/ac" r="299" s="3" customFormat="true" x14ac:dyDescent="0.25">
      <c r="A299" s="373"/>
      <c r="B299" s="122"/>
      <c r="L299" s="122"/>
      <c r="V299" s="122"/>
      <c r="AF299" s="122"/>
      <c r="AP299" s="122"/>
      <c r="AZ299" s="122"/>
      <c r="BA299" s="122"/>
      <c r="BJ299" s="122"/>
      <c r="BK299" s="122"/>
      <c r="BT299" s="122"/>
      <c r="CD299" s="122"/>
      <c r="CN299" s="122"/>
      <c r="CX299" s="122"/>
      <c r="DH299" s="122"/>
      <c r="DR299" s="122"/>
      <c r="EB299" s="122"/>
      <c r="EL299" s="122"/>
      <c r="EV299" s="122"/>
      <c r="FF299" s="122"/>
      <c r="FP299" s="122"/>
      <c r="FZ299" s="122"/>
      <c r="GJ299" s="122"/>
      <c r="GT299" s="122"/>
      <c r="HD299" s="122"/>
      <c r="HN299" s="122"/>
      <c r="HX299" s="122"/>
    </row>
    <row xmlns:x14ac="http://schemas.microsoft.com/office/spreadsheetml/2009/9/ac" r="300" s="3" customFormat="true" x14ac:dyDescent="0.25">
      <c r="A300" s="373"/>
      <c r="B300" s="122"/>
      <c r="L300" s="122"/>
      <c r="V300" s="122"/>
      <c r="AF300" s="122"/>
      <c r="AP300" s="122"/>
      <c r="AZ300" s="122"/>
      <c r="BA300" s="122"/>
      <c r="BJ300" s="122"/>
      <c r="BK300" s="122"/>
      <c r="BT300" s="122"/>
      <c r="CD300" s="122"/>
      <c r="CN300" s="122"/>
      <c r="CX300" s="122"/>
      <c r="DH300" s="122"/>
      <c r="DR300" s="122"/>
      <c r="EB300" s="122"/>
      <c r="EL300" s="122"/>
      <c r="EV300" s="122"/>
      <c r="FF300" s="122"/>
      <c r="FP300" s="122"/>
      <c r="FZ300" s="122"/>
      <c r="GJ300" s="122"/>
      <c r="GT300" s="122"/>
      <c r="HD300" s="122"/>
      <c r="HN300" s="122"/>
      <c r="HX300" s="122"/>
    </row>
    <row xmlns:x14ac="http://schemas.microsoft.com/office/spreadsheetml/2009/9/ac" r="301" s="3" customFormat="true" x14ac:dyDescent="0.25">
      <c r="A301" s="373"/>
      <c r="B301" s="122"/>
      <c r="L301" s="122"/>
      <c r="V301" s="122"/>
      <c r="AF301" s="122"/>
      <c r="AP301" s="122"/>
      <c r="AZ301" s="122"/>
      <c r="BA301" s="122"/>
      <c r="BJ301" s="122"/>
      <c r="BK301" s="122"/>
      <c r="BT301" s="122"/>
      <c r="CD301" s="122"/>
      <c r="CN301" s="122"/>
      <c r="CX301" s="122"/>
      <c r="DH301" s="122"/>
      <c r="DR301" s="122"/>
      <c r="EB301" s="122"/>
      <c r="EL301" s="122"/>
      <c r="EV301" s="122"/>
      <c r="FF301" s="122"/>
      <c r="FP301" s="122"/>
      <c r="FZ301" s="122"/>
      <c r="GJ301" s="122"/>
      <c r="GT301" s="122"/>
      <c r="HD301" s="122"/>
      <c r="HN301" s="122"/>
      <c r="HX301" s="122"/>
    </row>
    <row xmlns:x14ac="http://schemas.microsoft.com/office/spreadsheetml/2009/9/ac" r="302" s="3" customFormat="true" x14ac:dyDescent="0.25">
      <c r="A302" s="373"/>
      <c r="B302" s="122"/>
      <c r="L302" s="122"/>
      <c r="V302" s="122"/>
      <c r="AF302" s="122"/>
      <c r="AP302" s="122"/>
      <c r="AZ302" s="122"/>
      <c r="BA302" s="122"/>
      <c r="BJ302" s="122"/>
      <c r="BK302" s="122"/>
      <c r="BT302" s="122"/>
      <c r="CD302" s="122"/>
      <c r="CN302" s="122"/>
      <c r="CX302" s="122"/>
      <c r="DH302" s="122"/>
      <c r="DR302" s="122"/>
      <c r="EB302" s="122"/>
      <c r="EL302" s="122"/>
      <c r="EV302" s="122"/>
      <c r="FF302" s="122"/>
      <c r="FP302" s="122"/>
      <c r="FZ302" s="122"/>
      <c r="GJ302" s="122"/>
      <c r="GT302" s="122"/>
      <c r="HD302" s="122"/>
      <c r="HN302" s="122"/>
      <c r="HX302" s="122"/>
    </row>
    <row xmlns:x14ac="http://schemas.microsoft.com/office/spreadsheetml/2009/9/ac" r="303" s="3" customFormat="true" x14ac:dyDescent="0.25">
      <c r="A303" s="373"/>
      <c r="B303" s="122"/>
      <c r="L303" s="122"/>
      <c r="V303" s="122"/>
      <c r="AF303" s="122"/>
      <c r="AP303" s="122"/>
      <c r="AZ303" s="122"/>
      <c r="BA303" s="122"/>
      <c r="BJ303" s="122"/>
      <c r="BK303" s="122"/>
      <c r="BT303" s="122"/>
      <c r="CD303" s="122"/>
      <c r="CN303" s="122"/>
      <c r="CX303" s="122"/>
      <c r="DH303" s="122"/>
      <c r="DR303" s="122"/>
      <c r="EB303" s="122"/>
      <c r="EL303" s="122"/>
      <c r="EV303" s="122"/>
      <c r="FF303" s="122"/>
      <c r="FP303" s="122"/>
      <c r="FZ303" s="122"/>
      <c r="GJ303" s="122"/>
      <c r="GT303" s="122"/>
      <c r="HD303" s="122"/>
      <c r="HN303" s="122"/>
      <c r="HX303" s="122"/>
    </row>
    <row xmlns:x14ac="http://schemas.microsoft.com/office/spreadsheetml/2009/9/ac" r="304" s="3" customFormat="true" x14ac:dyDescent="0.25">
      <c r="A304" s="373"/>
      <c r="B304" s="122"/>
      <c r="L304" s="122"/>
      <c r="V304" s="122"/>
      <c r="AF304" s="122"/>
      <c r="AP304" s="122"/>
      <c r="AZ304" s="122"/>
      <c r="BA304" s="122"/>
      <c r="BJ304" s="122"/>
      <c r="BK304" s="122"/>
      <c r="BT304" s="122"/>
      <c r="CD304" s="122"/>
      <c r="CN304" s="122"/>
      <c r="CX304" s="122"/>
      <c r="DH304" s="122"/>
      <c r="DR304" s="122"/>
      <c r="EB304" s="122"/>
      <c r="EL304" s="122"/>
      <c r="EV304" s="122"/>
      <c r="FF304" s="122"/>
      <c r="FP304" s="122"/>
      <c r="FZ304" s="122"/>
      <c r="GJ304" s="122"/>
      <c r="GT304" s="122"/>
      <c r="HD304" s="122"/>
      <c r="HN304" s="122"/>
      <c r="HX304" s="122"/>
    </row>
    <row xmlns:x14ac="http://schemas.microsoft.com/office/spreadsheetml/2009/9/ac" r="305" s="3" customFormat="true" x14ac:dyDescent="0.25">
      <c r="A305" s="373"/>
      <c r="B305" s="122"/>
      <c r="L305" s="122"/>
      <c r="V305" s="122"/>
      <c r="AF305" s="122"/>
      <c r="AP305" s="122"/>
      <c r="AZ305" s="122"/>
      <c r="BA305" s="122"/>
      <c r="BJ305" s="122"/>
      <c r="BK305" s="122"/>
      <c r="BT305" s="122"/>
      <c r="CD305" s="122"/>
      <c r="CN305" s="122"/>
      <c r="CX305" s="122"/>
      <c r="DH305" s="122"/>
      <c r="DR305" s="122"/>
      <c r="EB305" s="122"/>
      <c r="EL305" s="122"/>
      <c r="EV305" s="122"/>
      <c r="FF305" s="122"/>
      <c r="FP305" s="122"/>
      <c r="FZ305" s="122"/>
      <c r="GJ305" s="122"/>
      <c r="GT305" s="122"/>
      <c r="HD305" s="122"/>
      <c r="HN305" s="122"/>
      <c r="HX305" s="122"/>
    </row>
    <row xmlns:x14ac="http://schemas.microsoft.com/office/spreadsheetml/2009/9/ac" r="306" s="3" customFormat="true" x14ac:dyDescent="0.25">
      <c r="A306" s="373"/>
      <c r="B306" s="122"/>
      <c r="L306" s="122"/>
      <c r="V306" s="122"/>
      <c r="AF306" s="122"/>
      <c r="AP306" s="122"/>
      <c r="AZ306" s="122"/>
      <c r="BA306" s="122"/>
      <c r="BJ306" s="122"/>
      <c r="BK306" s="122"/>
      <c r="BT306" s="122"/>
      <c r="CD306" s="122"/>
      <c r="CN306" s="122"/>
      <c r="CX306" s="122"/>
      <c r="DH306" s="122"/>
      <c r="DR306" s="122"/>
      <c r="EB306" s="122"/>
      <c r="EL306" s="122"/>
      <c r="EV306" s="122"/>
      <c r="FF306" s="122"/>
      <c r="FP306" s="122"/>
      <c r="FZ306" s="122"/>
      <c r="GJ306" s="122"/>
      <c r="GT306" s="122"/>
      <c r="HD306" s="122"/>
      <c r="HN306" s="122"/>
      <c r="HX306" s="122"/>
    </row>
    <row xmlns:x14ac="http://schemas.microsoft.com/office/spreadsheetml/2009/9/ac" r="307" s="3" customFormat="true" x14ac:dyDescent="0.25">
      <c r="A307" s="373"/>
      <c r="B307" s="122"/>
      <c r="L307" s="122"/>
      <c r="V307" s="122"/>
      <c r="AF307" s="122"/>
      <c r="AP307" s="122"/>
      <c r="AZ307" s="122"/>
      <c r="BA307" s="122"/>
      <c r="BJ307" s="122"/>
      <c r="BK307" s="122"/>
      <c r="BT307" s="122"/>
      <c r="CD307" s="122"/>
      <c r="CN307" s="122"/>
      <c r="CX307" s="122"/>
      <c r="DH307" s="122"/>
      <c r="DR307" s="122"/>
      <c r="EB307" s="122"/>
      <c r="EL307" s="122"/>
      <c r="EV307" s="122"/>
      <c r="FF307" s="122"/>
      <c r="FP307" s="122"/>
      <c r="FZ307" s="122"/>
      <c r="GJ307" s="122"/>
      <c r="GT307" s="122"/>
      <c r="HD307" s="122"/>
      <c r="HN307" s="122"/>
      <c r="HX307" s="122"/>
    </row>
    <row xmlns:x14ac="http://schemas.microsoft.com/office/spreadsheetml/2009/9/ac" r="308" s="3" customFormat="true" x14ac:dyDescent="0.25">
      <c r="A308" s="373"/>
      <c r="B308" s="122"/>
      <c r="L308" s="122"/>
      <c r="V308" s="122"/>
      <c r="AF308" s="122"/>
      <c r="AP308" s="122"/>
      <c r="AZ308" s="122"/>
      <c r="BA308" s="122"/>
      <c r="BJ308" s="122"/>
      <c r="BK308" s="122"/>
      <c r="BT308" s="122"/>
      <c r="CD308" s="122"/>
      <c r="CN308" s="122"/>
      <c r="CX308" s="122"/>
      <c r="DH308" s="122"/>
      <c r="DR308" s="122"/>
      <c r="EB308" s="122"/>
      <c r="EL308" s="122"/>
      <c r="EV308" s="122"/>
      <c r="FF308" s="122"/>
      <c r="FP308" s="122"/>
      <c r="FZ308" s="122"/>
      <c r="GJ308" s="122"/>
      <c r="GT308" s="122"/>
      <c r="HD308" s="122"/>
      <c r="HN308" s="122"/>
      <c r="HX308" s="122"/>
    </row>
    <row xmlns:x14ac="http://schemas.microsoft.com/office/spreadsheetml/2009/9/ac" r="309" s="3" customFormat="true" x14ac:dyDescent="0.25">
      <c r="A309" s="373"/>
      <c r="B309" s="122"/>
      <c r="L309" s="122"/>
      <c r="V309" s="122"/>
      <c r="AF309" s="122"/>
      <c r="AP309" s="122"/>
      <c r="AZ309" s="122"/>
      <c r="BA309" s="122"/>
      <c r="BJ309" s="122"/>
      <c r="BK309" s="122"/>
      <c r="BT309" s="122"/>
      <c r="CD309" s="122"/>
      <c r="CN309" s="122"/>
      <c r="CX309" s="122"/>
      <c r="DH309" s="122"/>
      <c r="DR309" s="122"/>
      <c r="EB309" s="122"/>
      <c r="EL309" s="122"/>
      <c r="EV309" s="122"/>
      <c r="FF309" s="122"/>
      <c r="FP309" s="122"/>
      <c r="FZ309" s="122"/>
      <c r="GJ309" s="122"/>
      <c r="GT309" s="122"/>
      <c r="HD309" s="122"/>
      <c r="HN309" s="122"/>
      <c r="HX309" s="122"/>
    </row>
    <row xmlns:x14ac="http://schemas.microsoft.com/office/spreadsheetml/2009/9/ac" r="310" s="3" customFormat="true" x14ac:dyDescent="0.25">
      <c r="A310" s="373"/>
      <c r="B310" s="122"/>
      <c r="L310" s="122"/>
      <c r="V310" s="122"/>
      <c r="AF310" s="122"/>
      <c r="AP310" s="122"/>
      <c r="AZ310" s="122"/>
      <c r="BA310" s="122"/>
      <c r="BJ310" s="122"/>
      <c r="BK310" s="122"/>
      <c r="BT310" s="122"/>
      <c r="CD310" s="122"/>
      <c r="CN310" s="122"/>
      <c r="CX310" s="122"/>
      <c r="DH310" s="122"/>
      <c r="DR310" s="122"/>
      <c r="EB310" s="122"/>
      <c r="EL310" s="122"/>
      <c r="EV310" s="122"/>
      <c r="FF310" s="122"/>
      <c r="FP310" s="122"/>
      <c r="FZ310" s="122"/>
      <c r="GJ310" s="122"/>
      <c r="GT310" s="122"/>
      <c r="HD310" s="122"/>
      <c r="HN310" s="122"/>
      <c r="HX310" s="122"/>
    </row>
    <row xmlns:x14ac="http://schemas.microsoft.com/office/spreadsheetml/2009/9/ac" r="311" s="3" customFormat="true" x14ac:dyDescent="0.25">
      <c r="A311" s="373"/>
      <c r="B311" s="122"/>
      <c r="L311" s="122"/>
      <c r="V311" s="122"/>
      <c r="AF311" s="122"/>
      <c r="AP311" s="122"/>
      <c r="AZ311" s="122"/>
      <c r="BA311" s="122"/>
      <c r="BJ311" s="122"/>
      <c r="BK311" s="122"/>
      <c r="BT311" s="122"/>
      <c r="CD311" s="122"/>
      <c r="CN311" s="122"/>
      <c r="CX311" s="122"/>
      <c r="DH311" s="122"/>
      <c r="DR311" s="122"/>
      <c r="EB311" s="122"/>
      <c r="EL311" s="122"/>
      <c r="EV311" s="122"/>
      <c r="FF311" s="122"/>
      <c r="FP311" s="122"/>
      <c r="FZ311" s="122"/>
      <c r="GJ311" s="122"/>
      <c r="GT311" s="122"/>
      <c r="HD311" s="122"/>
      <c r="HN311" s="122"/>
      <c r="HX311" s="122"/>
    </row>
    <row xmlns:x14ac="http://schemas.microsoft.com/office/spreadsheetml/2009/9/ac" r="312" s="3" customFormat="true" x14ac:dyDescent="0.25">
      <c r="A312" s="373"/>
      <c r="B312" s="122"/>
      <c r="L312" s="122"/>
      <c r="V312" s="122"/>
      <c r="AF312" s="122"/>
      <c r="AP312" s="122"/>
      <c r="AZ312" s="122"/>
      <c r="BA312" s="122"/>
      <c r="BJ312" s="122"/>
      <c r="BK312" s="122"/>
      <c r="BT312" s="122"/>
      <c r="CD312" s="122"/>
      <c r="CN312" s="122"/>
      <c r="CX312" s="122"/>
      <c r="DH312" s="122"/>
      <c r="DR312" s="122"/>
      <c r="EB312" s="122"/>
      <c r="EL312" s="122"/>
      <c r="EV312" s="122"/>
      <c r="FF312" s="122"/>
      <c r="FP312" s="122"/>
      <c r="FZ312" s="122"/>
      <c r="GJ312" s="122"/>
      <c r="GT312" s="122"/>
      <c r="HD312" s="122"/>
      <c r="HN312" s="122"/>
      <c r="HX312" s="122"/>
    </row>
    <row xmlns:x14ac="http://schemas.microsoft.com/office/spreadsheetml/2009/9/ac" r="313" s="3" customFormat="true" x14ac:dyDescent="0.25">
      <c r="A313" s="373"/>
      <c r="B313" s="122"/>
      <c r="L313" s="122"/>
      <c r="V313" s="122"/>
      <c r="AF313" s="122"/>
      <c r="AP313" s="122"/>
      <c r="AZ313" s="122"/>
      <c r="BA313" s="122"/>
      <c r="BJ313" s="122"/>
      <c r="BK313" s="122"/>
      <c r="BT313" s="122"/>
      <c r="CD313" s="122"/>
      <c r="CN313" s="122"/>
      <c r="CX313" s="122"/>
      <c r="DH313" s="122"/>
      <c r="DR313" s="122"/>
      <c r="EB313" s="122"/>
      <c r="EL313" s="122"/>
      <c r="EV313" s="122"/>
      <c r="FF313" s="122"/>
      <c r="FP313" s="122"/>
      <c r="FZ313" s="122"/>
      <c r="GJ313" s="122"/>
      <c r="GT313" s="122"/>
      <c r="HD313" s="122"/>
      <c r="HN313" s="122"/>
      <c r="HX313" s="122"/>
    </row>
    <row xmlns:x14ac="http://schemas.microsoft.com/office/spreadsheetml/2009/9/ac" r="314" s="3" customFormat="true" x14ac:dyDescent="0.25">
      <c r="A314" s="373"/>
      <c r="B314" s="122"/>
      <c r="L314" s="122"/>
      <c r="V314" s="122"/>
      <c r="AF314" s="122"/>
      <c r="AP314" s="122"/>
      <c r="AZ314" s="122"/>
      <c r="BA314" s="122"/>
      <c r="BJ314" s="122"/>
      <c r="BK314" s="122"/>
      <c r="BT314" s="122"/>
      <c r="CD314" s="122"/>
      <c r="CN314" s="122"/>
      <c r="CX314" s="122"/>
      <c r="DH314" s="122"/>
      <c r="DR314" s="122"/>
      <c r="EB314" s="122"/>
      <c r="EL314" s="122"/>
      <c r="EV314" s="122"/>
      <c r="FF314" s="122"/>
      <c r="FP314" s="122"/>
      <c r="FZ314" s="122"/>
      <c r="GJ314" s="122"/>
      <c r="GT314" s="122"/>
      <c r="HD314" s="122"/>
      <c r="HN314" s="122"/>
      <c r="HX314" s="122"/>
    </row>
    <row xmlns:x14ac="http://schemas.microsoft.com/office/spreadsheetml/2009/9/ac" r="315" s="3" customFormat="true" x14ac:dyDescent="0.25">
      <c r="A315" s="373"/>
      <c r="B315" s="122"/>
      <c r="L315" s="122"/>
      <c r="V315" s="122"/>
      <c r="AF315" s="122"/>
      <c r="AP315" s="122"/>
      <c r="AZ315" s="122"/>
      <c r="BA315" s="122"/>
      <c r="BJ315" s="122"/>
      <c r="BK315" s="122"/>
      <c r="BT315" s="122"/>
      <c r="CD315" s="122"/>
      <c r="CN315" s="122"/>
      <c r="CX315" s="122"/>
      <c r="DH315" s="122"/>
      <c r="DR315" s="122"/>
      <c r="EB315" s="122"/>
      <c r="EL315" s="122"/>
      <c r="EV315" s="122"/>
      <c r="FF315" s="122"/>
      <c r="FP315" s="122"/>
      <c r="FZ315" s="122"/>
      <c r="GJ315" s="122"/>
      <c r="GT315" s="122"/>
      <c r="HD315" s="122"/>
      <c r="HN315" s="122"/>
      <c r="HX315" s="122"/>
    </row>
    <row xmlns:x14ac="http://schemas.microsoft.com/office/spreadsheetml/2009/9/ac" r="316" s="3" customFormat="true" x14ac:dyDescent="0.25">
      <c r="A316" s="373"/>
      <c r="B316" s="122"/>
      <c r="L316" s="122"/>
      <c r="V316" s="122"/>
      <c r="AF316" s="122"/>
      <c r="AP316" s="122"/>
      <c r="AZ316" s="122"/>
      <c r="BA316" s="122"/>
      <c r="BJ316" s="122"/>
      <c r="BK316" s="122"/>
      <c r="BT316" s="122"/>
      <c r="CD316" s="122"/>
      <c r="CN316" s="122"/>
      <c r="CX316" s="122"/>
      <c r="DH316" s="122"/>
      <c r="DR316" s="122"/>
      <c r="EB316" s="122"/>
      <c r="EL316" s="122"/>
      <c r="EV316" s="122"/>
      <c r="FF316" s="122"/>
      <c r="FP316" s="122"/>
      <c r="FZ316" s="122"/>
      <c r="GJ316" s="122"/>
      <c r="GT316" s="122"/>
      <c r="HD316" s="122"/>
      <c r="HN316" s="122"/>
      <c r="HX316" s="122"/>
    </row>
    <row xmlns:x14ac="http://schemas.microsoft.com/office/spreadsheetml/2009/9/ac" r="317" s="3" customFormat="true" x14ac:dyDescent="0.25">
      <c r="A317" s="373"/>
      <c r="B317" s="122"/>
      <c r="L317" s="122"/>
      <c r="V317" s="122"/>
      <c r="AF317" s="122"/>
      <c r="AP317" s="122"/>
      <c r="AZ317" s="122"/>
      <c r="BA317" s="122"/>
      <c r="BJ317" s="122"/>
      <c r="BK317" s="122"/>
      <c r="BT317" s="122"/>
      <c r="CD317" s="122"/>
      <c r="CN317" s="122"/>
      <c r="CX317" s="122"/>
      <c r="DH317" s="122"/>
      <c r="DR317" s="122"/>
      <c r="EB317" s="122"/>
      <c r="EL317" s="122"/>
      <c r="EV317" s="122"/>
      <c r="FF317" s="122"/>
      <c r="FP317" s="122"/>
      <c r="FZ317" s="122"/>
      <c r="GJ317" s="122"/>
      <c r="GT317" s="122"/>
      <c r="HD317" s="122"/>
      <c r="HN317" s="122"/>
      <c r="HX317" s="122"/>
    </row>
    <row xmlns:x14ac="http://schemas.microsoft.com/office/spreadsheetml/2009/9/ac" r="318" s="3" customFormat="true" x14ac:dyDescent="0.25">
      <c r="A318" s="373"/>
      <c r="B318" s="122"/>
      <c r="L318" s="122"/>
      <c r="V318" s="122"/>
      <c r="AF318" s="122"/>
      <c r="AP318" s="122"/>
      <c r="AZ318" s="122"/>
      <c r="BA318" s="122"/>
      <c r="BJ318" s="122"/>
      <c r="BK318" s="122"/>
      <c r="BT318" s="122"/>
      <c r="CD318" s="122"/>
      <c r="CN318" s="122"/>
      <c r="CX318" s="122"/>
      <c r="DH318" s="122"/>
      <c r="DR318" s="122"/>
      <c r="EB318" s="122"/>
      <c r="EL318" s="122"/>
      <c r="EV318" s="122"/>
      <c r="FF318" s="122"/>
      <c r="FP318" s="122"/>
      <c r="FZ318" s="122"/>
      <c r="GJ318" s="122"/>
      <c r="GT318" s="122"/>
      <c r="HD318" s="122"/>
      <c r="HN318" s="122"/>
      <c r="HX318" s="122"/>
    </row>
    <row xmlns:x14ac="http://schemas.microsoft.com/office/spreadsheetml/2009/9/ac" r="319" s="3" customFormat="true" x14ac:dyDescent="0.25">
      <c r="A319" s="373"/>
      <c r="B319" s="122"/>
      <c r="L319" s="122"/>
      <c r="V319" s="122"/>
      <c r="AF319" s="122"/>
      <c r="AP319" s="122"/>
      <c r="AZ319" s="122"/>
      <c r="BA319" s="122"/>
      <c r="BJ319" s="122"/>
      <c r="BK319" s="122"/>
      <c r="BT319" s="122"/>
      <c r="CD319" s="122"/>
      <c r="CN319" s="122"/>
      <c r="CX319" s="122"/>
      <c r="DH319" s="122"/>
      <c r="DR319" s="122"/>
      <c r="EB319" s="122"/>
      <c r="EL319" s="122"/>
      <c r="EV319" s="122"/>
      <c r="FF319" s="122"/>
      <c r="FP319" s="122"/>
      <c r="FZ319" s="122"/>
      <c r="GJ319" s="122"/>
      <c r="GT319" s="122"/>
      <c r="HD319" s="122"/>
      <c r="HN319" s="122"/>
      <c r="HX319" s="122"/>
    </row>
    <row xmlns:x14ac="http://schemas.microsoft.com/office/spreadsheetml/2009/9/ac" r="320" s="3" customFormat="true" x14ac:dyDescent="0.25">
      <c r="A320" s="373"/>
      <c r="B320" s="122"/>
      <c r="L320" s="122"/>
      <c r="V320" s="122"/>
      <c r="AF320" s="122"/>
      <c r="AP320" s="122"/>
      <c r="AZ320" s="122"/>
      <c r="BA320" s="122"/>
      <c r="BJ320" s="122"/>
      <c r="BK320" s="122"/>
      <c r="BT320" s="122"/>
      <c r="CD320" s="122"/>
      <c r="CN320" s="122"/>
      <c r="CX320" s="122"/>
      <c r="DH320" s="122"/>
      <c r="DR320" s="122"/>
      <c r="EB320" s="122"/>
      <c r="EL320" s="122"/>
      <c r="EV320" s="122"/>
      <c r="FF320" s="122"/>
      <c r="FP320" s="122"/>
      <c r="FZ320" s="122"/>
      <c r="GJ320" s="122"/>
      <c r="GT320" s="122"/>
      <c r="HD320" s="122"/>
      <c r="HN320" s="122"/>
      <c r="HX320" s="122"/>
    </row>
    <row xmlns:x14ac="http://schemas.microsoft.com/office/spreadsheetml/2009/9/ac" r="321" s="3" customFormat="true" x14ac:dyDescent="0.25">
      <c r="A321" s="373"/>
      <c r="B321" s="122"/>
      <c r="L321" s="122"/>
      <c r="V321" s="122"/>
      <c r="AF321" s="122"/>
      <c r="AP321" s="122"/>
      <c r="AZ321" s="122"/>
      <c r="BA321" s="122"/>
      <c r="BJ321" s="122"/>
      <c r="BK321" s="122"/>
      <c r="BT321" s="122"/>
      <c r="CD321" s="122"/>
      <c r="CN321" s="122"/>
      <c r="CX321" s="122"/>
      <c r="DH321" s="122"/>
      <c r="DR321" s="122"/>
      <c r="EB321" s="122"/>
      <c r="EL321" s="122"/>
      <c r="EV321" s="122"/>
      <c r="FF321" s="122"/>
      <c r="FP321" s="122"/>
      <c r="FZ321" s="122"/>
      <c r="GJ321" s="122"/>
      <c r="GT321" s="122"/>
      <c r="HD321" s="122"/>
      <c r="HN321" s="122"/>
      <c r="HX321" s="122"/>
    </row>
    <row xmlns:x14ac="http://schemas.microsoft.com/office/spreadsheetml/2009/9/ac" r="322" s="3" customFormat="true" x14ac:dyDescent="0.25">
      <c r="A322" s="373"/>
      <c r="B322" s="122"/>
      <c r="L322" s="122"/>
      <c r="V322" s="122"/>
      <c r="AF322" s="122"/>
      <c r="AP322" s="122"/>
      <c r="AZ322" s="122"/>
      <c r="BA322" s="122"/>
      <c r="BJ322" s="122"/>
      <c r="BK322" s="122"/>
      <c r="BT322" s="122"/>
      <c r="CD322" s="122"/>
      <c r="CN322" s="122"/>
      <c r="CX322" s="122"/>
      <c r="DH322" s="122"/>
      <c r="DR322" s="122"/>
      <c r="EB322" s="122"/>
      <c r="EL322" s="122"/>
      <c r="EV322" s="122"/>
      <c r="FF322" s="122"/>
      <c r="FP322" s="122"/>
      <c r="FZ322" s="122"/>
      <c r="GJ322" s="122"/>
      <c r="GT322" s="122"/>
      <c r="HD322" s="122"/>
      <c r="HN322" s="122"/>
      <c r="HX322" s="122"/>
    </row>
    <row xmlns:x14ac="http://schemas.microsoft.com/office/spreadsheetml/2009/9/ac" r="323" s="3" customFormat="true" x14ac:dyDescent="0.25">
      <c r="A323" s="373"/>
      <c r="B323" s="122"/>
      <c r="L323" s="122"/>
      <c r="V323" s="122"/>
      <c r="AF323" s="122"/>
      <c r="AP323" s="122"/>
      <c r="AZ323" s="122"/>
      <c r="BA323" s="122"/>
      <c r="BJ323" s="122"/>
      <c r="BK323" s="122"/>
      <c r="BT323" s="122"/>
      <c r="CD323" s="122"/>
      <c r="CN323" s="122"/>
      <c r="CX323" s="122"/>
      <c r="DH323" s="122"/>
      <c r="DR323" s="122"/>
      <c r="EB323" s="122"/>
      <c r="EL323" s="122"/>
      <c r="EV323" s="122"/>
      <c r="FF323" s="122"/>
      <c r="FP323" s="122"/>
      <c r="FZ323" s="122"/>
      <c r="GJ323" s="122"/>
      <c r="GT323" s="122"/>
      <c r="HD323" s="122"/>
      <c r="HN323" s="122"/>
      <c r="HX323" s="122"/>
    </row>
    <row xmlns:x14ac="http://schemas.microsoft.com/office/spreadsheetml/2009/9/ac" r="324" s="3" customFormat="true" x14ac:dyDescent="0.25">
      <c r="A324" s="373"/>
      <c r="B324" s="122"/>
      <c r="L324" s="122"/>
      <c r="V324" s="122"/>
      <c r="AF324" s="122"/>
      <c r="AP324" s="122"/>
      <c r="AZ324" s="122"/>
      <c r="BA324" s="122"/>
      <c r="BJ324" s="122"/>
      <c r="BK324" s="122"/>
      <c r="BT324" s="122"/>
      <c r="CD324" s="122"/>
      <c r="CN324" s="122"/>
      <c r="CX324" s="122"/>
      <c r="DH324" s="122"/>
      <c r="DR324" s="122"/>
      <c r="EB324" s="122"/>
      <c r="EL324" s="122"/>
      <c r="EV324" s="122"/>
      <c r="FF324" s="122"/>
      <c r="FP324" s="122"/>
      <c r="FZ324" s="122"/>
      <c r="GJ324" s="122"/>
      <c r="GT324" s="122"/>
      <c r="HD324" s="122"/>
      <c r="HN324" s="122"/>
      <c r="HX324" s="122"/>
    </row>
    <row xmlns:x14ac="http://schemas.microsoft.com/office/spreadsheetml/2009/9/ac" r="325" s="3" customFormat="true" x14ac:dyDescent="0.25">
      <c r="A325" s="373"/>
      <c r="B325" s="122"/>
      <c r="L325" s="122"/>
      <c r="V325" s="122"/>
      <c r="AF325" s="122"/>
      <c r="AP325" s="122"/>
      <c r="AZ325" s="122"/>
      <c r="BA325" s="122"/>
      <c r="BJ325" s="122"/>
      <c r="BK325" s="122"/>
      <c r="BT325" s="122"/>
      <c r="CD325" s="122"/>
      <c r="CN325" s="122"/>
      <c r="CX325" s="122"/>
      <c r="DH325" s="122"/>
      <c r="DR325" s="122"/>
      <c r="EB325" s="122"/>
      <c r="EL325" s="122"/>
      <c r="EV325" s="122"/>
      <c r="FF325" s="122"/>
      <c r="FP325" s="122"/>
      <c r="FZ325" s="122"/>
      <c r="GJ325" s="122"/>
      <c r="GT325" s="122"/>
      <c r="HD325" s="122"/>
      <c r="HN325" s="122"/>
      <c r="HX325" s="122"/>
    </row>
    <row xmlns:x14ac="http://schemas.microsoft.com/office/spreadsheetml/2009/9/ac" r="326" s="3" customFormat="true" x14ac:dyDescent="0.25">
      <c r="A326" s="373"/>
      <c r="B326" s="122"/>
      <c r="L326" s="122"/>
      <c r="V326" s="122"/>
      <c r="AF326" s="122"/>
      <c r="AP326" s="122"/>
      <c r="AZ326" s="122"/>
      <c r="BA326" s="122"/>
      <c r="BJ326" s="122"/>
      <c r="BK326" s="122"/>
      <c r="BT326" s="122"/>
      <c r="CD326" s="122"/>
      <c r="CN326" s="122"/>
      <c r="CX326" s="122"/>
      <c r="DH326" s="122"/>
      <c r="DR326" s="122"/>
      <c r="EB326" s="122"/>
      <c r="EL326" s="122"/>
      <c r="EV326" s="122"/>
      <c r="FF326" s="122"/>
      <c r="FP326" s="122"/>
      <c r="FZ326" s="122"/>
      <c r="GJ326" s="122"/>
      <c r="GT326" s="122"/>
      <c r="HD326" s="122"/>
      <c r="HN326" s="122"/>
      <c r="HX326" s="122"/>
    </row>
    <row xmlns:x14ac="http://schemas.microsoft.com/office/spreadsheetml/2009/9/ac" r="327" s="3" customFormat="true" x14ac:dyDescent="0.25">
      <c r="A327" s="373"/>
      <c r="B327" s="122"/>
      <c r="L327" s="122"/>
      <c r="V327" s="122"/>
      <c r="AF327" s="122"/>
      <c r="AP327" s="122"/>
      <c r="AZ327" s="122"/>
      <c r="BA327" s="122"/>
      <c r="BJ327" s="122"/>
      <c r="BK327" s="122"/>
      <c r="BT327" s="122"/>
      <c r="CD327" s="122"/>
      <c r="CN327" s="122"/>
      <c r="CX327" s="122"/>
      <c r="DH327" s="122"/>
      <c r="DR327" s="122"/>
      <c r="EB327" s="122"/>
      <c r="EL327" s="122"/>
      <c r="EV327" s="122"/>
      <c r="FF327" s="122"/>
      <c r="FP327" s="122"/>
      <c r="FZ327" s="122"/>
      <c r="GJ327" s="122"/>
      <c r="GT327" s="122"/>
      <c r="HD327" s="122"/>
      <c r="HN327" s="122"/>
      <c r="HX327" s="122"/>
    </row>
    <row xmlns:x14ac="http://schemas.microsoft.com/office/spreadsheetml/2009/9/ac" r="328" s="3" customFormat="true" x14ac:dyDescent="0.25">
      <c r="A328" s="373"/>
      <c r="B328" s="122"/>
      <c r="L328" s="122"/>
      <c r="V328" s="122"/>
      <c r="AF328" s="122"/>
      <c r="AP328" s="122"/>
      <c r="AZ328" s="122"/>
      <c r="BA328" s="122"/>
      <c r="BJ328" s="122"/>
      <c r="BK328" s="122"/>
      <c r="BT328" s="122"/>
      <c r="CD328" s="122"/>
      <c r="CN328" s="122"/>
      <c r="CX328" s="122"/>
      <c r="DH328" s="122"/>
      <c r="DR328" s="122"/>
      <c r="EB328" s="122"/>
      <c r="EL328" s="122"/>
      <c r="EV328" s="122"/>
      <c r="FF328" s="122"/>
      <c r="FP328" s="122"/>
      <c r="FZ328" s="122"/>
      <c r="GJ328" s="122"/>
      <c r="GT328" s="122"/>
      <c r="HD328" s="122"/>
      <c r="HN328" s="122"/>
      <c r="HX328" s="122"/>
    </row>
    <row xmlns:x14ac="http://schemas.microsoft.com/office/spreadsheetml/2009/9/ac" r="329" s="3" customFormat="true" x14ac:dyDescent="0.25">
      <c r="A329" s="373"/>
      <c r="B329" s="122"/>
      <c r="L329" s="122"/>
      <c r="V329" s="122"/>
      <c r="AF329" s="122"/>
      <c r="AP329" s="122"/>
      <c r="AZ329" s="122"/>
      <c r="BA329" s="122"/>
      <c r="BJ329" s="122"/>
      <c r="BK329" s="122"/>
      <c r="BT329" s="122"/>
      <c r="CD329" s="122"/>
      <c r="CN329" s="122"/>
      <c r="CX329" s="122"/>
      <c r="DH329" s="122"/>
      <c r="DR329" s="122"/>
      <c r="EB329" s="122"/>
      <c r="EL329" s="122"/>
      <c r="EV329" s="122"/>
      <c r="FF329" s="122"/>
      <c r="FP329" s="122"/>
      <c r="FZ329" s="122"/>
      <c r="GJ329" s="122"/>
      <c r="GT329" s="122"/>
      <c r="HD329" s="122"/>
      <c r="HN329" s="122"/>
      <c r="HX329" s="122"/>
    </row>
    <row xmlns:x14ac="http://schemas.microsoft.com/office/spreadsheetml/2009/9/ac" r="330" s="3" customFormat="true" x14ac:dyDescent="0.25">
      <c r="A330" s="373"/>
      <c r="B330" s="122"/>
      <c r="L330" s="122"/>
      <c r="V330" s="122"/>
      <c r="AF330" s="122"/>
      <c r="AP330" s="122"/>
      <c r="AZ330" s="122"/>
      <c r="BA330" s="122"/>
      <c r="BJ330" s="122"/>
      <c r="BK330" s="122"/>
      <c r="BT330" s="122"/>
      <c r="CD330" s="122"/>
      <c r="CN330" s="122"/>
      <c r="CX330" s="122"/>
      <c r="DH330" s="122"/>
      <c r="DR330" s="122"/>
      <c r="EB330" s="122"/>
      <c r="EL330" s="122"/>
      <c r="EV330" s="122"/>
      <c r="FF330" s="122"/>
      <c r="FP330" s="122"/>
      <c r="FZ330" s="122"/>
      <c r="GJ330" s="122"/>
      <c r="GT330" s="122"/>
      <c r="HD330" s="122"/>
      <c r="HN330" s="122"/>
      <c r="HX330" s="122"/>
    </row>
    <row xmlns:x14ac="http://schemas.microsoft.com/office/spreadsheetml/2009/9/ac" r="331" s="3" customFormat="true" x14ac:dyDescent="0.25">
      <c r="A331" s="373"/>
      <c r="B331" s="122"/>
      <c r="L331" s="122"/>
      <c r="V331" s="122"/>
      <c r="AF331" s="122"/>
      <c r="AP331" s="122"/>
      <c r="AZ331" s="122"/>
      <c r="BA331" s="122"/>
      <c r="BJ331" s="122"/>
      <c r="BK331" s="122"/>
      <c r="BT331" s="122"/>
      <c r="CD331" s="122"/>
      <c r="CN331" s="122"/>
      <c r="CX331" s="122"/>
      <c r="DH331" s="122"/>
      <c r="DR331" s="122"/>
      <c r="EB331" s="122"/>
      <c r="EL331" s="122"/>
      <c r="EV331" s="122"/>
      <c r="FF331" s="122"/>
      <c r="FP331" s="122"/>
      <c r="FZ331" s="122"/>
      <c r="GJ331" s="122"/>
      <c r="GT331" s="122"/>
      <c r="HD331" s="122"/>
      <c r="HN331" s="122"/>
      <c r="HX331" s="122"/>
    </row>
    <row xmlns:x14ac="http://schemas.microsoft.com/office/spreadsheetml/2009/9/ac" r="332" s="3" customFormat="true" x14ac:dyDescent="0.25">
      <c r="A332" s="373"/>
      <c r="B332" s="122"/>
      <c r="L332" s="122"/>
      <c r="V332" s="122"/>
      <c r="AF332" s="122"/>
      <c r="AP332" s="122"/>
      <c r="AZ332" s="122"/>
      <c r="BA332" s="122"/>
      <c r="BJ332" s="122"/>
      <c r="BK332" s="122"/>
      <c r="BT332" s="122"/>
      <c r="CD332" s="122"/>
      <c r="CN332" s="122"/>
      <c r="CX332" s="122"/>
      <c r="DH332" s="122"/>
      <c r="DR332" s="122"/>
      <c r="EB332" s="122"/>
      <c r="EL332" s="122"/>
      <c r="EV332" s="122"/>
      <c r="FF332" s="122"/>
      <c r="FP332" s="122"/>
      <c r="FZ332" s="122"/>
      <c r="GJ332" s="122"/>
      <c r="GT332" s="122"/>
      <c r="HD332" s="122"/>
      <c r="HN332" s="122"/>
      <c r="HX332" s="122"/>
    </row>
    <row xmlns:x14ac="http://schemas.microsoft.com/office/spreadsheetml/2009/9/ac" r="333" s="3" customFormat="true" x14ac:dyDescent="0.25">
      <c r="A333" s="373"/>
      <c r="B333" s="122"/>
      <c r="L333" s="122"/>
      <c r="V333" s="122"/>
      <c r="AF333" s="122"/>
      <c r="AP333" s="122"/>
      <c r="AZ333" s="122"/>
      <c r="BA333" s="122"/>
      <c r="BJ333" s="122"/>
      <c r="BK333" s="122"/>
      <c r="BT333" s="122"/>
      <c r="CD333" s="122"/>
      <c r="CN333" s="122"/>
      <c r="CX333" s="122"/>
      <c r="DH333" s="122"/>
      <c r="DR333" s="122"/>
      <c r="EB333" s="122"/>
      <c r="EL333" s="122"/>
      <c r="EV333" s="122"/>
      <c r="FF333" s="122"/>
      <c r="FP333" s="122"/>
      <c r="FZ333" s="122"/>
      <c r="GJ333" s="122"/>
      <c r="GT333" s="122"/>
      <c r="HD333" s="122"/>
      <c r="HN333" s="122"/>
      <c r="HX333" s="122"/>
    </row>
    <row xmlns:x14ac="http://schemas.microsoft.com/office/spreadsheetml/2009/9/ac" r="334" s="3" customFormat="true" x14ac:dyDescent="0.25">
      <c r="A334" s="373"/>
      <c r="B334" s="122"/>
      <c r="L334" s="122"/>
      <c r="V334" s="122"/>
      <c r="AF334" s="122"/>
      <c r="AP334" s="122"/>
      <c r="AZ334" s="122"/>
      <c r="BA334" s="122"/>
      <c r="BJ334" s="122"/>
      <c r="BK334" s="122"/>
      <c r="BT334" s="122"/>
      <c r="CD334" s="122"/>
      <c r="CN334" s="122"/>
      <c r="CX334" s="122"/>
      <c r="DH334" s="122"/>
      <c r="DR334" s="122"/>
      <c r="EB334" s="122"/>
      <c r="EL334" s="122"/>
      <c r="EV334" s="122"/>
      <c r="FF334" s="122"/>
      <c r="FP334" s="122"/>
      <c r="FZ334" s="122"/>
      <c r="GJ334" s="122"/>
      <c r="GT334" s="122"/>
      <c r="HD334" s="122"/>
      <c r="HN334" s="122"/>
      <c r="HX334" s="122"/>
    </row>
    <row xmlns:x14ac="http://schemas.microsoft.com/office/spreadsheetml/2009/9/ac" r="335" s="3" customFormat="true" x14ac:dyDescent="0.25">
      <c r="A335" s="373"/>
      <c r="B335" s="122"/>
      <c r="L335" s="122"/>
      <c r="V335" s="122"/>
      <c r="AF335" s="122"/>
      <c r="AP335" s="122"/>
      <c r="AZ335" s="122"/>
      <c r="BA335" s="122"/>
      <c r="BJ335" s="122"/>
      <c r="BK335" s="122"/>
      <c r="BT335" s="122"/>
      <c r="CD335" s="122"/>
      <c r="CN335" s="122"/>
      <c r="CX335" s="122"/>
      <c r="DH335" s="122"/>
      <c r="DR335" s="122"/>
      <c r="EB335" s="122"/>
      <c r="EL335" s="122"/>
      <c r="EV335" s="122"/>
      <c r="FF335" s="122"/>
      <c r="FP335" s="122"/>
      <c r="FZ335" s="122"/>
      <c r="GJ335" s="122"/>
      <c r="GT335" s="122"/>
      <c r="HD335" s="122"/>
      <c r="HN335" s="122"/>
      <c r="HX335" s="122"/>
    </row>
    <row xmlns:x14ac="http://schemas.microsoft.com/office/spreadsheetml/2009/9/ac" r="336" s="3" customFormat="true" x14ac:dyDescent="0.25">
      <c r="A336" s="373"/>
      <c r="B336" s="122"/>
      <c r="L336" s="122"/>
      <c r="V336" s="122"/>
      <c r="AF336" s="122"/>
      <c r="AP336" s="122"/>
      <c r="AZ336" s="122"/>
      <c r="BA336" s="122"/>
      <c r="BJ336" s="122"/>
      <c r="BK336" s="122"/>
      <c r="BT336" s="122"/>
      <c r="CD336" s="122"/>
      <c r="CN336" s="122"/>
      <c r="CX336" s="122"/>
      <c r="DH336" s="122"/>
      <c r="DR336" s="122"/>
      <c r="EB336" s="122"/>
      <c r="EL336" s="122"/>
      <c r="EV336" s="122"/>
      <c r="FF336" s="122"/>
      <c r="FP336" s="122"/>
      <c r="FZ336" s="122"/>
      <c r="GJ336" s="122"/>
      <c r="GT336" s="122"/>
      <c r="HD336" s="122"/>
      <c r="HN336" s="122"/>
      <c r="HX336" s="122"/>
    </row>
    <row xmlns:x14ac="http://schemas.microsoft.com/office/spreadsheetml/2009/9/ac" r="337" s="3" customFormat="true" x14ac:dyDescent="0.25">
      <c r="A337" s="373"/>
      <c r="B337" s="122"/>
      <c r="L337" s="122"/>
      <c r="V337" s="122"/>
      <c r="AF337" s="122"/>
      <c r="AP337" s="122"/>
      <c r="AZ337" s="122"/>
      <c r="BA337" s="122"/>
      <c r="BJ337" s="122"/>
      <c r="BK337" s="122"/>
      <c r="BT337" s="122"/>
      <c r="CD337" s="122"/>
      <c r="CN337" s="122"/>
      <c r="CX337" s="122"/>
      <c r="DH337" s="122"/>
      <c r="DR337" s="122"/>
      <c r="EB337" s="122"/>
      <c r="EL337" s="122"/>
      <c r="EV337" s="122"/>
      <c r="FF337" s="122"/>
      <c r="FP337" s="122"/>
      <c r="FZ337" s="122"/>
      <c r="GJ337" s="122"/>
      <c r="GT337" s="122"/>
      <c r="HD337" s="122"/>
      <c r="HN337" s="122"/>
      <c r="HX337" s="122"/>
    </row>
    <row xmlns:x14ac="http://schemas.microsoft.com/office/spreadsheetml/2009/9/ac" r="338" s="3" customFormat="true" x14ac:dyDescent="0.25">
      <c r="A338" s="373"/>
      <c r="B338" s="122"/>
      <c r="L338" s="122"/>
      <c r="V338" s="122"/>
      <c r="AF338" s="122"/>
      <c r="AP338" s="122"/>
      <c r="AZ338" s="122"/>
      <c r="BA338" s="122"/>
      <c r="BJ338" s="122"/>
      <c r="BK338" s="122"/>
      <c r="BT338" s="122"/>
      <c r="CD338" s="122"/>
      <c r="CN338" s="122"/>
      <c r="CX338" s="122"/>
      <c r="DH338" s="122"/>
      <c r="DR338" s="122"/>
      <c r="EB338" s="122"/>
      <c r="EL338" s="122"/>
      <c r="EV338" s="122"/>
      <c r="FF338" s="122"/>
      <c r="FP338" s="122"/>
      <c r="FZ338" s="122"/>
      <c r="GJ338" s="122"/>
      <c r="GT338" s="122"/>
      <c r="HD338" s="122"/>
      <c r="HN338" s="122"/>
      <c r="HX338" s="122"/>
    </row>
    <row xmlns:x14ac="http://schemas.microsoft.com/office/spreadsheetml/2009/9/ac" r="339" s="3" customFormat="true" x14ac:dyDescent="0.25">
      <c r="A339" s="373"/>
      <c r="B339" s="122"/>
      <c r="L339" s="122"/>
      <c r="V339" s="122"/>
      <c r="AF339" s="122"/>
      <c r="AP339" s="122"/>
      <c r="AZ339" s="122"/>
      <c r="BA339" s="122"/>
      <c r="BJ339" s="122"/>
      <c r="BK339" s="122"/>
      <c r="BT339" s="122"/>
      <c r="CD339" s="122"/>
      <c r="CN339" s="122"/>
      <c r="CX339" s="122"/>
      <c r="DH339" s="122"/>
      <c r="DR339" s="122"/>
      <c r="EB339" s="122"/>
      <c r="EL339" s="122"/>
      <c r="EV339" s="122"/>
      <c r="FF339" s="122"/>
      <c r="FP339" s="122"/>
      <c r="FZ339" s="122"/>
      <c r="GJ339" s="122"/>
      <c r="GT339" s="122"/>
      <c r="HD339" s="122"/>
      <c r="HN339" s="122"/>
      <c r="HX339" s="122"/>
    </row>
    <row xmlns:x14ac="http://schemas.microsoft.com/office/spreadsheetml/2009/9/ac" r="340" s="3" customFormat="true" x14ac:dyDescent="0.25">
      <c r="A340" s="373"/>
      <c r="B340" s="122"/>
      <c r="L340" s="122"/>
      <c r="V340" s="122"/>
      <c r="AF340" s="122"/>
      <c r="AP340" s="122"/>
      <c r="AZ340" s="122"/>
      <c r="BA340" s="122"/>
      <c r="BJ340" s="122"/>
      <c r="BK340" s="122"/>
      <c r="BT340" s="122"/>
      <c r="CD340" s="122"/>
      <c r="CN340" s="122"/>
      <c r="CX340" s="122"/>
      <c r="DH340" s="122"/>
      <c r="DR340" s="122"/>
      <c r="EB340" s="122"/>
      <c r="EL340" s="122"/>
      <c r="EV340" s="122"/>
      <c r="FF340" s="122"/>
      <c r="FP340" s="122"/>
      <c r="FZ340" s="122"/>
      <c r="GJ340" s="122"/>
      <c r="GT340" s="122"/>
      <c r="HD340" s="122"/>
      <c r="HN340" s="122"/>
      <c r="HX340" s="122"/>
    </row>
    <row xmlns:x14ac="http://schemas.microsoft.com/office/spreadsheetml/2009/9/ac" r="341" s="3" customFormat="true" x14ac:dyDescent="0.25">
      <c r="A341" s="373"/>
      <c r="B341" s="122"/>
      <c r="L341" s="122"/>
      <c r="V341" s="122"/>
      <c r="AF341" s="122"/>
      <c r="AP341" s="122"/>
      <c r="AZ341" s="122"/>
      <c r="BA341" s="122"/>
      <c r="BJ341" s="122"/>
      <c r="BK341" s="122"/>
      <c r="BT341" s="122"/>
      <c r="CD341" s="122"/>
      <c r="CN341" s="122"/>
      <c r="CX341" s="122"/>
      <c r="DH341" s="122"/>
      <c r="DR341" s="122"/>
      <c r="EB341" s="122"/>
      <c r="EL341" s="122"/>
      <c r="EV341" s="122"/>
      <c r="FF341" s="122"/>
      <c r="FP341" s="122"/>
      <c r="FZ341" s="122"/>
      <c r="GJ341" s="122"/>
      <c r="GT341" s="122"/>
      <c r="HD341" s="122"/>
      <c r="HN341" s="122"/>
      <c r="HX341" s="122"/>
    </row>
    <row xmlns:x14ac="http://schemas.microsoft.com/office/spreadsheetml/2009/9/ac" r="342" s="3" customFormat="true" x14ac:dyDescent="0.25">
      <c r="A342" s="373"/>
      <c r="B342" s="122"/>
      <c r="L342" s="122"/>
      <c r="V342" s="122"/>
      <c r="AF342" s="122"/>
      <c r="AP342" s="122"/>
      <c r="AZ342" s="122"/>
      <c r="BA342" s="122"/>
      <c r="BJ342" s="122"/>
      <c r="BK342" s="122"/>
      <c r="BT342" s="122"/>
      <c r="CD342" s="122"/>
      <c r="CN342" s="122"/>
      <c r="CX342" s="122"/>
      <c r="DH342" s="122"/>
      <c r="DR342" s="122"/>
      <c r="EB342" s="122"/>
      <c r="EL342" s="122"/>
      <c r="EV342" s="122"/>
      <c r="FF342" s="122"/>
      <c r="FP342" s="122"/>
      <c r="FZ342" s="122"/>
      <c r="GJ342" s="122"/>
      <c r="GT342" s="122"/>
      <c r="HD342" s="122"/>
      <c r="HN342" s="122"/>
      <c r="HX342" s="122"/>
    </row>
    <row xmlns:x14ac="http://schemas.microsoft.com/office/spreadsheetml/2009/9/ac" r="343" s="3" customFormat="true" x14ac:dyDescent="0.25">
      <c r="A343" s="373"/>
      <c r="B343" s="122"/>
      <c r="L343" s="122"/>
      <c r="V343" s="122"/>
      <c r="AF343" s="122"/>
      <c r="AP343" s="122"/>
      <c r="AZ343" s="122"/>
      <c r="BA343" s="122"/>
      <c r="BJ343" s="122"/>
      <c r="BK343" s="122"/>
      <c r="BT343" s="122"/>
      <c r="CD343" s="122"/>
      <c r="CN343" s="122"/>
      <c r="CX343" s="122"/>
      <c r="DH343" s="122"/>
      <c r="DR343" s="122"/>
      <c r="EB343" s="122"/>
      <c r="EL343" s="122"/>
      <c r="EV343" s="122"/>
      <c r="FF343" s="122"/>
      <c r="FP343" s="122"/>
      <c r="FZ343" s="122"/>
      <c r="GJ343" s="122"/>
      <c r="GT343" s="122"/>
      <c r="HD343" s="122"/>
      <c r="HN343" s="122"/>
      <c r="HX343" s="122"/>
    </row>
    <row xmlns:x14ac="http://schemas.microsoft.com/office/spreadsheetml/2009/9/ac" r="344" s="3" customFormat="true" x14ac:dyDescent="0.25">
      <c r="A344" s="373"/>
      <c r="B344" s="122"/>
      <c r="L344" s="122"/>
      <c r="V344" s="122"/>
      <c r="AF344" s="122"/>
      <c r="AP344" s="122"/>
      <c r="AZ344" s="122"/>
      <c r="BA344" s="122"/>
      <c r="BJ344" s="122"/>
      <c r="BK344" s="122"/>
      <c r="BT344" s="122"/>
      <c r="CD344" s="122"/>
      <c r="CN344" s="122"/>
      <c r="CX344" s="122"/>
      <c r="DH344" s="122"/>
      <c r="DR344" s="122"/>
      <c r="EB344" s="122"/>
      <c r="EL344" s="122"/>
      <c r="EV344" s="122"/>
      <c r="FF344" s="122"/>
      <c r="FP344" s="122"/>
      <c r="FZ344" s="122"/>
      <c r="GJ344" s="122"/>
      <c r="GT344" s="122"/>
      <c r="HD344" s="122"/>
      <c r="HN344" s="122"/>
      <c r="HX344" s="122"/>
    </row>
    <row xmlns:x14ac="http://schemas.microsoft.com/office/spreadsheetml/2009/9/ac" r="345" s="3" customFormat="true" x14ac:dyDescent="0.25">
      <c r="A345" s="373"/>
      <c r="B345" s="122"/>
      <c r="L345" s="122"/>
      <c r="V345" s="122"/>
      <c r="AF345" s="122"/>
      <c r="AP345" s="122"/>
      <c r="AZ345" s="122"/>
      <c r="BA345" s="122"/>
      <c r="BJ345" s="122"/>
      <c r="BK345" s="122"/>
      <c r="BT345" s="122"/>
      <c r="CD345" s="122"/>
      <c r="CN345" s="122"/>
      <c r="CX345" s="122"/>
      <c r="DH345" s="122"/>
      <c r="DR345" s="122"/>
      <c r="EB345" s="122"/>
      <c r="EL345" s="122"/>
      <c r="EV345" s="122"/>
      <c r="FF345" s="122"/>
      <c r="FP345" s="122"/>
      <c r="FZ345" s="122"/>
      <c r="GJ345" s="122"/>
      <c r="GT345" s="122"/>
      <c r="HD345" s="122"/>
      <c r="HN345" s="122"/>
      <c r="HX345" s="122"/>
    </row>
    <row xmlns:x14ac="http://schemas.microsoft.com/office/spreadsheetml/2009/9/ac" r="346" s="3" customFormat="true" x14ac:dyDescent="0.25">
      <c r="A346" s="373"/>
      <c r="B346" s="122"/>
      <c r="L346" s="122"/>
      <c r="V346" s="122"/>
      <c r="AF346" s="122"/>
      <c r="AP346" s="122"/>
      <c r="AZ346" s="122"/>
      <c r="BA346" s="122"/>
      <c r="BJ346" s="122"/>
      <c r="BK346" s="122"/>
      <c r="BT346" s="122"/>
      <c r="CD346" s="122"/>
      <c r="CN346" s="122"/>
      <c r="CX346" s="122"/>
      <c r="DH346" s="122"/>
      <c r="DR346" s="122"/>
      <c r="EB346" s="122"/>
      <c r="EL346" s="122"/>
      <c r="EV346" s="122"/>
      <c r="FF346" s="122"/>
      <c r="FP346" s="122"/>
      <c r="FZ346" s="122"/>
      <c r="GJ346" s="122"/>
      <c r="GT346" s="122"/>
      <c r="HD346" s="122"/>
      <c r="HN346" s="122"/>
      <c r="HX346" s="122"/>
    </row>
    <row xmlns:x14ac="http://schemas.microsoft.com/office/spreadsheetml/2009/9/ac" r="347" s="3" customFormat="true" x14ac:dyDescent="0.25">
      <c r="A347" s="373"/>
      <c r="B347" s="122"/>
      <c r="L347" s="122"/>
      <c r="V347" s="122"/>
      <c r="AF347" s="122"/>
      <c r="AP347" s="122"/>
      <c r="AZ347" s="122"/>
      <c r="BA347" s="122"/>
      <c r="BJ347" s="122"/>
      <c r="BK347" s="122"/>
      <c r="BT347" s="122"/>
      <c r="CD347" s="122"/>
      <c r="CN347" s="122"/>
      <c r="CX347" s="122"/>
      <c r="DH347" s="122"/>
      <c r="DR347" s="122"/>
      <c r="EB347" s="122"/>
      <c r="EL347" s="122"/>
      <c r="EV347" s="122"/>
      <c r="FF347" s="122"/>
      <c r="FP347" s="122"/>
      <c r="FZ347" s="122"/>
      <c r="GJ347" s="122"/>
      <c r="GT347" s="122"/>
      <c r="HD347" s="122"/>
      <c r="HN347" s="122"/>
      <c r="HX347" s="122"/>
    </row>
    <row xmlns:x14ac="http://schemas.microsoft.com/office/spreadsheetml/2009/9/ac" r="348" s="3" customFormat="true" x14ac:dyDescent="0.25">
      <c r="A348" s="373"/>
      <c r="B348" s="122"/>
      <c r="L348" s="122"/>
      <c r="V348" s="122"/>
      <c r="AF348" s="122"/>
      <c r="AP348" s="122"/>
      <c r="AZ348" s="122"/>
      <c r="BA348" s="122"/>
      <c r="BJ348" s="122"/>
      <c r="BK348" s="122"/>
      <c r="BT348" s="122"/>
      <c r="CD348" s="122"/>
      <c r="CN348" s="122"/>
      <c r="CX348" s="122"/>
      <c r="DH348" s="122"/>
      <c r="DR348" s="122"/>
      <c r="EB348" s="122"/>
      <c r="EL348" s="122"/>
      <c r="EV348" s="122"/>
      <c r="FF348" s="122"/>
      <c r="FP348" s="122"/>
      <c r="FZ348" s="122"/>
      <c r="GJ348" s="122"/>
      <c r="GT348" s="122"/>
      <c r="HD348" s="122"/>
      <c r="HN348" s="122"/>
      <c r="HX348" s="122"/>
    </row>
    <row xmlns:x14ac="http://schemas.microsoft.com/office/spreadsheetml/2009/9/ac" r="349" s="3" customFormat="true" x14ac:dyDescent="0.25">
      <c r="A349" s="373"/>
      <c r="B349" s="122"/>
      <c r="L349" s="122"/>
      <c r="V349" s="122"/>
      <c r="AF349" s="122"/>
      <c r="AP349" s="122"/>
      <c r="AZ349" s="122"/>
      <c r="BA349" s="122"/>
      <c r="BJ349" s="122"/>
      <c r="BK349" s="122"/>
      <c r="BT349" s="122"/>
      <c r="CD349" s="122"/>
      <c r="CN349" s="122"/>
      <c r="CX349" s="122"/>
      <c r="DH349" s="122"/>
      <c r="DR349" s="122"/>
      <c r="EB349" s="122"/>
      <c r="EL349" s="122"/>
      <c r="EV349" s="122"/>
      <c r="FF349" s="122"/>
      <c r="FP349" s="122"/>
      <c r="FZ349" s="122"/>
      <c r="GJ349" s="122"/>
      <c r="GT349" s="122"/>
      <c r="HD349" s="122"/>
      <c r="HN349" s="122"/>
      <c r="HX349" s="122"/>
    </row>
    <row xmlns:x14ac="http://schemas.microsoft.com/office/spreadsheetml/2009/9/ac" r="350" s="3" customFormat="true" x14ac:dyDescent="0.25">
      <c r="A350" s="373"/>
      <c r="B350" s="122"/>
      <c r="L350" s="122"/>
      <c r="V350" s="122"/>
      <c r="AF350" s="122"/>
      <c r="AP350" s="122"/>
      <c r="AZ350" s="122"/>
      <c r="BA350" s="122"/>
      <c r="BJ350" s="122"/>
      <c r="BK350" s="122"/>
      <c r="BT350" s="122"/>
      <c r="CD350" s="122"/>
      <c r="CN350" s="122"/>
      <c r="CX350" s="122"/>
      <c r="DH350" s="122"/>
      <c r="DR350" s="122"/>
      <c r="EB350" s="122"/>
      <c r="EL350" s="122"/>
      <c r="EV350" s="122"/>
      <c r="FF350" s="122"/>
      <c r="FP350" s="122"/>
      <c r="FZ350" s="122"/>
      <c r="GJ350" s="122"/>
      <c r="GT350" s="122"/>
      <c r="HD350" s="122"/>
      <c r="HN350" s="122"/>
      <c r="HX350" s="122"/>
    </row>
    <row xmlns:x14ac="http://schemas.microsoft.com/office/spreadsheetml/2009/9/ac" r="351" s="3" customFormat="true" x14ac:dyDescent="0.25">
      <c r="A351" s="373"/>
      <c r="B351" s="122"/>
      <c r="L351" s="122"/>
      <c r="V351" s="122"/>
      <c r="AF351" s="122"/>
      <c r="AP351" s="122"/>
      <c r="AZ351" s="122"/>
      <c r="BA351" s="122"/>
      <c r="BJ351" s="122"/>
      <c r="BK351" s="122"/>
      <c r="BT351" s="122"/>
      <c r="CD351" s="122"/>
      <c r="CN351" s="122"/>
      <c r="CX351" s="122"/>
      <c r="DH351" s="122"/>
      <c r="DR351" s="122"/>
      <c r="EB351" s="122"/>
      <c r="EL351" s="122"/>
      <c r="EV351" s="122"/>
      <c r="FF351" s="122"/>
      <c r="FP351" s="122"/>
      <c r="FZ351" s="122"/>
      <c r="GJ351" s="122"/>
      <c r="GT351" s="122"/>
      <c r="HD351" s="122"/>
      <c r="HN351" s="122"/>
      <c r="HX351" s="122"/>
    </row>
    <row xmlns:x14ac="http://schemas.microsoft.com/office/spreadsheetml/2009/9/ac" r="352" s="3" customFormat="true" x14ac:dyDescent="0.25">
      <c r="A352" s="373"/>
      <c r="B352" s="122"/>
      <c r="L352" s="122"/>
      <c r="V352" s="122"/>
      <c r="AF352" s="122"/>
      <c r="AP352" s="122"/>
      <c r="AZ352" s="122"/>
      <c r="BA352" s="122"/>
      <c r="BJ352" s="122"/>
      <c r="BK352" s="122"/>
      <c r="BT352" s="122"/>
      <c r="CD352" s="122"/>
      <c r="CN352" s="122"/>
      <c r="CX352" s="122"/>
      <c r="DH352" s="122"/>
      <c r="DR352" s="122"/>
      <c r="EB352" s="122"/>
      <c r="EL352" s="122"/>
      <c r="EV352" s="122"/>
      <c r="FF352" s="122"/>
      <c r="FP352" s="122"/>
      <c r="FZ352" s="122"/>
      <c r="GJ352" s="122"/>
      <c r="GT352" s="122"/>
      <c r="HD352" s="122"/>
      <c r="HN352" s="122"/>
      <c r="HX352" s="122"/>
    </row>
    <row xmlns:x14ac="http://schemas.microsoft.com/office/spreadsheetml/2009/9/ac" r="353" s="3" customFormat="true" x14ac:dyDescent="0.25">
      <c r="A353" s="373"/>
      <c r="B353" s="122"/>
      <c r="L353" s="122"/>
      <c r="V353" s="122"/>
      <c r="AF353" s="122"/>
      <c r="AP353" s="122"/>
      <c r="AZ353" s="122"/>
      <c r="BA353" s="122"/>
      <c r="BJ353" s="122"/>
      <c r="BK353" s="122"/>
      <c r="BT353" s="122"/>
      <c r="CD353" s="122"/>
      <c r="CN353" s="122"/>
      <c r="CX353" s="122"/>
      <c r="DH353" s="122"/>
      <c r="DR353" s="122"/>
      <c r="EB353" s="122"/>
      <c r="EL353" s="122"/>
      <c r="EV353" s="122"/>
      <c r="FF353" s="122"/>
      <c r="FP353" s="122"/>
      <c r="FZ353" s="122"/>
      <c r="GJ353" s="122"/>
      <c r="GT353" s="122"/>
      <c r="HD353" s="122"/>
      <c r="HN353" s="122"/>
      <c r="HX353" s="122"/>
    </row>
    <row xmlns:x14ac="http://schemas.microsoft.com/office/spreadsheetml/2009/9/ac" r="354" s="3" customFormat="true" x14ac:dyDescent="0.25">
      <c r="A354" s="373"/>
      <c r="B354" s="122"/>
      <c r="L354" s="122"/>
      <c r="V354" s="122"/>
      <c r="AF354" s="122"/>
      <c r="AP354" s="122"/>
      <c r="AZ354" s="122"/>
      <c r="BA354" s="122"/>
      <c r="BJ354" s="122"/>
      <c r="BK354" s="122"/>
      <c r="BT354" s="122"/>
      <c r="CD354" s="122"/>
      <c r="CN354" s="122"/>
      <c r="CX354" s="122"/>
      <c r="DH354" s="122"/>
      <c r="DR354" s="122"/>
      <c r="EB354" s="122"/>
      <c r="EL354" s="122"/>
      <c r="EV354" s="122"/>
      <c r="FF354" s="122"/>
      <c r="FP354" s="122"/>
      <c r="FZ354" s="122"/>
      <c r="GJ354" s="122"/>
      <c r="GT354" s="122"/>
      <c r="HD354" s="122"/>
      <c r="HN354" s="122"/>
      <c r="HX354" s="122"/>
    </row>
    <row xmlns:x14ac="http://schemas.microsoft.com/office/spreadsheetml/2009/9/ac" r="355" s="3" customFormat="true" x14ac:dyDescent="0.25">
      <c r="A355" s="373"/>
      <c r="B355" s="122"/>
      <c r="L355" s="122"/>
      <c r="V355" s="122"/>
      <c r="AF355" s="122"/>
      <c r="AP355" s="122"/>
      <c r="AZ355" s="122"/>
      <c r="BA355" s="122"/>
      <c r="BJ355" s="122"/>
      <c r="BK355" s="122"/>
      <c r="BT355" s="122"/>
      <c r="CD355" s="122"/>
      <c r="CN355" s="122"/>
      <c r="CX355" s="122"/>
      <c r="DH355" s="122"/>
      <c r="DR355" s="122"/>
      <c r="EB355" s="122"/>
      <c r="EL355" s="122"/>
      <c r="EV355" s="122"/>
      <c r="FF355" s="122"/>
      <c r="FP355" s="122"/>
      <c r="FZ355" s="122"/>
      <c r="GJ355" s="122"/>
      <c r="GT355" s="122"/>
      <c r="HD355" s="122"/>
      <c r="HN355" s="122"/>
      <c r="HX355" s="122"/>
    </row>
    <row xmlns:x14ac="http://schemas.microsoft.com/office/spreadsheetml/2009/9/ac" r="356" s="3" customFormat="true" x14ac:dyDescent="0.25">
      <c r="A356" s="373"/>
      <c r="B356" s="122"/>
      <c r="L356" s="122"/>
      <c r="V356" s="122"/>
      <c r="AF356" s="122"/>
      <c r="AP356" s="122"/>
      <c r="AZ356" s="122"/>
      <c r="BA356" s="122"/>
      <c r="BJ356" s="122"/>
      <c r="BK356" s="122"/>
      <c r="BT356" s="122"/>
      <c r="CD356" s="122"/>
      <c r="CN356" s="122"/>
      <c r="CX356" s="122"/>
      <c r="DH356" s="122"/>
      <c r="DR356" s="122"/>
      <c r="EB356" s="122"/>
      <c r="EL356" s="122"/>
      <c r="EV356" s="122"/>
      <c r="FF356" s="122"/>
      <c r="FP356" s="122"/>
      <c r="FZ356" s="122"/>
      <c r="GJ356" s="122"/>
      <c r="GT356" s="122"/>
      <c r="HD356" s="122"/>
      <c r="HN356" s="122"/>
      <c r="HX356" s="122"/>
    </row>
    <row xmlns:x14ac="http://schemas.microsoft.com/office/spreadsheetml/2009/9/ac" r="357" s="3" customFormat="true" x14ac:dyDescent="0.25">
      <c r="A357" s="373"/>
      <c r="B357" s="122"/>
      <c r="L357" s="122"/>
      <c r="V357" s="122"/>
      <c r="AF357" s="122"/>
      <c r="AP357" s="122"/>
      <c r="AZ357" s="122"/>
      <c r="BA357" s="122"/>
      <c r="BJ357" s="122"/>
      <c r="BK357" s="122"/>
      <c r="BT357" s="122"/>
      <c r="CD357" s="122"/>
      <c r="CN357" s="122"/>
      <c r="CX357" s="122"/>
      <c r="DH357" s="122"/>
      <c r="DR357" s="122"/>
      <c r="EB357" s="122"/>
      <c r="EL357" s="122"/>
      <c r="EV357" s="122"/>
      <c r="FF357" s="122"/>
      <c r="FP357" s="122"/>
      <c r="FZ357" s="122"/>
      <c r="GJ357" s="122"/>
      <c r="GT357" s="122"/>
      <c r="HD357" s="122"/>
      <c r="HN357" s="122"/>
      <c r="HX357" s="122"/>
    </row>
    <row xmlns:x14ac="http://schemas.microsoft.com/office/spreadsheetml/2009/9/ac" r="358" s="3" customFormat="true" x14ac:dyDescent="0.25">
      <c r="A358" s="373"/>
      <c r="B358" s="122"/>
      <c r="L358" s="122"/>
      <c r="V358" s="122"/>
      <c r="AF358" s="122"/>
      <c r="AP358" s="122"/>
      <c r="AZ358" s="122"/>
      <c r="BA358" s="122"/>
      <c r="BJ358" s="122"/>
      <c r="BK358" s="122"/>
      <c r="BT358" s="122"/>
      <c r="CD358" s="122"/>
      <c r="CN358" s="122"/>
      <c r="CX358" s="122"/>
      <c r="DH358" s="122"/>
      <c r="DR358" s="122"/>
      <c r="EB358" s="122"/>
      <c r="EL358" s="122"/>
      <c r="EV358" s="122"/>
      <c r="FF358" s="122"/>
      <c r="FP358" s="122"/>
      <c r="FZ358" s="122"/>
      <c r="GJ358" s="122"/>
      <c r="GT358" s="122"/>
      <c r="HD358" s="122"/>
      <c r="HN358" s="122"/>
      <c r="HX358" s="122"/>
    </row>
    <row xmlns:x14ac="http://schemas.microsoft.com/office/spreadsheetml/2009/9/ac" r="359" s="3" customFormat="true" x14ac:dyDescent="0.25">
      <c r="A359" s="373"/>
      <c r="B359" s="122"/>
      <c r="L359" s="122"/>
      <c r="V359" s="122"/>
      <c r="AF359" s="122"/>
      <c r="AP359" s="122"/>
      <c r="AZ359" s="122"/>
      <c r="BA359" s="122"/>
      <c r="BJ359" s="122"/>
      <c r="BK359" s="122"/>
      <c r="BT359" s="122"/>
      <c r="CD359" s="122"/>
      <c r="CN359" s="122"/>
      <c r="CX359" s="122"/>
      <c r="DH359" s="122"/>
      <c r="DR359" s="122"/>
      <c r="EB359" s="122"/>
      <c r="EL359" s="122"/>
      <c r="EV359" s="122"/>
      <c r="FF359" s="122"/>
      <c r="FP359" s="122"/>
      <c r="FZ359" s="122"/>
      <c r="GJ359" s="122"/>
      <c r="GT359" s="122"/>
      <c r="HD359" s="122"/>
      <c r="HN359" s="122"/>
      <c r="HX359" s="122"/>
    </row>
    <row xmlns:x14ac="http://schemas.microsoft.com/office/spreadsheetml/2009/9/ac" r="360" s="3" customFormat="true" x14ac:dyDescent="0.25">
      <c r="A360" s="373"/>
      <c r="B360" s="122"/>
      <c r="L360" s="122"/>
      <c r="V360" s="122"/>
      <c r="AF360" s="122"/>
      <c r="AP360" s="122"/>
      <c r="AZ360" s="122"/>
      <c r="BA360" s="122"/>
      <c r="BJ360" s="122"/>
      <c r="BK360" s="122"/>
      <c r="BT360" s="122"/>
      <c r="CD360" s="122"/>
      <c r="CN360" s="122"/>
      <c r="CX360" s="122"/>
      <c r="DH360" s="122"/>
      <c r="DR360" s="122"/>
      <c r="EB360" s="122"/>
      <c r="EL360" s="122"/>
      <c r="EV360" s="122"/>
      <c r="FF360" s="122"/>
      <c r="FP360" s="122"/>
      <c r="FZ360" s="122"/>
      <c r="GJ360" s="122"/>
      <c r="GT360" s="122"/>
      <c r="HD360" s="122"/>
      <c r="HN360" s="122"/>
      <c r="HX360" s="122"/>
    </row>
    <row xmlns:x14ac="http://schemas.microsoft.com/office/spreadsheetml/2009/9/ac" r="361" s="3" customFormat="true" x14ac:dyDescent="0.25">
      <c r="A361" s="373"/>
      <c r="B361" s="122"/>
      <c r="L361" s="122"/>
      <c r="V361" s="122"/>
      <c r="AF361" s="122"/>
      <c r="AP361" s="122"/>
      <c r="AZ361" s="122"/>
      <c r="BA361" s="122"/>
      <c r="BJ361" s="122"/>
      <c r="BK361" s="122"/>
      <c r="BT361" s="122"/>
      <c r="CD361" s="122"/>
      <c r="CN361" s="122"/>
      <c r="CX361" s="122"/>
      <c r="DH361" s="122"/>
      <c r="DR361" s="122"/>
      <c r="EB361" s="122"/>
      <c r="EL361" s="122"/>
      <c r="EV361" s="122"/>
      <c r="FF361" s="122"/>
      <c r="FP361" s="122"/>
      <c r="FZ361" s="122"/>
      <c r="GJ361" s="122"/>
      <c r="GT361" s="122"/>
      <c r="HD361" s="122"/>
      <c r="HN361" s="122"/>
      <c r="HX361" s="122"/>
    </row>
    <row xmlns:x14ac="http://schemas.microsoft.com/office/spreadsheetml/2009/9/ac" r="362" s="3" customFormat="true" x14ac:dyDescent="0.25">
      <c r="A362" s="373"/>
      <c r="B362" s="122"/>
      <c r="L362" s="122"/>
      <c r="V362" s="122"/>
      <c r="AF362" s="122"/>
      <c r="AP362" s="122"/>
      <c r="AZ362" s="122"/>
      <c r="BA362" s="122"/>
      <c r="BJ362" s="122"/>
      <c r="BK362" s="122"/>
      <c r="BT362" s="122"/>
      <c r="CD362" s="122"/>
      <c r="CN362" s="122"/>
      <c r="CX362" s="122"/>
      <c r="DH362" s="122"/>
      <c r="DR362" s="122"/>
      <c r="EB362" s="122"/>
      <c r="EL362" s="122"/>
      <c r="EV362" s="122"/>
      <c r="FF362" s="122"/>
      <c r="FP362" s="122"/>
      <c r="FZ362" s="122"/>
      <c r="GJ362" s="122"/>
      <c r="GT362" s="122"/>
      <c r="HD362" s="122"/>
      <c r="HN362" s="122"/>
      <c r="HX362" s="122"/>
    </row>
    <row xmlns:x14ac="http://schemas.microsoft.com/office/spreadsheetml/2009/9/ac" r="363" s="3" customFormat="true" x14ac:dyDescent="0.25">
      <c r="A363" s="373"/>
      <c r="B363" s="122"/>
      <c r="L363" s="122"/>
      <c r="V363" s="122"/>
      <c r="AF363" s="122"/>
      <c r="AP363" s="122"/>
      <c r="AZ363" s="122"/>
      <c r="BA363" s="122"/>
      <c r="BJ363" s="122"/>
      <c r="BK363" s="122"/>
      <c r="BT363" s="122"/>
      <c r="CD363" s="122"/>
      <c r="CN363" s="122"/>
      <c r="CX363" s="122"/>
      <c r="DH363" s="122"/>
      <c r="DR363" s="122"/>
      <c r="EB363" s="122"/>
      <c r="EL363" s="122"/>
      <c r="EV363" s="122"/>
      <c r="FF363" s="122"/>
      <c r="FP363" s="122"/>
      <c r="FZ363" s="122"/>
      <c r="GJ363" s="122"/>
      <c r="GT363" s="122"/>
      <c r="HD363" s="122"/>
      <c r="HN363" s="122"/>
      <c r="HX363" s="122"/>
    </row>
    <row xmlns:x14ac="http://schemas.microsoft.com/office/spreadsheetml/2009/9/ac" r="364" s="3" customFormat="true" x14ac:dyDescent="0.25">
      <c r="A364" s="373"/>
      <c r="B364" s="122"/>
      <c r="L364" s="122"/>
      <c r="V364" s="122"/>
      <c r="AF364" s="122"/>
      <c r="AP364" s="122"/>
      <c r="AZ364" s="122"/>
      <c r="BA364" s="122"/>
      <c r="BJ364" s="122"/>
      <c r="BK364" s="122"/>
      <c r="BT364" s="122"/>
      <c r="CD364" s="122"/>
      <c r="CN364" s="122"/>
      <c r="CX364" s="122"/>
      <c r="DH364" s="122"/>
      <c r="DR364" s="122"/>
      <c r="EB364" s="122"/>
      <c r="EL364" s="122"/>
      <c r="EV364" s="122"/>
      <c r="FF364" s="122"/>
      <c r="FP364" s="122"/>
      <c r="FZ364" s="122"/>
      <c r="GJ364" s="122"/>
      <c r="GT364" s="122"/>
      <c r="HD364" s="122"/>
      <c r="HN364" s="122"/>
      <c r="HX364" s="122"/>
    </row>
    <row xmlns:x14ac="http://schemas.microsoft.com/office/spreadsheetml/2009/9/ac" r="365" s="3" customFormat="true" x14ac:dyDescent="0.25">
      <c r="A365" s="373"/>
      <c r="B365" s="122"/>
      <c r="L365" s="122"/>
      <c r="V365" s="122"/>
      <c r="AF365" s="122"/>
      <c r="AP365" s="122"/>
      <c r="AZ365" s="122"/>
      <c r="BA365" s="122"/>
      <c r="BJ365" s="122"/>
      <c r="BK365" s="122"/>
      <c r="BT365" s="122"/>
      <c r="CD365" s="122"/>
      <c r="CN365" s="122"/>
      <c r="CX365" s="122"/>
      <c r="DH365" s="122"/>
      <c r="DR365" s="122"/>
      <c r="EB365" s="122"/>
      <c r="EL365" s="122"/>
      <c r="EV365" s="122"/>
      <c r="FF365" s="122"/>
      <c r="FP365" s="122"/>
      <c r="FZ365" s="122"/>
      <c r="GJ365" s="122"/>
      <c r="GT365" s="122"/>
      <c r="HD365" s="122"/>
      <c r="HN365" s="122"/>
      <c r="HX365" s="122"/>
    </row>
    <row xmlns:x14ac="http://schemas.microsoft.com/office/spreadsheetml/2009/9/ac" r="366" s="3" customFormat="true" x14ac:dyDescent="0.25">
      <c r="A366" s="373"/>
      <c r="B366" s="122"/>
      <c r="L366" s="122"/>
      <c r="V366" s="122"/>
      <c r="AF366" s="122"/>
      <c r="AP366" s="122"/>
      <c r="AZ366" s="122"/>
      <c r="BA366" s="122"/>
      <c r="BJ366" s="122"/>
      <c r="BK366" s="122"/>
      <c r="BT366" s="122"/>
      <c r="CD366" s="122"/>
      <c r="CN366" s="122"/>
      <c r="CX366" s="122"/>
      <c r="DH366" s="122"/>
      <c r="DR366" s="122"/>
      <c r="EB366" s="122"/>
      <c r="EL366" s="122"/>
      <c r="EV366" s="122"/>
      <c r="FF366" s="122"/>
      <c r="FP366" s="122"/>
      <c r="FZ366" s="122"/>
      <c r="GJ366" s="122"/>
      <c r="GT366" s="122"/>
      <c r="HD366" s="122"/>
      <c r="HN366" s="122"/>
      <c r="HX366" s="122"/>
    </row>
    <row xmlns:x14ac="http://schemas.microsoft.com/office/spreadsheetml/2009/9/ac" r="367" s="3" customFormat="true" x14ac:dyDescent="0.25">
      <c r="A367" s="373"/>
      <c r="B367" s="122"/>
      <c r="L367" s="122"/>
      <c r="V367" s="122"/>
      <c r="AF367" s="122"/>
      <c r="AP367" s="122"/>
      <c r="AZ367" s="122"/>
      <c r="BA367" s="122"/>
      <c r="BJ367" s="122"/>
      <c r="BK367" s="122"/>
      <c r="BT367" s="122"/>
      <c r="CD367" s="122"/>
      <c r="CN367" s="122"/>
      <c r="CX367" s="122"/>
      <c r="DH367" s="122"/>
      <c r="DR367" s="122"/>
      <c r="EB367" s="122"/>
      <c r="EL367" s="122"/>
      <c r="EV367" s="122"/>
      <c r="FF367" s="122"/>
      <c r="FP367" s="122"/>
      <c r="FZ367" s="122"/>
      <c r="GJ367" s="122"/>
      <c r="GT367" s="122"/>
      <c r="HD367" s="122"/>
      <c r="HN367" s="122"/>
      <c r="HX367" s="122"/>
    </row>
    <row xmlns:x14ac="http://schemas.microsoft.com/office/spreadsheetml/2009/9/ac" r="368" s="3" customFormat="true" x14ac:dyDescent="0.25">
      <c r="A368" s="373"/>
      <c r="B368" s="122"/>
      <c r="L368" s="122"/>
      <c r="V368" s="122"/>
      <c r="AF368" s="122"/>
      <c r="AP368" s="122"/>
      <c r="AZ368" s="122"/>
      <c r="BA368" s="122"/>
      <c r="BJ368" s="122"/>
      <c r="BK368" s="122"/>
      <c r="BT368" s="122"/>
      <c r="CD368" s="122"/>
      <c r="CN368" s="122"/>
      <c r="CX368" s="122"/>
      <c r="DH368" s="122"/>
      <c r="DR368" s="122"/>
      <c r="EB368" s="122"/>
      <c r="EL368" s="122"/>
      <c r="EV368" s="122"/>
      <c r="FF368" s="122"/>
      <c r="FP368" s="122"/>
      <c r="FZ368" s="122"/>
      <c r="GJ368" s="122"/>
      <c r="GT368" s="122"/>
      <c r="HD368" s="122"/>
      <c r="HN368" s="122"/>
      <c r="HX368" s="122"/>
    </row>
    <row xmlns:x14ac="http://schemas.microsoft.com/office/spreadsheetml/2009/9/ac" r="369" s="3" customFormat="true" x14ac:dyDescent="0.25">
      <c r="A369" s="373"/>
      <c r="B369" s="122"/>
      <c r="L369" s="122"/>
      <c r="V369" s="122"/>
      <c r="AF369" s="122"/>
      <c r="AP369" s="122"/>
      <c r="AZ369" s="122"/>
      <c r="BA369" s="122"/>
      <c r="BJ369" s="122"/>
      <c r="BK369" s="122"/>
      <c r="BT369" s="122"/>
      <c r="CD369" s="122"/>
      <c r="CN369" s="122"/>
      <c r="CX369" s="122"/>
      <c r="DH369" s="122"/>
      <c r="DR369" s="122"/>
      <c r="EB369" s="122"/>
      <c r="EL369" s="122"/>
      <c r="EV369" s="122"/>
      <c r="FF369" s="122"/>
      <c r="FP369" s="122"/>
      <c r="FZ369" s="122"/>
      <c r="GJ369" s="122"/>
      <c r="GT369" s="122"/>
      <c r="HD369" s="122"/>
      <c r="HN369" s="122"/>
      <c r="HX369" s="122"/>
    </row>
    <row xmlns:x14ac="http://schemas.microsoft.com/office/spreadsheetml/2009/9/ac" r="370" s="3" customFormat="true" x14ac:dyDescent="0.25">
      <c r="A370" s="373"/>
      <c r="B370" s="122"/>
      <c r="L370" s="122"/>
      <c r="V370" s="122"/>
      <c r="AF370" s="122"/>
      <c r="AP370" s="122"/>
      <c r="AZ370" s="122"/>
      <c r="BA370" s="122"/>
      <c r="BJ370" s="122"/>
      <c r="BK370" s="122"/>
      <c r="BT370" s="122"/>
      <c r="CD370" s="122"/>
      <c r="CN370" s="122"/>
      <c r="CX370" s="122"/>
      <c r="DH370" s="122"/>
      <c r="DR370" s="122"/>
      <c r="EB370" s="122"/>
      <c r="EL370" s="122"/>
      <c r="EV370" s="122"/>
      <c r="FF370" s="122"/>
      <c r="FP370" s="122"/>
      <c r="FZ370" s="122"/>
      <c r="GJ370" s="122"/>
      <c r="GT370" s="122"/>
      <c r="HD370" s="122"/>
      <c r="HN370" s="122"/>
      <c r="HX370" s="122"/>
    </row>
    <row xmlns:x14ac="http://schemas.microsoft.com/office/spreadsheetml/2009/9/ac" r="371" s="3" customFormat="true" x14ac:dyDescent="0.25">
      <c r="A371" s="373"/>
      <c r="B371" s="122"/>
      <c r="L371" s="122"/>
      <c r="V371" s="122"/>
      <c r="AF371" s="122"/>
      <c r="AP371" s="122"/>
      <c r="AZ371" s="122"/>
      <c r="BA371" s="122"/>
      <c r="BJ371" s="122"/>
      <c r="BK371" s="122"/>
      <c r="BT371" s="122"/>
      <c r="CD371" s="122"/>
      <c r="CN371" s="122"/>
      <c r="CX371" s="122"/>
      <c r="DH371" s="122"/>
      <c r="DR371" s="122"/>
      <c r="EB371" s="122"/>
      <c r="EL371" s="122"/>
      <c r="EV371" s="122"/>
      <c r="FF371" s="122"/>
      <c r="FP371" s="122"/>
      <c r="FZ371" s="122"/>
      <c r="GJ371" s="122"/>
      <c r="GT371" s="122"/>
      <c r="HD371" s="122"/>
      <c r="HN371" s="122"/>
      <c r="HX371" s="122"/>
    </row>
    <row xmlns:x14ac="http://schemas.microsoft.com/office/spreadsheetml/2009/9/ac" r="372" s="3" customFormat="true" x14ac:dyDescent="0.25">
      <c r="A372" s="373"/>
      <c r="B372" s="122"/>
      <c r="L372" s="122"/>
      <c r="V372" s="122"/>
      <c r="AF372" s="122"/>
      <c r="AP372" s="122"/>
      <c r="AZ372" s="122"/>
      <c r="BA372" s="122"/>
      <c r="BJ372" s="122"/>
      <c r="BK372" s="122"/>
      <c r="BT372" s="122"/>
      <c r="CD372" s="122"/>
      <c r="CN372" s="122"/>
      <c r="CX372" s="122"/>
      <c r="DH372" s="122"/>
      <c r="DR372" s="122"/>
      <c r="EB372" s="122"/>
      <c r="EL372" s="122"/>
      <c r="EV372" s="122"/>
      <c r="FF372" s="122"/>
      <c r="FP372" s="122"/>
      <c r="FZ372" s="122"/>
      <c r="GJ372" s="122"/>
      <c r="GT372" s="122"/>
      <c r="HD372" s="122"/>
      <c r="HN372" s="122"/>
      <c r="HX372" s="122"/>
    </row>
    <row xmlns:x14ac="http://schemas.microsoft.com/office/spreadsheetml/2009/9/ac" r="373" s="3" customFormat="true" x14ac:dyDescent="0.25">
      <c r="A373" s="373"/>
      <c r="B373" s="122"/>
      <c r="L373" s="122"/>
      <c r="V373" s="122"/>
      <c r="AF373" s="122"/>
      <c r="AP373" s="122"/>
      <c r="AZ373" s="122"/>
      <c r="BA373" s="122"/>
      <c r="BJ373" s="122"/>
      <c r="BK373" s="122"/>
      <c r="BT373" s="122"/>
      <c r="CD373" s="122"/>
      <c r="CN373" s="122"/>
      <c r="CX373" s="122"/>
      <c r="DH373" s="122"/>
      <c r="DR373" s="122"/>
      <c r="EB373" s="122"/>
      <c r="EL373" s="122"/>
      <c r="EV373" s="122"/>
      <c r="FF373" s="122"/>
      <c r="FP373" s="122"/>
      <c r="FZ373" s="122"/>
      <c r="GJ373" s="122"/>
      <c r="GT373" s="122"/>
      <c r="HD373" s="122"/>
      <c r="HN373" s="122"/>
      <c r="HX373" s="122"/>
    </row>
    <row xmlns:x14ac="http://schemas.microsoft.com/office/spreadsheetml/2009/9/ac" r="374" s="3" customFormat="true" x14ac:dyDescent="0.25">
      <c r="A374" s="373"/>
      <c r="B374" s="122"/>
      <c r="L374" s="122"/>
      <c r="V374" s="122"/>
      <c r="AF374" s="122"/>
      <c r="AP374" s="122"/>
      <c r="AZ374" s="122"/>
      <c r="BA374" s="122"/>
      <c r="BJ374" s="122"/>
      <c r="BK374" s="122"/>
      <c r="BT374" s="122"/>
      <c r="CD374" s="122"/>
      <c r="CN374" s="122"/>
      <c r="CX374" s="122"/>
      <c r="DH374" s="122"/>
      <c r="DR374" s="122"/>
      <c r="EB374" s="122"/>
      <c r="EL374" s="122"/>
      <c r="EV374" s="122"/>
      <c r="FF374" s="122"/>
      <c r="FP374" s="122"/>
      <c r="FZ374" s="122"/>
      <c r="GJ374" s="122"/>
      <c r="GT374" s="122"/>
      <c r="HD374" s="122"/>
      <c r="HN374" s="122"/>
      <c r="HX374" s="122"/>
    </row>
    <row xmlns:x14ac="http://schemas.microsoft.com/office/spreadsheetml/2009/9/ac" r="375" s="3" customFormat="true" x14ac:dyDescent="0.25">
      <c r="A375" s="373"/>
      <c r="B375" s="122"/>
      <c r="L375" s="122"/>
      <c r="V375" s="122"/>
      <c r="AF375" s="122"/>
      <c r="AP375" s="122"/>
      <c r="AZ375" s="122"/>
      <c r="BA375" s="122"/>
      <c r="BJ375" s="122"/>
      <c r="BK375" s="122"/>
      <c r="BT375" s="122"/>
      <c r="CD375" s="122"/>
      <c r="CN375" s="122"/>
      <c r="CX375" s="122"/>
      <c r="DH375" s="122"/>
      <c r="DR375" s="122"/>
      <c r="EB375" s="122"/>
      <c r="EL375" s="122"/>
      <c r="EV375" s="122"/>
      <c r="FF375" s="122"/>
      <c r="FP375" s="122"/>
      <c r="FZ375" s="122"/>
      <c r="GJ375" s="122"/>
      <c r="GT375" s="122"/>
      <c r="HD375" s="122"/>
      <c r="HN375" s="122"/>
      <c r="HX375" s="122"/>
    </row>
    <row xmlns:x14ac="http://schemas.microsoft.com/office/spreadsheetml/2009/9/ac" r="376" s="3" customFormat="true" x14ac:dyDescent="0.25">
      <c r="A376" s="373"/>
      <c r="B376" s="122"/>
      <c r="L376" s="122"/>
      <c r="V376" s="122"/>
      <c r="AF376" s="122"/>
      <c r="AP376" s="122"/>
      <c r="AZ376" s="122"/>
      <c r="BA376" s="122"/>
      <c r="BJ376" s="122"/>
      <c r="BK376" s="122"/>
      <c r="BT376" s="122"/>
      <c r="CD376" s="122"/>
      <c r="CN376" s="122"/>
      <c r="CX376" s="122"/>
      <c r="DH376" s="122"/>
      <c r="DR376" s="122"/>
      <c r="EB376" s="122"/>
      <c r="EL376" s="122"/>
      <c r="EV376" s="122"/>
      <c r="FF376" s="122"/>
      <c r="FP376" s="122"/>
      <c r="FZ376" s="122"/>
      <c r="GJ376" s="122"/>
      <c r="GT376" s="122"/>
      <c r="HD376" s="122"/>
      <c r="HN376" s="122"/>
      <c r="HX376" s="122"/>
    </row>
    <row xmlns:x14ac="http://schemas.microsoft.com/office/spreadsheetml/2009/9/ac" r="377" s="3" customFormat="true" x14ac:dyDescent="0.25">
      <c r="A377" s="373"/>
      <c r="B377" s="122"/>
      <c r="L377" s="122"/>
      <c r="V377" s="122"/>
      <c r="AF377" s="122"/>
      <c r="AP377" s="122"/>
      <c r="AZ377" s="122"/>
      <c r="BA377" s="122"/>
      <c r="BJ377" s="122"/>
      <c r="BK377" s="122"/>
      <c r="BT377" s="122"/>
      <c r="CD377" s="122"/>
      <c r="CN377" s="122"/>
      <c r="CX377" s="122"/>
      <c r="DH377" s="122"/>
      <c r="DR377" s="122"/>
      <c r="EB377" s="122"/>
      <c r="EL377" s="122"/>
      <c r="EV377" s="122"/>
      <c r="FF377" s="122"/>
      <c r="FP377" s="122"/>
      <c r="FZ377" s="122"/>
      <c r="GJ377" s="122"/>
      <c r="GT377" s="122"/>
      <c r="HD377" s="122"/>
      <c r="HN377" s="122"/>
      <c r="HX377" s="122"/>
    </row>
    <row xmlns:x14ac="http://schemas.microsoft.com/office/spreadsheetml/2009/9/ac" r="378" s="3" customFormat="true" x14ac:dyDescent="0.25">
      <c r="A378" s="373"/>
      <c r="B378" s="122"/>
      <c r="L378" s="122"/>
      <c r="V378" s="122"/>
      <c r="AF378" s="122"/>
      <c r="AP378" s="122"/>
      <c r="AZ378" s="122"/>
      <c r="BA378" s="122"/>
      <c r="BJ378" s="122"/>
      <c r="BK378" s="122"/>
      <c r="BT378" s="122"/>
      <c r="CD378" s="122"/>
      <c r="CN378" s="122"/>
      <c r="CX378" s="122"/>
      <c r="DH378" s="122"/>
      <c r="DR378" s="122"/>
      <c r="EB378" s="122"/>
      <c r="EL378" s="122"/>
      <c r="EV378" s="122"/>
      <c r="FF378" s="122"/>
      <c r="FP378" s="122"/>
      <c r="FZ378" s="122"/>
      <c r="GJ378" s="122"/>
      <c r="GT378" s="122"/>
      <c r="HD378" s="122"/>
      <c r="HN378" s="122"/>
      <c r="HX378" s="122"/>
    </row>
    <row xmlns:x14ac="http://schemas.microsoft.com/office/spreadsheetml/2009/9/ac" r="379" s="3" customFormat="true" x14ac:dyDescent="0.25">
      <c r="A379" s="373"/>
      <c r="B379" s="122"/>
      <c r="L379" s="122"/>
      <c r="V379" s="122"/>
      <c r="AF379" s="122"/>
      <c r="AP379" s="122"/>
      <c r="AZ379" s="122"/>
      <c r="BA379" s="122"/>
      <c r="BJ379" s="122"/>
      <c r="BK379" s="122"/>
      <c r="BT379" s="122"/>
      <c r="CD379" s="122"/>
      <c r="CN379" s="122"/>
      <c r="CX379" s="122"/>
      <c r="DH379" s="122"/>
      <c r="DR379" s="122"/>
      <c r="EB379" s="122"/>
      <c r="EL379" s="122"/>
      <c r="EV379" s="122"/>
      <c r="FF379" s="122"/>
      <c r="FP379" s="122"/>
      <c r="FZ379" s="122"/>
      <c r="GJ379" s="122"/>
      <c r="GT379" s="122"/>
      <c r="HD379" s="122"/>
      <c r="HN379" s="122"/>
      <c r="HX379" s="122"/>
    </row>
    <row xmlns:x14ac="http://schemas.microsoft.com/office/spreadsheetml/2009/9/ac" r="380" s="3" customFormat="true" x14ac:dyDescent="0.25">
      <c r="A380" s="373"/>
      <c r="B380" s="122"/>
      <c r="L380" s="122"/>
      <c r="V380" s="122"/>
      <c r="AF380" s="122"/>
      <c r="AP380" s="122"/>
      <c r="AZ380" s="122"/>
      <c r="BA380" s="122"/>
      <c r="BJ380" s="122"/>
      <c r="BK380" s="122"/>
      <c r="BT380" s="122"/>
      <c r="CD380" s="122"/>
      <c r="CN380" s="122"/>
      <c r="CX380" s="122"/>
      <c r="DH380" s="122"/>
      <c r="DR380" s="122"/>
      <c r="EB380" s="122"/>
      <c r="EL380" s="122"/>
      <c r="EV380" s="122"/>
      <c r="FF380" s="122"/>
      <c r="FP380" s="122"/>
      <c r="FZ380" s="122"/>
      <c r="GJ380" s="122"/>
      <c r="GT380" s="122"/>
      <c r="HD380" s="122"/>
      <c r="HN380" s="122"/>
      <c r="HX380" s="122"/>
    </row>
    <row xmlns:x14ac="http://schemas.microsoft.com/office/spreadsheetml/2009/9/ac" r="381" s="3" customFormat="true" x14ac:dyDescent="0.25">
      <c r="A381" s="373"/>
      <c r="B381" s="122"/>
      <c r="L381" s="122"/>
      <c r="V381" s="122"/>
      <c r="AF381" s="122"/>
      <c r="AP381" s="122"/>
      <c r="AZ381" s="122"/>
      <c r="BA381" s="122"/>
      <c r="BJ381" s="122"/>
      <c r="BK381" s="122"/>
      <c r="BT381" s="122"/>
      <c r="CD381" s="122"/>
      <c r="CN381" s="122"/>
      <c r="CX381" s="122"/>
      <c r="DH381" s="122"/>
      <c r="DR381" s="122"/>
      <c r="EB381" s="122"/>
      <c r="EL381" s="122"/>
      <c r="EV381" s="122"/>
      <c r="FF381" s="122"/>
      <c r="FP381" s="122"/>
      <c r="FZ381" s="122"/>
      <c r="GJ381" s="122"/>
      <c r="GT381" s="122"/>
      <c r="HD381" s="122"/>
      <c r="HN381" s="122"/>
      <c r="HX381" s="122"/>
    </row>
    <row xmlns:x14ac="http://schemas.microsoft.com/office/spreadsheetml/2009/9/ac" r="382" s="3" customFormat="true" x14ac:dyDescent="0.25">
      <c r="A382" s="373"/>
      <c r="B382" s="122"/>
      <c r="L382" s="122"/>
      <c r="V382" s="122"/>
      <c r="AF382" s="122"/>
      <c r="AP382" s="122"/>
      <c r="AZ382" s="122"/>
      <c r="BA382" s="122"/>
      <c r="BJ382" s="122"/>
      <c r="BK382" s="122"/>
      <c r="BT382" s="122"/>
      <c r="CD382" s="122"/>
      <c r="CN382" s="122"/>
      <c r="CX382" s="122"/>
      <c r="DH382" s="122"/>
      <c r="DR382" s="122"/>
      <c r="EB382" s="122"/>
      <c r="EL382" s="122"/>
      <c r="EV382" s="122"/>
      <c r="FF382" s="122"/>
      <c r="FP382" s="122"/>
      <c r="FZ382" s="122"/>
      <c r="GJ382" s="122"/>
      <c r="GT382" s="122"/>
      <c r="HD382" s="122"/>
      <c r="HN382" s="122"/>
      <c r="HX382" s="122"/>
    </row>
    <row xmlns:x14ac="http://schemas.microsoft.com/office/spreadsheetml/2009/9/ac" r="383" s="3" customFormat="true" x14ac:dyDescent="0.25">
      <c r="A383" s="373"/>
      <c r="B383" s="122"/>
      <c r="L383" s="122"/>
      <c r="V383" s="122"/>
      <c r="AF383" s="122"/>
      <c r="AP383" s="122"/>
      <c r="AZ383" s="122"/>
      <c r="BA383" s="122"/>
      <c r="BJ383" s="122"/>
      <c r="BK383" s="122"/>
      <c r="BT383" s="122"/>
      <c r="CD383" s="122"/>
      <c r="CN383" s="122"/>
      <c r="CX383" s="122"/>
      <c r="DH383" s="122"/>
      <c r="DR383" s="122"/>
      <c r="EB383" s="122"/>
      <c r="EL383" s="122"/>
      <c r="EV383" s="122"/>
      <c r="FF383" s="122"/>
      <c r="FP383" s="122"/>
      <c r="FZ383" s="122"/>
      <c r="GJ383" s="122"/>
      <c r="GT383" s="122"/>
      <c r="HD383" s="122"/>
      <c r="HN383" s="122"/>
      <c r="HX383" s="122"/>
    </row>
    <row xmlns:x14ac="http://schemas.microsoft.com/office/spreadsheetml/2009/9/ac" r="384" s="3" customFormat="true" x14ac:dyDescent="0.25">
      <c r="A384" s="373"/>
      <c r="B384" s="122"/>
      <c r="L384" s="122"/>
      <c r="V384" s="122"/>
      <c r="AF384" s="122"/>
      <c r="AP384" s="122"/>
      <c r="AZ384" s="122"/>
      <c r="BA384" s="122"/>
      <c r="BJ384" s="122"/>
      <c r="BK384" s="122"/>
      <c r="BT384" s="122"/>
      <c r="CD384" s="122"/>
      <c r="CN384" s="122"/>
      <c r="CX384" s="122"/>
      <c r="DH384" s="122"/>
      <c r="DR384" s="122"/>
      <c r="EB384" s="122"/>
      <c r="EL384" s="122"/>
      <c r="EV384" s="122"/>
      <c r="FF384" s="122"/>
      <c r="FP384" s="122"/>
      <c r="FZ384" s="122"/>
      <c r="GJ384" s="122"/>
      <c r="GT384" s="122"/>
      <c r="HD384" s="122"/>
      <c r="HN384" s="122"/>
      <c r="HX384" s="122"/>
    </row>
    <row xmlns:x14ac="http://schemas.microsoft.com/office/spreadsheetml/2009/9/ac" r="385" s="3" customFormat="true" x14ac:dyDescent="0.25">
      <c r="A385" s="373"/>
      <c r="B385" s="122"/>
      <c r="L385" s="122"/>
      <c r="V385" s="122"/>
      <c r="AF385" s="122"/>
      <c r="AP385" s="122"/>
      <c r="AZ385" s="122"/>
      <c r="BA385" s="122"/>
      <c r="BJ385" s="122"/>
      <c r="BK385" s="122"/>
      <c r="BT385" s="122"/>
      <c r="CD385" s="122"/>
      <c r="CN385" s="122"/>
      <c r="CX385" s="122"/>
      <c r="DH385" s="122"/>
      <c r="DR385" s="122"/>
      <c r="EB385" s="122"/>
      <c r="EL385" s="122"/>
      <c r="EV385" s="122"/>
      <c r="FF385" s="122"/>
      <c r="FP385" s="122"/>
      <c r="FZ385" s="122"/>
      <c r="GJ385" s="122"/>
      <c r="GT385" s="122"/>
      <c r="HD385" s="122"/>
      <c r="HN385" s="122"/>
      <c r="HX385" s="122"/>
    </row>
    <row xmlns:x14ac="http://schemas.microsoft.com/office/spreadsheetml/2009/9/ac" r="386" s="3" customFormat="true" x14ac:dyDescent="0.25">
      <c r="A386" s="373"/>
      <c r="B386" s="122"/>
      <c r="L386" s="122"/>
      <c r="V386" s="122"/>
      <c r="AF386" s="122"/>
      <c r="AP386" s="122"/>
      <c r="AZ386" s="122"/>
      <c r="BA386" s="122"/>
      <c r="BJ386" s="122"/>
      <c r="BK386" s="122"/>
      <c r="BT386" s="122"/>
      <c r="CD386" s="122"/>
      <c r="CN386" s="122"/>
      <c r="CX386" s="122"/>
      <c r="DH386" s="122"/>
      <c r="DR386" s="122"/>
      <c r="EB386" s="122"/>
      <c r="EL386" s="122"/>
      <c r="EV386" s="122"/>
      <c r="FF386" s="122"/>
      <c r="FP386" s="122"/>
      <c r="FZ386" s="122"/>
      <c r="GJ386" s="122"/>
      <c r="GT386" s="122"/>
      <c r="HD386" s="122"/>
      <c r="HN386" s="122"/>
      <c r="HX386" s="122"/>
    </row>
    <row xmlns:x14ac="http://schemas.microsoft.com/office/spreadsheetml/2009/9/ac" r="387" s="3" customFormat="true" x14ac:dyDescent="0.25">
      <c r="A387" s="373"/>
      <c r="B387" s="122"/>
      <c r="L387" s="122"/>
      <c r="V387" s="122"/>
      <c r="AF387" s="122"/>
      <c r="AP387" s="122"/>
      <c r="AZ387" s="122"/>
      <c r="BA387" s="122"/>
      <c r="BJ387" s="122"/>
      <c r="BK387" s="122"/>
      <c r="BT387" s="122"/>
      <c r="CD387" s="122"/>
      <c r="CN387" s="122"/>
      <c r="CX387" s="122"/>
      <c r="DH387" s="122"/>
      <c r="DR387" s="122"/>
      <c r="EB387" s="122"/>
      <c r="EL387" s="122"/>
      <c r="EV387" s="122"/>
      <c r="FF387" s="122"/>
      <c r="FP387" s="122"/>
      <c r="FZ387" s="122"/>
      <c r="GJ387" s="122"/>
      <c r="GT387" s="122"/>
      <c r="HD387" s="122"/>
      <c r="HN387" s="122"/>
      <c r="HX387" s="122"/>
    </row>
    <row xmlns:x14ac="http://schemas.microsoft.com/office/spreadsheetml/2009/9/ac" r="388" s="3" customFormat="true" x14ac:dyDescent="0.25">
      <c r="A388" s="373"/>
      <c r="B388" s="122"/>
      <c r="L388" s="122"/>
      <c r="V388" s="122"/>
      <c r="AF388" s="122"/>
      <c r="AP388" s="122"/>
      <c r="AZ388" s="122"/>
      <c r="BA388" s="122"/>
      <c r="BJ388" s="122"/>
      <c r="BK388" s="122"/>
      <c r="BT388" s="122"/>
      <c r="CD388" s="122"/>
      <c r="CN388" s="122"/>
      <c r="CX388" s="122"/>
      <c r="DH388" s="122"/>
      <c r="DR388" s="122"/>
      <c r="EB388" s="122"/>
      <c r="EL388" s="122"/>
      <c r="EV388" s="122"/>
      <c r="FF388" s="122"/>
      <c r="FP388" s="122"/>
      <c r="FZ388" s="122"/>
      <c r="GJ388" s="122"/>
      <c r="GT388" s="122"/>
      <c r="HD388" s="122"/>
      <c r="HN388" s="122"/>
      <c r="HX388" s="122"/>
    </row>
    <row xmlns:x14ac="http://schemas.microsoft.com/office/spreadsheetml/2009/9/ac" r="389" s="3" customFormat="true" x14ac:dyDescent="0.25">
      <c r="A389" s="373"/>
      <c r="B389" s="122"/>
      <c r="L389" s="122"/>
      <c r="V389" s="122"/>
      <c r="AF389" s="122"/>
      <c r="AP389" s="122"/>
      <c r="AZ389" s="122"/>
      <c r="BA389" s="122"/>
      <c r="BJ389" s="122"/>
      <c r="BK389" s="122"/>
      <c r="BT389" s="122"/>
      <c r="CD389" s="122"/>
      <c r="CN389" s="122"/>
      <c r="CX389" s="122"/>
      <c r="DH389" s="122"/>
      <c r="DR389" s="122"/>
      <c r="EB389" s="122"/>
      <c r="EL389" s="122"/>
      <c r="EV389" s="122"/>
      <c r="FF389" s="122"/>
      <c r="FP389" s="122"/>
      <c r="FZ389" s="122"/>
      <c r="GJ389" s="122"/>
      <c r="GT389" s="122"/>
      <c r="HD389" s="122"/>
      <c r="HN389" s="122"/>
      <c r="HX389" s="122"/>
    </row>
    <row xmlns:x14ac="http://schemas.microsoft.com/office/spreadsheetml/2009/9/ac" r="390" s="3" customFormat="true" x14ac:dyDescent="0.25">
      <c r="A390" s="373"/>
      <c r="B390" s="122"/>
      <c r="L390" s="122"/>
      <c r="V390" s="122"/>
      <c r="AF390" s="122"/>
      <c r="AP390" s="122"/>
      <c r="AZ390" s="122"/>
      <c r="BA390" s="122"/>
      <c r="BJ390" s="122"/>
      <c r="BK390" s="122"/>
      <c r="BT390" s="122"/>
      <c r="CD390" s="122"/>
      <c r="CN390" s="122"/>
      <c r="CX390" s="122"/>
      <c r="DH390" s="122"/>
      <c r="DR390" s="122"/>
      <c r="EB390" s="122"/>
      <c r="EL390" s="122"/>
      <c r="EV390" s="122"/>
      <c r="FF390" s="122"/>
      <c r="FP390" s="122"/>
      <c r="FZ390" s="122"/>
      <c r="GJ390" s="122"/>
      <c r="GT390" s="122"/>
      <c r="HD390" s="122"/>
      <c r="HN390" s="122"/>
      <c r="HX390" s="122"/>
    </row>
    <row xmlns:x14ac="http://schemas.microsoft.com/office/spreadsheetml/2009/9/ac" r="391" s="3" customFormat="true" x14ac:dyDescent="0.25">
      <c r="A391" s="373"/>
      <c r="B391" s="122"/>
      <c r="L391" s="122"/>
      <c r="V391" s="122"/>
      <c r="AF391" s="122"/>
      <c r="AP391" s="122"/>
      <c r="AZ391" s="122"/>
      <c r="BA391" s="122"/>
      <c r="BJ391" s="122"/>
      <c r="BK391" s="122"/>
      <c r="BT391" s="122"/>
      <c r="CD391" s="122"/>
      <c r="CN391" s="122"/>
      <c r="CX391" s="122"/>
      <c r="DH391" s="122"/>
      <c r="DR391" s="122"/>
      <c r="EB391" s="122"/>
      <c r="EL391" s="122"/>
      <c r="EV391" s="122"/>
      <c r="FF391" s="122"/>
      <c r="FP391" s="122"/>
      <c r="FZ391" s="122"/>
      <c r="GJ391" s="122"/>
      <c r="GT391" s="122"/>
      <c r="HD391" s="122"/>
      <c r="HN391" s="122"/>
      <c r="HX391" s="122"/>
    </row>
    <row xmlns:x14ac="http://schemas.microsoft.com/office/spreadsheetml/2009/9/ac" r="392" s="3" customFormat="true" x14ac:dyDescent="0.25">
      <c r="A392" s="373"/>
      <c r="B392" s="122"/>
      <c r="L392" s="122"/>
      <c r="V392" s="122"/>
      <c r="AF392" s="122"/>
      <c r="AP392" s="122"/>
      <c r="AZ392" s="122"/>
      <c r="BA392" s="122"/>
      <c r="BJ392" s="122"/>
      <c r="BK392" s="122"/>
      <c r="BT392" s="122"/>
      <c r="CD392" s="122"/>
      <c r="CN392" s="122"/>
      <c r="CX392" s="122"/>
      <c r="DH392" s="122"/>
      <c r="DR392" s="122"/>
      <c r="EB392" s="122"/>
      <c r="EL392" s="122"/>
      <c r="EV392" s="122"/>
      <c r="FF392" s="122"/>
      <c r="FP392" s="122"/>
      <c r="FZ392" s="122"/>
      <c r="GJ392" s="122"/>
      <c r="GT392" s="122"/>
      <c r="HD392" s="122"/>
      <c r="HN392" s="122"/>
      <c r="HX392" s="122"/>
    </row>
    <row xmlns:x14ac="http://schemas.microsoft.com/office/spreadsheetml/2009/9/ac" r="393" s="3" customFormat="true" x14ac:dyDescent="0.25">
      <c r="A393" s="373"/>
      <c r="B393" s="122"/>
      <c r="L393" s="122"/>
      <c r="V393" s="122"/>
      <c r="AF393" s="122"/>
      <c r="AP393" s="122"/>
      <c r="AZ393" s="122"/>
      <c r="BA393" s="122"/>
      <c r="BJ393" s="122"/>
      <c r="BK393" s="122"/>
      <c r="BT393" s="122"/>
      <c r="CD393" s="122"/>
      <c r="CN393" s="122"/>
      <c r="CX393" s="122"/>
      <c r="DH393" s="122"/>
      <c r="DR393" s="122"/>
      <c r="EB393" s="122"/>
      <c r="EL393" s="122"/>
      <c r="EV393" s="122"/>
      <c r="FF393" s="122"/>
      <c r="FP393" s="122"/>
      <c r="FZ393" s="122"/>
      <c r="GJ393" s="122"/>
      <c r="GT393" s="122"/>
      <c r="HD393" s="122"/>
      <c r="HN393" s="122"/>
      <c r="HX393" s="122"/>
    </row>
    <row xmlns:x14ac="http://schemas.microsoft.com/office/spreadsheetml/2009/9/ac" r="394" s="3" customFormat="true" x14ac:dyDescent="0.25">
      <c r="A394" s="373"/>
      <c r="B394" s="122"/>
      <c r="L394" s="122"/>
      <c r="V394" s="122"/>
      <c r="AF394" s="122"/>
      <c r="AP394" s="122"/>
      <c r="AZ394" s="122"/>
      <c r="BA394" s="122"/>
      <c r="BJ394" s="122"/>
      <c r="BK394" s="122"/>
      <c r="BT394" s="122"/>
      <c r="CD394" s="122"/>
      <c r="CN394" s="122"/>
      <c r="CX394" s="122"/>
      <c r="DH394" s="122"/>
      <c r="DR394" s="122"/>
      <c r="EB394" s="122"/>
      <c r="EL394" s="122"/>
      <c r="EV394" s="122"/>
      <c r="FF394" s="122"/>
      <c r="FP394" s="122"/>
      <c r="FZ394" s="122"/>
      <c r="GJ394" s="122"/>
      <c r="GT394" s="122"/>
      <c r="HD394" s="122"/>
      <c r="HN394" s="122"/>
      <c r="HX394" s="122"/>
    </row>
    <row xmlns:x14ac="http://schemas.microsoft.com/office/spreadsheetml/2009/9/ac" r="395" s="3" customFormat="true" x14ac:dyDescent="0.25">
      <c r="A395" s="373"/>
      <c r="B395" s="122"/>
      <c r="L395" s="122"/>
      <c r="V395" s="122"/>
      <c r="AF395" s="122"/>
      <c r="AP395" s="122"/>
      <c r="AZ395" s="122"/>
      <c r="BA395" s="122"/>
      <c r="BJ395" s="122"/>
      <c r="BK395" s="122"/>
      <c r="BT395" s="122"/>
      <c r="CD395" s="122"/>
      <c r="CN395" s="122"/>
      <c r="CX395" s="122"/>
      <c r="DH395" s="122"/>
      <c r="DR395" s="122"/>
      <c r="EB395" s="122"/>
      <c r="EL395" s="122"/>
      <c r="EV395" s="122"/>
      <c r="FF395" s="122"/>
      <c r="FP395" s="122"/>
      <c r="FZ395" s="122"/>
      <c r="GJ395" s="122"/>
      <c r="GT395" s="122"/>
      <c r="HD395" s="122"/>
      <c r="HN395" s="122"/>
      <c r="HX395" s="122"/>
    </row>
    <row xmlns:x14ac="http://schemas.microsoft.com/office/spreadsheetml/2009/9/ac" r="396" s="3" customFormat="true" x14ac:dyDescent="0.25">
      <c r="A396" s="373"/>
      <c r="B396" s="122"/>
      <c r="L396" s="122"/>
      <c r="V396" s="122"/>
      <c r="AF396" s="122"/>
      <c r="AP396" s="122"/>
      <c r="AZ396" s="122"/>
      <c r="BA396" s="122"/>
      <c r="BJ396" s="122"/>
      <c r="BK396" s="122"/>
      <c r="BT396" s="122"/>
      <c r="CD396" s="122"/>
      <c r="CN396" s="122"/>
      <c r="CX396" s="122"/>
      <c r="DH396" s="122"/>
      <c r="DR396" s="122"/>
      <c r="EB396" s="122"/>
      <c r="EL396" s="122"/>
      <c r="EV396" s="122"/>
      <c r="FF396" s="122"/>
      <c r="FP396" s="122"/>
      <c r="FZ396" s="122"/>
      <c r="GJ396" s="122"/>
      <c r="GT396" s="122"/>
      <c r="HD396" s="122"/>
      <c r="HN396" s="122"/>
      <c r="HX396" s="122"/>
    </row>
    <row xmlns:x14ac="http://schemas.microsoft.com/office/spreadsheetml/2009/9/ac" r="397" s="3" customFormat="true" x14ac:dyDescent="0.25">
      <c r="A397" s="373"/>
      <c r="B397" s="122"/>
      <c r="L397" s="122"/>
      <c r="V397" s="122"/>
      <c r="AF397" s="122"/>
      <c r="AP397" s="122"/>
      <c r="AZ397" s="122"/>
      <c r="BA397" s="122"/>
      <c r="BJ397" s="122"/>
      <c r="BK397" s="122"/>
      <c r="BT397" s="122"/>
      <c r="CD397" s="122"/>
      <c r="CN397" s="122"/>
      <c r="CX397" s="122"/>
      <c r="DH397" s="122"/>
      <c r="DR397" s="122"/>
      <c r="EB397" s="122"/>
      <c r="EL397" s="122"/>
      <c r="EV397" s="122"/>
      <c r="FF397" s="122"/>
      <c r="FP397" s="122"/>
      <c r="FZ397" s="122"/>
      <c r="GJ397" s="122"/>
      <c r="GT397" s="122"/>
      <c r="HD397" s="122"/>
      <c r="HN397" s="122"/>
      <c r="HX397" s="122"/>
    </row>
    <row xmlns:x14ac="http://schemas.microsoft.com/office/spreadsheetml/2009/9/ac" r="398" s="3" customFormat="true" x14ac:dyDescent="0.25">
      <c r="A398" s="373"/>
      <c r="B398" s="122"/>
      <c r="L398" s="122"/>
      <c r="V398" s="122"/>
      <c r="AF398" s="122"/>
      <c r="AP398" s="122"/>
      <c r="AZ398" s="122"/>
      <c r="BA398" s="122"/>
      <c r="BJ398" s="122"/>
      <c r="BK398" s="122"/>
      <c r="BT398" s="122"/>
      <c r="CD398" s="122"/>
      <c r="CN398" s="122"/>
      <c r="CX398" s="122"/>
      <c r="DH398" s="122"/>
      <c r="DR398" s="122"/>
      <c r="EB398" s="122"/>
      <c r="EL398" s="122"/>
      <c r="EV398" s="122"/>
      <c r="FF398" s="122"/>
      <c r="FP398" s="122"/>
      <c r="FZ398" s="122"/>
      <c r="GJ398" s="122"/>
      <c r="GT398" s="122"/>
      <c r="HD398" s="122"/>
      <c r="HN398" s="122"/>
      <c r="HX398" s="122"/>
    </row>
    <row xmlns:x14ac="http://schemas.microsoft.com/office/spreadsheetml/2009/9/ac" r="399" s="3" customFormat="true" x14ac:dyDescent="0.25">
      <c r="A399" s="373"/>
      <c r="B399" s="122"/>
      <c r="L399" s="122"/>
      <c r="V399" s="122"/>
      <c r="AF399" s="122"/>
      <c r="AP399" s="122"/>
      <c r="AZ399" s="122"/>
      <c r="BA399" s="122"/>
      <c r="BJ399" s="122"/>
      <c r="BK399" s="122"/>
      <c r="BT399" s="122"/>
      <c r="CD399" s="122"/>
      <c r="CN399" s="122"/>
      <c r="CX399" s="122"/>
      <c r="DH399" s="122"/>
      <c r="DR399" s="122"/>
      <c r="EB399" s="122"/>
      <c r="EL399" s="122"/>
      <c r="EV399" s="122"/>
      <c r="FF399" s="122"/>
      <c r="FP399" s="122"/>
      <c r="FZ399" s="122"/>
      <c r="GJ399" s="122"/>
      <c r="GT399" s="122"/>
      <c r="HD399" s="122"/>
      <c r="HN399" s="122"/>
      <c r="HX399" s="122"/>
    </row>
    <row xmlns:x14ac="http://schemas.microsoft.com/office/spreadsheetml/2009/9/ac" r="400" s="3" customFormat="true" x14ac:dyDescent="0.25">
      <c r="A400" s="373"/>
      <c r="B400" s="122"/>
      <c r="L400" s="122"/>
      <c r="V400" s="122"/>
      <c r="AF400" s="122"/>
      <c r="AP400" s="122"/>
      <c r="AZ400" s="122"/>
      <c r="BA400" s="122"/>
      <c r="BJ400" s="122"/>
      <c r="BK400" s="122"/>
      <c r="BT400" s="122"/>
      <c r="CD400" s="122"/>
      <c r="CN400" s="122"/>
      <c r="CX400" s="122"/>
      <c r="DH400" s="122"/>
      <c r="DR400" s="122"/>
      <c r="EB400" s="122"/>
      <c r="EL400" s="122"/>
      <c r="EV400" s="122"/>
      <c r="FF400" s="122"/>
      <c r="FP400" s="122"/>
      <c r="FZ400" s="122"/>
      <c r="GJ400" s="122"/>
      <c r="GT400" s="122"/>
      <c r="HD400" s="122"/>
      <c r="HN400" s="122"/>
      <c r="HX400" s="122"/>
    </row>
    <row xmlns:x14ac="http://schemas.microsoft.com/office/spreadsheetml/2009/9/ac" r="401" s="3" customFormat="true" x14ac:dyDescent="0.25">
      <c r="A401" s="373"/>
      <c r="B401" s="122"/>
      <c r="L401" s="122"/>
      <c r="V401" s="122"/>
      <c r="AF401" s="122"/>
      <c r="AP401" s="122"/>
      <c r="AZ401" s="122"/>
      <c r="BA401" s="122"/>
      <c r="BJ401" s="122"/>
      <c r="BK401" s="122"/>
      <c r="BT401" s="122"/>
      <c r="CD401" s="122"/>
      <c r="CN401" s="122"/>
      <c r="CX401" s="122"/>
      <c r="DH401" s="122"/>
      <c r="DR401" s="122"/>
      <c r="EB401" s="122"/>
      <c r="EL401" s="122"/>
      <c r="EV401" s="122"/>
      <c r="FF401" s="122"/>
      <c r="FP401" s="122"/>
      <c r="FZ401" s="122"/>
      <c r="GJ401" s="122"/>
      <c r="GT401" s="122"/>
      <c r="HD401" s="122"/>
      <c r="HN401" s="122"/>
      <c r="HX401" s="122"/>
    </row>
    <row xmlns:x14ac="http://schemas.microsoft.com/office/spreadsheetml/2009/9/ac" r="402" s="3" customFormat="true" x14ac:dyDescent="0.25">
      <c r="A402" s="373"/>
      <c r="B402" s="122"/>
      <c r="L402" s="122"/>
      <c r="V402" s="122"/>
      <c r="AF402" s="122"/>
      <c r="AP402" s="122"/>
      <c r="AZ402" s="122"/>
      <c r="BA402" s="122"/>
      <c r="BJ402" s="122"/>
      <c r="BK402" s="122"/>
      <c r="BT402" s="122"/>
      <c r="CD402" s="122"/>
      <c r="CN402" s="122"/>
      <c r="CX402" s="122"/>
      <c r="DH402" s="122"/>
      <c r="DR402" s="122"/>
      <c r="EB402" s="122"/>
      <c r="EL402" s="122"/>
      <c r="EV402" s="122"/>
      <c r="FF402" s="122"/>
      <c r="FP402" s="122"/>
      <c r="FZ402" s="122"/>
      <c r="GJ402" s="122"/>
      <c r="GT402" s="122"/>
      <c r="HD402" s="122"/>
      <c r="HN402" s="122"/>
      <c r="HX402" s="122"/>
    </row>
    <row xmlns:x14ac="http://schemas.microsoft.com/office/spreadsheetml/2009/9/ac" r="403" s="3" customFormat="true" x14ac:dyDescent="0.25">
      <c r="A403" s="373"/>
      <c r="B403" s="122"/>
      <c r="L403" s="122"/>
      <c r="V403" s="122"/>
      <c r="AF403" s="122"/>
      <c r="AP403" s="122"/>
      <c r="AZ403" s="122"/>
      <c r="BA403" s="122"/>
      <c r="BJ403" s="122"/>
      <c r="BK403" s="122"/>
      <c r="BT403" s="122"/>
      <c r="CD403" s="122"/>
      <c r="CN403" s="122"/>
      <c r="CX403" s="122"/>
      <c r="DH403" s="122"/>
      <c r="DR403" s="122"/>
      <c r="EB403" s="122"/>
      <c r="EL403" s="122"/>
      <c r="EV403" s="122"/>
      <c r="FF403" s="122"/>
      <c r="FP403" s="122"/>
      <c r="FZ403" s="122"/>
      <c r="GJ403" s="122"/>
      <c r="GT403" s="122"/>
      <c r="HD403" s="122"/>
      <c r="HN403" s="122"/>
      <c r="HX403" s="122"/>
    </row>
    <row xmlns:x14ac="http://schemas.microsoft.com/office/spreadsheetml/2009/9/ac" r="404" s="3" customFormat="true" x14ac:dyDescent="0.25">
      <c r="A404" s="373"/>
      <c r="B404" s="122"/>
      <c r="L404" s="122"/>
      <c r="V404" s="122"/>
      <c r="AF404" s="122"/>
      <c r="AP404" s="122"/>
      <c r="AZ404" s="122"/>
      <c r="BA404" s="122"/>
      <c r="BJ404" s="122"/>
      <c r="BK404" s="122"/>
      <c r="BT404" s="122"/>
      <c r="CD404" s="122"/>
      <c r="CN404" s="122"/>
      <c r="CX404" s="122"/>
      <c r="DH404" s="122"/>
      <c r="DR404" s="122"/>
      <c r="EB404" s="122"/>
      <c r="EL404" s="122"/>
      <c r="EV404" s="122"/>
      <c r="FF404" s="122"/>
      <c r="FP404" s="122"/>
      <c r="FZ404" s="122"/>
      <c r="GJ404" s="122"/>
      <c r="GT404" s="122"/>
      <c r="HD404" s="122"/>
      <c r="HN404" s="122"/>
      <c r="HX404" s="122"/>
    </row>
    <row xmlns:x14ac="http://schemas.microsoft.com/office/spreadsheetml/2009/9/ac" r="405" s="3" customFormat="true" x14ac:dyDescent="0.25">
      <c r="A405" s="373"/>
      <c r="B405" s="122"/>
      <c r="L405" s="122"/>
      <c r="V405" s="122"/>
      <c r="AF405" s="122"/>
      <c r="AP405" s="122"/>
      <c r="AZ405" s="122"/>
      <c r="BA405" s="122"/>
      <c r="BJ405" s="122"/>
      <c r="BK405" s="122"/>
      <c r="BT405" s="122"/>
      <c r="CD405" s="122"/>
      <c r="CN405" s="122"/>
      <c r="CX405" s="122"/>
      <c r="DH405" s="122"/>
      <c r="DR405" s="122"/>
      <c r="EB405" s="122"/>
      <c r="EL405" s="122"/>
      <c r="EV405" s="122"/>
      <c r="FF405" s="122"/>
      <c r="FP405" s="122"/>
      <c r="FZ405" s="122"/>
      <c r="GJ405" s="122"/>
      <c r="GT405" s="122"/>
      <c r="HD405" s="122"/>
      <c r="HN405" s="122"/>
      <c r="HX405" s="122"/>
    </row>
    <row xmlns:x14ac="http://schemas.microsoft.com/office/spreadsheetml/2009/9/ac" r="406" s="3" customFormat="true" x14ac:dyDescent="0.25">
      <c r="A406" s="373"/>
      <c r="B406" s="122"/>
      <c r="L406" s="122"/>
      <c r="V406" s="122"/>
      <c r="AF406" s="122"/>
      <c r="AP406" s="122"/>
      <c r="AZ406" s="122"/>
      <c r="BA406" s="122"/>
      <c r="BJ406" s="122"/>
      <c r="BK406" s="122"/>
      <c r="BT406" s="122"/>
      <c r="CD406" s="122"/>
      <c r="CN406" s="122"/>
      <c r="CX406" s="122"/>
      <c r="DH406" s="122"/>
      <c r="DR406" s="122"/>
      <c r="EB406" s="122"/>
      <c r="EL406" s="122"/>
      <c r="EV406" s="122"/>
      <c r="FF406" s="122"/>
      <c r="FP406" s="122"/>
      <c r="FZ406" s="122"/>
      <c r="GJ406" s="122"/>
      <c r="GT406" s="122"/>
      <c r="HD406" s="122"/>
      <c r="HN406" s="122"/>
      <c r="HX406" s="122"/>
    </row>
    <row xmlns:x14ac="http://schemas.microsoft.com/office/spreadsheetml/2009/9/ac" r="407" s="3" customFormat="true" x14ac:dyDescent="0.25">
      <c r="A407" s="373"/>
      <c r="B407" s="122"/>
      <c r="L407" s="122"/>
      <c r="V407" s="122"/>
      <c r="AF407" s="122"/>
      <c r="AP407" s="122"/>
      <c r="AZ407" s="122"/>
      <c r="BA407" s="122"/>
      <c r="BJ407" s="122"/>
      <c r="BK407" s="122"/>
      <c r="BT407" s="122"/>
      <c r="CD407" s="122"/>
      <c r="CN407" s="122"/>
      <c r="CX407" s="122"/>
      <c r="DH407" s="122"/>
      <c r="DR407" s="122"/>
      <c r="EB407" s="122"/>
      <c r="EL407" s="122"/>
      <c r="EV407" s="122"/>
      <c r="FF407" s="122"/>
      <c r="FP407" s="122"/>
      <c r="FZ407" s="122"/>
      <c r="GJ407" s="122"/>
      <c r="GT407" s="122"/>
      <c r="HD407" s="122"/>
      <c r="HN407" s="122"/>
      <c r="HX407" s="122"/>
    </row>
    <row xmlns:x14ac="http://schemas.microsoft.com/office/spreadsheetml/2009/9/ac" r="408" s="3" customFormat="true" x14ac:dyDescent="0.25">
      <c r="A408" s="373"/>
      <c r="B408" s="122"/>
      <c r="L408" s="122"/>
      <c r="V408" s="122"/>
      <c r="AF408" s="122"/>
      <c r="AP408" s="122"/>
      <c r="AZ408" s="122"/>
      <c r="BA408" s="122"/>
      <c r="BJ408" s="122"/>
      <c r="BK408" s="122"/>
      <c r="BT408" s="122"/>
      <c r="CD408" s="122"/>
      <c r="CN408" s="122"/>
      <c r="CX408" s="122"/>
      <c r="DH408" s="122"/>
      <c r="DR408" s="122"/>
      <c r="EB408" s="122"/>
      <c r="EL408" s="122"/>
      <c r="EV408" s="122"/>
      <c r="FF408" s="122"/>
      <c r="FP408" s="122"/>
      <c r="FZ408" s="122"/>
      <c r="GJ408" s="122"/>
      <c r="GT408" s="122"/>
      <c r="HD408" s="122"/>
      <c r="HN408" s="122"/>
      <c r="HX408" s="122"/>
    </row>
    <row xmlns:x14ac="http://schemas.microsoft.com/office/spreadsheetml/2009/9/ac" r="409" s="3" customFormat="true" x14ac:dyDescent="0.25">
      <c r="A409" s="373"/>
      <c r="B409" s="122"/>
      <c r="L409" s="122"/>
      <c r="V409" s="122"/>
      <c r="AF409" s="122"/>
      <c r="AP409" s="122"/>
      <c r="AZ409" s="122"/>
      <c r="BA409" s="122"/>
      <c r="BJ409" s="122"/>
      <c r="BK409" s="122"/>
      <c r="BT409" s="122"/>
      <c r="CD409" s="122"/>
      <c r="CN409" s="122"/>
      <c r="CX409" s="122"/>
      <c r="DH409" s="122"/>
      <c r="DR409" s="122"/>
      <c r="EB409" s="122"/>
      <c r="EL409" s="122"/>
      <c r="EV409" s="122"/>
      <c r="FF409" s="122"/>
      <c r="FP409" s="122"/>
      <c r="FZ409" s="122"/>
      <c r="GJ409" s="122"/>
      <c r="GT409" s="122"/>
      <c r="HD409" s="122"/>
      <c r="HN409" s="122"/>
      <c r="HX409" s="122"/>
    </row>
    <row xmlns:x14ac="http://schemas.microsoft.com/office/spreadsheetml/2009/9/ac" r="410" s="3" customFormat="true" x14ac:dyDescent="0.25">
      <c r="A410" s="373"/>
      <c r="B410" s="122"/>
      <c r="L410" s="122"/>
      <c r="V410" s="122"/>
      <c r="AF410" s="122"/>
      <c r="AP410" s="122"/>
      <c r="AZ410" s="122"/>
      <c r="BA410" s="122"/>
      <c r="BJ410" s="122"/>
      <c r="BK410" s="122"/>
      <c r="BT410" s="122"/>
      <c r="CD410" s="122"/>
      <c r="CN410" s="122"/>
      <c r="CX410" s="122"/>
      <c r="DH410" s="122"/>
      <c r="DR410" s="122"/>
      <c r="EB410" s="122"/>
      <c r="EL410" s="122"/>
      <c r="EV410" s="122"/>
      <c r="FF410" s="122"/>
      <c r="FP410" s="122"/>
      <c r="FZ410" s="122"/>
      <c r="GJ410" s="122"/>
      <c r="GT410" s="122"/>
      <c r="HD410" s="122"/>
      <c r="HN410" s="122"/>
      <c r="HX410" s="122"/>
    </row>
    <row xmlns:x14ac="http://schemas.microsoft.com/office/spreadsheetml/2009/9/ac" r="411" s="3" customFormat="true" x14ac:dyDescent="0.25">
      <c r="A411" s="373"/>
      <c r="B411" s="122"/>
      <c r="L411" s="122"/>
      <c r="V411" s="122"/>
      <c r="AF411" s="122"/>
      <c r="AP411" s="122"/>
      <c r="AZ411" s="122"/>
      <c r="BA411" s="122"/>
      <c r="BJ411" s="122"/>
      <c r="BK411" s="122"/>
      <c r="BT411" s="122"/>
      <c r="CD411" s="122"/>
      <c r="CN411" s="122"/>
      <c r="CX411" s="122"/>
      <c r="DH411" s="122"/>
      <c r="DR411" s="122"/>
      <c r="EB411" s="122"/>
      <c r="EL411" s="122"/>
      <c r="EV411" s="122"/>
      <c r="FF411" s="122"/>
      <c r="FP411" s="122"/>
      <c r="FZ411" s="122"/>
      <c r="GJ411" s="122"/>
      <c r="GT411" s="122"/>
      <c r="HD411" s="122"/>
      <c r="HN411" s="122"/>
      <c r="HX411" s="122"/>
    </row>
    <row xmlns:x14ac="http://schemas.microsoft.com/office/spreadsheetml/2009/9/ac" r="412" s="3" customFormat="true" x14ac:dyDescent="0.25">
      <c r="A412" s="373"/>
      <c r="B412" s="122"/>
      <c r="L412" s="122"/>
      <c r="V412" s="122"/>
      <c r="AF412" s="122"/>
      <c r="AP412" s="122"/>
      <c r="AZ412" s="122"/>
      <c r="BA412" s="122"/>
      <c r="BJ412" s="122"/>
      <c r="BK412" s="122"/>
      <c r="BT412" s="122"/>
      <c r="CD412" s="122"/>
      <c r="CN412" s="122"/>
      <c r="CX412" s="122"/>
      <c r="DH412" s="122"/>
      <c r="DR412" s="122"/>
      <c r="EB412" s="122"/>
      <c r="EL412" s="122"/>
      <c r="EV412" s="122"/>
      <c r="FF412" s="122"/>
      <c r="FP412" s="122"/>
      <c r="FZ412" s="122"/>
      <c r="GJ412" s="122"/>
      <c r="GT412" s="122"/>
      <c r="HD412" s="122"/>
      <c r="HN412" s="122"/>
      <c r="HX412" s="122"/>
    </row>
    <row xmlns:x14ac="http://schemas.microsoft.com/office/spreadsheetml/2009/9/ac" r="413" s="3" customFormat="true" x14ac:dyDescent="0.25">
      <c r="A413" s="373"/>
      <c r="B413" s="122"/>
      <c r="L413" s="122"/>
      <c r="V413" s="122"/>
      <c r="AF413" s="122"/>
      <c r="AP413" s="122"/>
      <c r="AZ413" s="122"/>
      <c r="BA413" s="122"/>
      <c r="BJ413" s="122"/>
      <c r="BK413" s="122"/>
      <c r="BT413" s="122"/>
      <c r="CD413" s="122"/>
      <c r="CN413" s="122"/>
      <c r="CX413" s="122"/>
      <c r="DH413" s="122"/>
      <c r="DR413" s="122"/>
      <c r="EB413" s="122"/>
      <c r="EL413" s="122"/>
      <c r="EV413" s="122"/>
      <c r="FF413" s="122"/>
      <c r="FP413" s="122"/>
      <c r="FZ413" s="122"/>
      <c r="GJ413" s="122"/>
      <c r="GT413" s="122"/>
      <c r="HD413" s="122"/>
      <c r="HN413" s="122"/>
      <c r="HX413" s="122"/>
    </row>
    <row xmlns:x14ac="http://schemas.microsoft.com/office/spreadsheetml/2009/9/ac" r="414" s="3" customFormat="true" x14ac:dyDescent="0.25">
      <c r="A414" s="373"/>
      <c r="B414" s="122"/>
      <c r="L414" s="122"/>
      <c r="V414" s="122"/>
      <c r="AF414" s="122"/>
      <c r="AP414" s="122"/>
      <c r="AZ414" s="122"/>
      <c r="BA414" s="122"/>
      <c r="BJ414" s="122"/>
      <c r="BK414" s="122"/>
      <c r="BT414" s="122"/>
      <c r="CD414" s="122"/>
      <c r="CN414" s="122"/>
      <c r="CX414" s="122"/>
      <c r="DH414" s="122"/>
      <c r="DR414" s="122"/>
      <c r="EB414" s="122"/>
      <c r="EL414" s="122"/>
      <c r="EV414" s="122"/>
      <c r="FF414" s="122"/>
      <c r="FP414" s="122"/>
      <c r="FZ414" s="122"/>
      <c r="GJ414" s="122"/>
      <c r="GT414" s="122"/>
      <c r="HD414" s="122"/>
      <c r="HN414" s="122"/>
      <c r="HX414" s="122"/>
    </row>
    <row xmlns:x14ac="http://schemas.microsoft.com/office/spreadsheetml/2009/9/ac" r="415" s="3" customFormat="true" x14ac:dyDescent="0.25">
      <c r="A415" s="373"/>
      <c r="B415" s="122"/>
      <c r="L415" s="122"/>
      <c r="V415" s="122"/>
      <c r="AF415" s="122"/>
      <c r="AP415" s="122"/>
      <c r="AZ415" s="122"/>
      <c r="BA415" s="122"/>
      <c r="BJ415" s="122"/>
      <c r="BK415" s="122"/>
      <c r="BT415" s="122"/>
      <c r="CD415" s="122"/>
      <c r="CN415" s="122"/>
      <c r="CX415" s="122"/>
      <c r="DH415" s="122"/>
      <c r="DR415" s="122"/>
      <c r="EB415" s="122"/>
      <c r="EL415" s="122"/>
      <c r="EV415" s="122"/>
      <c r="FF415" s="122"/>
      <c r="FP415" s="122"/>
      <c r="FZ415" s="122"/>
      <c r="GJ415" s="122"/>
      <c r="GT415" s="122"/>
      <c r="HD415" s="122"/>
      <c r="HN415" s="122"/>
      <c r="HX415" s="122"/>
    </row>
    <row xmlns:x14ac="http://schemas.microsoft.com/office/spreadsheetml/2009/9/ac" r="416" s="3" customFormat="true" x14ac:dyDescent="0.25">
      <c r="A416" s="373"/>
      <c r="B416" s="122"/>
      <c r="L416" s="122"/>
      <c r="V416" s="122"/>
      <c r="AF416" s="122"/>
      <c r="AP416" s="122"/>
      <c r="AZ416" s="122"/>
      <c r="BA416" s="122"/>
      <c r="BJ416" s="122"/>
      <c r="BK416" s="122"/>
      <c r="BT416" s="122"/>
      <c r="CD416" s="122"/>
      <c r="CN416" s="122"/>
      <c r="CX416" s="122"/>
      <c r="DH416" s="122"/>
      <c r="DR416" s="122"/>
      <c r="EB416" s="122"/>
      <c r="EL416" s="122"/>
      <c r="EV416" s="122"/>
      <c r="FF416" s="122"/>
      <c r="FP416" s="122"/>
      <c r="FZ416" s="122"/>
      <c r="GJ416" s="122"/>
      <c r="GT416" s="122"/>
      <c r="HD416" s="122"/>
      <c r="HN416" s="122"/>
      <c r="HX416" s="122"/>
    </row>
    <row xmlns:x14ac="http://schemas.microsoft.com/office/spreadsheetml/2009/9/ac" r="417" s="3" customFormat="true" x14ac:dyDescent="0.25">
      <c r="A417" s="373"/>
      <c r="B417" s="122"/>
      <c r="L417" s="122"/>
      <c r="V417" s="122"/>
      <c r="AF417" s="122"/>
      <c r="AP417" s="122"/>
      <c r="AZ417" s="122"/>
      <c r="BA417" s="122"/>
      <c r="BJ417" s="122"/>
      <c r="BK417" s="122"/>
      <c r="BT417" s="122"/>
      <c r="CD417" s="122"/>
      <c r="CN417" s="122"/>
      <c r="CX417" s="122"/>
      <c r="DH417" s="122"/>
      <c r="DR417" s="122"/>
      <c r="EB417" s="122"/>
      <c r="EL417" s="122"/>
      <c r="EV417" s="122"/>
      <c r="FF417" s="122"/>
      <c r="FP417" s="122"/>
      <c r="FZ417" s="122"/>
      <c r="GJ417" s="122"/>
      <c r="GT417" s="122"/>
      <c r="HD417" s="122"/>
      <c r="HN417" s="122"/>
      <c r="HX417" s="122"/>
    </row>
    <row xmlns:x14ac="http://schemas.microsoft.com/office/spreadsheetml/2009/9/ac" r="418" s="3" customFormat="true" x14ac:dyDescent="0.25">
      <c r="A418" s="373"/>
      <c r="B418" s="122"/>
      <c r="L418" s="122"/>
      <c r="V418" s="122"/>
      <c r="AF418" s="122"/>
      <c r="AP418" s="122"/>
      <c r="AZ418" s="122"/>
      <c r="BA418" s="122"/>
      <c r="BJ418" s="122"/>
      <c r="BK418" s="122"/>
      <c r="BT418" s="122"/>
      <c r="CD418" s="122"/>
      <c r="CN418" s="122"/>
      <c r="CX418" s="122"/>
      <c r="DH418" s="122"/>
      <c r="DR418" s="122"/>
      <c r="EB418" s="122"/>
      <c r="EL418" s="122"/>
      <c r="EV418" s="122"/>
      <c r="FF418" s="122"/>
      <c r="FP418" s="122"/>
      <c r="FZ418" s="122"/>
      <c r="GJ418" s="122"/>
      <c r="GT418" s="122"/>
      <c r="HD418" s="122"/>
      <c r="HN418" s="122"/>
      <c r="HX418" s="122"/>
    </row>
    <row xmlns:x14ac="http://schemas.microsoft.com/office/spreadsheetml/2009/9/ac" r="419" s="3" customFormat="true" x14ac:dyDescent="0.25">
      <c r="A419" s="373"/>
      <c r="B419" s="122"/>
      <c r="L419" s="122"/>
      <c r="V419" s="122"/>
      <c r="AF419" s="122"/>
      <c r="AP419" s="122"/>
      <c r="AZ419" s="122"/>
      <c r="BA419" s="122"/>
      <c r="BJ419" s="122"/>
      <c r="BK419" s="122"/>
      <c r="BT419" s="122"/>
      <c r="CD419" s="122"/>
      <c r="CN419" s="122"/>
      <c r="CX419" s="122"/>
      <c r="DH419" s="122"/>
      <c r="DR419" s="122"/>
      <c r="EB419" s="122"/>
      <c r="EL419" s="122"/>
      <c r="EV419" s="122"/>
      <c r="FF419" s="122"/>
      <c r="FP419" s="122"/>
      <c r="FZ419" s="122"/>
      <c r="GJ419" s="122"/>
      <c r="GT419" s="122"/>
      <c r="HD419" s="122"/>
      <c r="HN419" s="122"/>
      <c r="HX419" s="122"/>
    </row>
    <row xmlns:x14ac="http://schemas.microsoft.com/office/spreadsheetml/2009/9/ac" r="420" s="3" customFormat="true" x14ac:dyDescent="0.25">
      <c r="A420" s="373"/>
      <c r="B420" s="122"/>
      <c r="L420" s="122"/>
      <c r="V420" s="122"/>
      <c r="AF420" s="122"/>
      <c r="AP420" s="122"/>
      <c r="AZ420" s="122"/>
      <c r="BA420" s="122"/>
      <c r="BJ420" s="122"/>
      <c r="BK420" s="122"/>
      <c r="BT420" s="122"/>
      <c r="CD420" s="122"/>
      <c r="CN420" s="122"/>
      <c r="CX420" s="122"/>
      <c r="DH420" s="122"/>
      <c r="DR420" s="122"/>
      <c r="EB420" s="122"/>
      <c r="EL420" s="122"/>
      <c r="EV420" s="122"/>
      <c r="FF420" s="122"/>
      <c r="FP420" s="122"/>
      <c r="FZ420" s="122"/>
      <c r="GJ420" s="122"/>
      <c r="GT420" s="122"/>
      <c r="HD420" s="122"/>
      <c r="HN420" s="122"/>
      <c r="HX420" s="122"/>
    </row>
    <row xmlns:x14ac="http://schemas.microsoft.com/office/spreadsheetml/2009/9/ac" r="421" s="3" customFormat="true" x14ac:dyDescent="0.25">
      <c r="A421" s="373"/>
      <c r="B421" s="122"/>
      <c r="L421" s="122"/>
      <c r="V421" s="122"/>
      <c r="AF421" s="122"/>
      <c r="AP421" s="122"/>
      <c r="AZ421" s="122"/>
      <c r="BA421" s="122"/>
      <c r="BJ421" s="122"/>
      <c r="BK421" s="122"/>
      <c r="BT421" s="122"/>
      <c r="CD421" s="122"/>
      <c r="CN421" s="122"/>
      <c r="CX421" s="122"/>
      <c r="DH421" s="122"/>
      <c r="DR421" s="122"/>
      <c r="EB421" s="122"/>
      <c r="EL421" s="122"/>
      <c r="EV421" s="122"/>
      <c r="FF421" s="122"/>
      <c r="FP421" s="122"/>
      <c r="FZ421" s="122"/>
      <c r="GJ421" s="122"/>
      <c r="GT421" s="122"/>
      <c r="HD421" s="122"/>
      <c r="HN421" s="122"/>
      <c r="HX421" s="122"/>
    </row>
    <row xmlns:x14ac="http://schemas.microsoft.com/office/spreadsheetml/2009/9/ac" r="422" s="3" customFormat="true" x14ac:dyDescent="0.25">
      <c r="A422" s="373"/>
      <c r="B422" s="122"/>
      <c r="L422" s="122"/>
      <c r="V422" s="122"/>
      <c r="AF422" s="122"/>
      <c r="AP422" s="122"/>
      <c r="AZ422" s="122"/>
      <c r="BA422" s="122"/>
      <c r="BJ422" s="122"/>
      <c r="BK422" s="122"/>
      <c r="BT422" s="122"/>
      <c r="CD422" s="122"/>
      <c r="CN422" s="122"/>
      <c r="CX422" s="122"/>
      <c r="DH422" s="122"/>
      <c r="DR422" s="122"/>
      <c r="EB422" s="122"/>
      <c r="EL422" s="122"/>
      <c r="EV422" s="122"/>
      <c r="FF422" s="122"/>
      <c r="FP422" s="122"/>
      <c r="FZ422" s="122"/>
      <c r="GJ422" s="122"/>
      <c r="GT422" s="122"/>
      <c r="HD422" s="122"/>
      <c r="HN422" s="122"/>
      <c r="HX422" s="122"/>
    </row>
    <row xmlns:x14ac="http://schemas.microsoft.com/office/spreadsheetml/2009/9/ac" r="423" s="3" customFormat="true" x14ac:dyDescent="0.25">
      <c r="A423" s="373"/>
      <c r="B423" s="122"/>
      <c r="L423" s="122"/>
      <c r="V423" s="122"/>
      <c r="AF423" s="122"/>
      <c r="AP423" s="122"/>
      <c r="AZ423" s="122"/>
      <c r="BA423" s="122"/>
      <c r="BJ423" s="122"/>
      <c r="BK423" s="122"/>
      <c r="BT423" s="122"/>
      <c r="CD423" s="122"/>
      <c r="CN423" s="122"/>
      <c r="CX423" s="122"/>
      <c r="DH423" s="122"/>
      <c r="DR423" s="122"/>
      <c r="EB423" s="122"/>
      <c r="EL423" s="122"/>
      <c r="EV423" s="122"/>
      <c r="FF423" s="122"/>
      <c r="FP423" s="122"/>
      <c r="FZ423" s="122"/>
      <c r="GJ423" s="122"/>
      <c r="GT423" s="122"/>
      <c r="HD423" s="122"/>
      <c r="HN423" s="122"/>
      <c r="HX423" s="122"/>
    </row>
    <row xmlns:x14ac="http://schemas.microsoft.com/office/spreadsheetml/2009/9/ac" r="424" s="3" customFormat="true" x14ac:dyDescent="0.25">
      <c r="A424" s="373"/>
      <c r="B424" s="122"/>
      <c r="L424" s="122"/>
      <c r="V424" s="122"/>
      <c r="AF424" s="122"/>
      <c r="AP424" s="122"/>
      <c r="AZ424" s="122"/>
      <c r="BA424" s="122"/>
      <c r="BJ424" s="122"/>
      <c r="BK424" s="122"/>
      <c r="BT424" s="122"/>
      <c r="CD424" s="122"/>
      <c r="CN424" s="122"/>
      <c r="CX424" s="122"/>
      <c r="DH424" s="122"/>
      <c r="DR424" s="122"/>
      <c r="EB424" s="122"/>
      <c r="EL424" s="122"/>
      <c r="EV424" s="122"/>
      <c r="FF424" s="122"/>
      <c r="FP424" s="122"/>
      <c r="FZ424" s="122"/>
      <c r="GJ424" s="122"/>
      <c r="GT424" s="122"/>
      <c r="HD424" s="122"/>
      <c r="HN424" s="122"/>
      <c r="HX424" s="122"/>
    </row>
    <row xmlns:x14ac="http://schemas.microsoft.com/office/spreadsheetml/2009/9/ac" r="425" s="3" customFormat="true" x14ac:dyDescent="0.25">
      <c r="A425" s="373"/>
      <c r="B425" s="122"/>
      <c r="L425" s="122"/>
      <c r="V425" s="122"/>
      <c r="AF425" s="122"/>
      <c r="AP425" s="122"/>
      <c r="AZ425" s="122"/>
      <c r="BA425" s="122"/>
      <c r="BJ425" s="122"/>
      <c r="BK425" s="122"/>
      <c r="BT425" s="122"/>
      <c r="CD425" s="122"/>
      <c r="CN425" s="122"/>
      <c r="CX425" s="122"/>
      <c r="DH425" s="122"/>
      <c r="DR425" s="122"/>
      <c r="EB425" s="122"/>
      <c r="EL425" s="122"/>
      <c r="EV425" s="122"/>
      <c r="FF425" s="122"/>
      <c r="FP425" s="122"/>
      <c r="FZ425" s="122"/>
      <c r="GJ425" s="122"/>
      <c r="GT425" s="122"/>
      <c r="HD425" s="122"/>
      <c r="HN425" s="122"/>
      <c r="HX425" s="122"/>
    </row>
    <row xmlns:x14ac="http://schemas.microsoft.com/office/spreadsheetml/2009/9/ac" r="426" s="3" customFormat="true" x14ac:dyDescent="0.25">
      <c r="A426" s="373"/>
      <c r="B426" s="122"/>
      <c r="L426" s="122"/>
      <c r="V426" s="122"/>
      <c r="AF426" s="122"/>
      <c r="AP426" s="122"/>
      <c r="AZ426" s="122"/>
      <c r="BA426" s="122"/>
      <c r="BJ426" s="122"/>
      <c r="BK426" s="122"/>
      <c r="BT426" s="122"/>
      <c r="CD426" s="122"/>
      <c r="CN426" s="122"/>
      <c r="CX426" s="122"/>
      <c r="DH426" s="122"/>
      <c r="DR426" s="122"/>
      <c r="EB426" s="122"/>
      <c r="EL426" s="122"/>
      <c r="EV426" s="122"/>
      <c r="FF426" s="122"/>
      <c r="FP426" s="122"/>
      <c r="FZ426" s="122"/>
      <c r="GJ426" s="122"/>
      <c r="GT426" s="122"/>
      <c r="HD426" s="122"/>
      <c r="HN426" s="122"/>
      <c r="HX426" s="122"/>
    </row>
    <row xmlns:x14ac="http://schemas.microsoft.com/office/spreadsheetml/2009/9/ac" r="427" s="3" customFormat="true" x14ac:dyDescent="0.25">
      <c r="A427" s="373"/>
      <c r="B427" s="122"/>
      <c r="L427" s="122"/>
      <c r="V427" s="122"/>
      <c r="AF427" s="122"/>
      <c r="AP427" s="122"/>
      <c r="AZ427" s="122"/>
      <c r="BA427" s="122"/>
      <c r="BJ427" s="122"/>
      <c r="BK427" s="122"/>
      <c r="BT427" s="122"/>
      <c r="CD427" s="122"/>
      <c r="CN427" s="122"/>
      <c r="CX427" s="122"/>
      <c r="DH427" s="122"/>
      <c r="DR427" s="122"/>
      <c r="EB427" s="122"/>
      <c r="EL427" s="122"/>
      <c r="EV427" s="122"/>
      <c r="FF427" s="122"/>
      <c r="FP427" s="122"/>
      <c r="FZ427" s="122"/>
      <c r="GJ427" s="122"/>
      <c r="GT427" s="122"/>
      <c r="HD427" s="122"/>
      <c r="HN427" s="122"/>
      <c r="HX427" s="122"/>
    </row>
    <row xmlns:x14ac="http://schemas.microsoft.com/office/spreadsheetml/2009/9/ac" r="428" s="3" customFormat="true" x14ac:dyDescent="0.25">
      <c r="A428" s="373"/>
      <c r="B428" s="122"/>
      <c r="L428" s="122"/>
      <c r="V428" s="122"/>
      <c r="AF428" s="122"/>
      <c r="AP428" s="122"/>
      <c r="AZ428" s="122"/>
      <c r="BA428" s="122"/>
      <c r="BJ428" s="122"/>
      <c r="BK428" s="122"/>
      <c r="BT428" s="122"/>
      <c r="CD428" s="122"/>
      <c r="CN428" s="122"/>
      <c r="CX428" s="122"/>
      <c r="DH428" s="122"/>
      <c r="DR428" s="122"/>
      <c r="EB428" s="122"/>
      <c r="EL428" s="122"/>
      <c r="EV428" s="122"/>
      <c r="FF428" s="122"/>
      <c r="FP428" s="122"/>
      <c r="FZ428" s="122"/>
      <c r="GJ428" s="122"/>
      <c r="GT428" s="122"/>
      <c r="HD428" s="122"/>
      <c r="HN428" s="122"/>
      <c r="HX428" s="122"/>
    </row>
    <row xmlns:x14ac="http://schemas.microsoft.com/office/spreadsheetml/2009/9/ac" r="429" s="3" customFormat="true" x14ac:dyDescent="0.25">
      <c r="A429" s="373"/>
      <c r="B429" s="122"/>
      <c r="L429" s="122"/>
      <c r="V429" s="122"/>
      <c r="AF429" s="122"/>
      <c r="AP429" s="122"/>
      <c r="AZ429" s="122"/>
      <c r="BA429" s="122"/>
      <c r="BJ429" s="122"/>
      <c r="BK429" s="122"/>
      <c r="BT429" s="122"/>
      <c r="CD429" s="122"/>
      <c r="CN429" s="122"/>
      <c r="CX429" s="122"/>
      <c r="DH429" s="122"/>
      <c r="DR429" s="122"/>
      <c r="EB429" s="122"/>
      <c r="EL429" s="122"/>
      <c r="EV429" s="122"/>
      <c r="FF429" s="122"/>
      <c r="FP429" s="122"/>
      <c r="FZ429" s="122"/>
      <c r="GJ429" s="122"/>
      <c r="GT429" s="122"/>
      <c r="HD429" s="122"/>
      <c r="HN429" s="122"/>
      <c r="HX429" s="122"/>
    </row>
    <row xmlns:x14ac="http://schemas.microsoft.com/office/spreadsheetml/2009/9/ac" r="430" s="3" customFormat="true" x14ac:dyDescent="0.25">
      <c r="A430" s="373"/>
      <c r="B430" s="122"/>
      <c r="L430" s="122"/>
      <c r="V430" s="122"/>
      <c r="AF430" s="122"/>
      <c r="AP430" s="122"/>
      <c r="AZ430" s="122"/>
      <c r="BA430" s="122"/>
      <c r="BJ430" s="122"/>
      <c r="BK430" s="122"/>
      <c r="BT430" s="122"/>
      <c r="CD430" s="122"/>
      <c r="CN430" s="122"/>
      <c r="CX430" s="122"/>
      <c r="DH430" s="122"/>
      <c r="DR430" s="122"/>
      <c r="EB430" s="122"/>
      <c r="EL430" s="122"/>
      <c r="EV430" s="122"/>
      <c r="FF430" s="122"/>
      <c r="FP430" s="122"/>
      <c r="FZ430" s="122"/>
      <c r="GJ430" s="122"/>
      <c r="GT430" s="122"/>
      <c r="HD430" s="122"/>
      <c r="HN430" s="122"/>
      <c r="HX430" s="122"/>
    </row>
    <row xmlns:x14ac="http://schemas.microsoft.com/office/spreadsheetml/2009/9/ac" r="431" s="3" customFormat="true" x14ac:dyDescent="0.25">
      <c r="A431" s="373"/>
      <c r="B431" s="122"/>
      <c r="L431" s="122"/>
      <c r="V431" s="122"/>
      <c r="AF431" s="122"/>
      <c r="AP431" s="122"/>
      <c r="AZ431" s="122"/>
      <c r="BA431" s="122"/>
      <c r="BJ431" s="122"/>
      <c r="BK431" s="122"/>
      <c r="BT431" s="122"/>
      <c r="CD431" s="122"/>
      <c r="CN431" s="122"/>
      <c r="CX431" s="122"/>
      <c r="DH431" s="122"/>
      <c r="DR431" s="122"/>
      <c r="EB431" s="122"/>
      <c r="EL431" s="122"/>
      <c r="EV431" s="122"/>
      <c r="FF431" s="122"/>
      <c r="FP431" s="122"/>
      <c r="FZ431" s="122"/>
      <c r="GJ431" s="122"/>
      <c r="GT431" s="122"/>
      <c r="HD431" s="122"/>
      <c r="HN431" s="122"/>
      <c r="HX431" s="122"/>
    </row>
    <row xmlns:x14ac="http://schemas.microsoft.com/office/spreadsheetml/2009/9/ac" r="432" s="3" customFormat="true" x14ac:dyDescent="0.25">
      <c r="A432" s="373"/>
      <c r="B432" s="122"/>
      <c r="L432" s="122"/>
      <c r="V432" s="122"/>
      <c r="AF432" s="122"/>
      <c r="AP432" s="122"/>
      <c r="AZ432" s="122"/>
      <c r="BA432" s="122"/>
      <c r="BJ432" s="122"/>
      <c r="BK432" s="122"/>
      <c r="BT432" s="122"/>
      <c r="CD432" s="122"/>
      <c r="CN432" s="122"/>
      <c r="CX432" s="122"/>
      <c r="DH432" s="122"/>
      <c r="DR432" s="122"/>
      <c r="EB432" s="122"/>
      <c r="EL432" s="122"/>
      <c r="EV432" s="122"/>
      <c r="FF432" s="122"/>
      <c r="FP432" s="122"/>
      <c r="FZ432" s="122"/>
      <c r="GJ432" s="122"/>
      <c r="GT432" s="122"/>
      <c r="HD432" s="122"/>
      <c r="HN432" s="122"/>
      <c r="HX432" s="122"/>
    </row>
    <row xmlns:x14ac="http://schemas.microsoft.com/office/spreadsheetml/2009/9/ac" r="433" s="3" customFormat="true" x14ac:dyDescent="0.25">
      <c r="A433" s="373"/>
      <c r="B433" s="122"/>
      <c r="L433" s="122"/>
      <c r="V433" s="122"/>
      <c r="AF433" s="122"/>
      <c r="AP433" s="122"/>
      <c r="AZ433" s="122"/>
      <c r="BA433" s="122"/>
      <c r="BJ433" s="122"/>
      <c r="BK433" s="122"/>
      <c r="BT433" s="122"/>
      <c r="CD433" s="122"/>
      <c r="CN433" s="122"/>
      <c r="CX433" s="122"/>
      <c r="DH433" s="122"/>
      <c r="DR433" s="122"/>
      <c r="EB433" s="122"/>
      <c r="EL433" s="122"/>
      <c r="EV433" s="122"/>
      <c r="FF433" s="122"/>
      <c r="FP433" s="122"/>
      <c r="FZ433" s="122"/>
      <c r="GJ433" s="122"/>
      <c r="GT433" s="122"/>
      <c r="HD433" s="122"/>
      <c r="HN433" s="122"/>
      <c r="HX433" s="122"/>
    </row>
    <row xmlns:x14ac="http://schemas.microsoft.com/office/spreadsheetml/2009/9/ac" r="434" s="3" customFormat="true" x14ac:dyDescent="0.25">
      <c r="A434" s="373"/>
      <c r="B434" s="122"/>
      <c r="L434" s="122"/>
      <c r="V434" s="122"/>
      <c r="AF434" s="122"/>
      <c r="AP434" s="122"/>
      <c r="AZ434" s="122"/>
      <c r="BA434" s="122"/>
      <c r="BJ434" s="122"/>
      <c r="BK434" s="122"/>
      <c r="BT434" s="122"/>
      <c r="CD434" s="122"/>
      <c r="CN434" s="122"/>
      <c r="CX434" s="122"/>
      <c r="DH434" s="122"/>
      <c r="DR434" s="122"/>
      <c r="EB434" s="122"/>
      <c r="EL434" s="122"/>
      <c r="EV434" s="122"/>
      <c r="FF434" s="122"/>
      <c r="FP434" s="122"/>
      <c r="FZ434" s="122"/>
      <c r="GJ434" s="122"/>
      <c r="GT434" s="122"/>
      <c r="HD434" s="122"/>
      <c r="HN434" s="122"/>
      <c r="HX434" s="122"/>
    </row>
    <row xmlns:x14ac="http://schemas.microsoft.com/office/spreadsheetml/2009/9/ac" r="435" s="3" customFormat="true" x14ac:dyDescent="0.25">
      <c r="A435" s="373"/>
      <c r="B435" s="122"/>
      <c r="L435" s="122"/>
      <c r="V435" s="122"/>
      <c r="AF435" s="122"/>
      <c r="AP435" s="122"/>
      <c r="AZ435" s="122"/>
      <c r="BA435" s="122"/>
      <c r="BJ435" s="122"/>
      <c r="BK435" s="122"/>
      <c r="BT435" s="122"/>
      <c r="CD435" s="122"/>
      <c r="CN435" s="122"/>
      <c r="CX435" s="122"/>
      <c r="DH435" s="122"/>
      <c r="DR435" s="122"/>
      <c r="EB435" s="122"/>
      <c r="EL435" s="122"/>
      <c r="EV435" s="122"/>
      <c r="FF435" s="122"/>
      <c r="FP435" s="122"/>
      <c r="FZ435" s="122"/>
      <c r="GJ435" s="122"/>
      <c r="GT435" s="122"/>
      <c r="HD435" s="122"/>
      <c r="HN435" s="122"/>
      <c r="HX435" s="122"/>
    </row>
    <row xmlns:x14ac="http://schemas.microsoft.com/office/spreadsheetml/2009/9/ac" r="436" s="3" customFormat="true" x14ac:dyDescent="0.25">
      <c r="A436" s="373"/>
      <c r="B436" s="122"/>
      <c r="L436" s="122"/>
      <c r="V436" s="122"/>
      <c r="AF436" s="122"/>
      <c r="AP436" s="122"/>
      <c r="AZ436" s="122"/>
      <c r="BA436" s="122"/>
      <c r="BJ436" s="122"/>
      <c r="BK436" s="122"/>
      <c r="BT436" s="122"/>
      <c r="CD436" s="122"/>
      <c r="CN436" s="122"/>
      <c r="CX436" s="122"/>
      <c r="DH436" s="122"/>
      <c r="DR436" s="122"/>
      <c r="EB436" s="122"/>
      <c r="EL436" s="122"/>
      <c r="EV436" s="122"/>
      <c r="FF436" s="122"/>
      <c r="FP436" s="122"/>
      <c r="FZ436" s="122"/>
      <c r="GJ436" s="122"/>
      <c r="GT436" s="122"/>
      <c r="HD436" s="122"/>
      <c r="HN436" s="122"/>
      <c r="HX436" s="122"/>
    </row>
    <row xmlns:x14ac="http://schemas.microsoft.com/office/spreadsheetml/2009/9/ac" r="437" s="3" customFormat="true" x14ac:dyDescent="0.25">
      <c r="A437" s="373"/>
      <c r="B437" s="122"/>
      <c r="L437" s="122"/>
      <c r="V437" s="122"/>
      <c r="AF437" s="122"/>
      <c r="AP437" s="122"/>
      <c r="AZ437" s="122"/>
      <c r="BA437" s="122"/>
      <c r="BJ437" s="122"/>
      <c r="BK437" s="122"/>
      <c r="BT437" s="122"/>
      <c r="CD437" s="122"/>
      <c r="CN437" s="122"/>
      <c r="CX437" s="122"/>
      <c r="DH437" s="122"/>
      <c r="DR437" s="122"/>
      <c r="EB437" s="122"/>
      <c r="EL437" s="122"/>
      <c r="EV437" s="122"/>
      <c r="FF437" s="122"/>
      <c r="FP437" s="122"/>
      <c r="FZ437" s="122"/>
      <c r="GJ437" s="122"/>
      <c r="GT437" s="122"/>
      <c r="HD437" s="122"/>
      <c r="HN437" s="122"/>
      <c r="HX437" s="122"/>
    </row>
    <row xmlns:x14ac="http://schemas.microsoft.com/office/spreadsheetml/2009/9/ac" r="438" s="3" customFormat="true" x14ac:dyDescent="0.25">
      <c r="A438" s="373"/>
      <c r="B438" s="122"/>
      <c r="L438" s="122"/>
      <c r="V438" s="122"/>
      <c r="AF438" s="122"/>
      <c r="AP438" s="122"/>
      <c r="AZ438" s="122"/>
      <c r="BA438" s="122"/>
      <c r="BJ438" s="122"/>
      <c r="BK438" s="122"/>
      <c r="BT438" s="122"/>
      <c r="CD438" s="122"/>
      <c r="CN438" s="122"/>
      <c r="CX438" s="122"/>
      <c r="DH438" s="122"/>
      <c r="DR438" s="122"/>
      <c r="EB438" s="122"/>
      <c r="EL438" s="122"/>
      <c r="EV438" s="122"/>
      <c r="FF438" s="122"/>
      <c r="FP438" s="122"/>
      <c r="FZ438" s="122"/>
      <c r="GJ438" s="122"/>
      <c r="GT438" s="122"/>
      <c r="HD438" s="122"/>
      <c r="HN438" s="122"/>
      <c r="HX438" s="122"/>
    </row>
    <row xmlns:x14ac="http://schemas.microsoft.com/office/spreadsheetml/2009/9/ac" r="439" s="3" customFormat="true" x14ac:dyDescent="0.25">
      <c r="A439" s="373"/>
      <c r="B439" s="122"/>
      <c r="L439" s="122"/>
      <c r="V439" s="122"/>
      <c r="AF439" s="122"/>
      <c r="AP439" s="122"/>
      <c r="AZ439" s="122"/>
      <c r="BA439" s="122"/>
      <c r="BJ439" s="122"/>
      <c r="BK439" s="122"/>
      <c r="BT439" s="122"/>
      <c r="CD439" s="122"/>
      <c r="CN439" s="122"/>
      <c r="CX439" s="122"/>
      <c r="DH439" s="122"/>
      <c r="DR439" s="122"/>
      <c r="EB439" s="122"/>
      <c r="EL439" s="122"/>
      <c r="EV439" s="122"/>
      <c r="FF439" s="122"/>
      <c r="FP439" s="122"/>
      <c r="FZ439" s="122"/>
      <c r="GJ439" s="122"/>
      <c r="GT439" s="122"/>
      <c r="HD439" s="122"/>
      <c r="HN439" s="122"/>
      <c r="HX439" s="122"/>
    </row>
    <row xmlns:x14ac="http://schemas.microsoft.com/office/spreadsheetml/2009/9/ac" r="440" s="3" customFormat="true" x14ac:dyDescent="0.25">
      <c r="A440" s="373"/>
      <c r="B440" s="122"/>
      <c r="L440" s="122"/>
      <c r="V440" s="122"/>
      <c r="AF440" s="122"/>
      <c r="AP440" s="122"/>
      <c r="AZ440" s="122"/>
      <c r="BA440" s="122"/>
      <c r="BJ440" s="122"/>
      <c r="BK440" s="122"/>
      <c r="BT440" s="122"/>
      <c r="CD440" s="122"/>
      <c r="CN440" s="122"/>
      <c r="CX440" s="122"/>
      <c r="DH440" s="122"/>
      <c r="DR440" s="122"/>
      <c r="EB440" s="122"/>
      <c r="EL440" s="122"/>
      <c r="EV440" s="122"/>
      <c r="FF440" s="122"/>
      <c r="FP440" s="122"/>
      <c r="FZ440" s="122"/>
      <c r="GJ440" s="122"/>
      <c r="GT440" s="122"/>
      <c r="HD440" s="122"/>
      <c r="HN440" s="122"/>
      <c r="HX440" s="122"/>
    </row>
    <row xmlns:x14ac="http://schemas.microsoft.com/office/spreadsheetml/2009/9/ac" r="441" s="3" customFormat="true" x14ac:dyDescent="0.25">
      <c r="A441" s="373"/>
      <c r="B441" s="122"/>
      <c r="L441" s="122"/>
      <c r="V441" s="122"/>
      <c r="AF441" s="122"/>
      <c r="AP441" s="122"/>
      <c r="AZ441" s="122"/>
      <c r="BA441" s="122"/>
      <c r="BJ441" s="122"/>
      <c r="BK441" s="122"/>
      <c r="BT441" s="122"/>
      <c r="CD441" s="122"/>
      <c r="CN441" s="122"/>
      <c r="CX441" s="122"/>
      <c r="DH441" s="122"/>
      <c r="DR441" s="122"/>
      <c r="EB441" s="122"/>
      <c r="EL441" s="122"/>
      <c r="EV441" s="122"/>
      <c r="FF441" s="122"/>
      <c r="FP441" s="122"/>
      <c r="FZ441" s="122"/>
      <c r="GJ441" s="122"/>
      <c r="GT441" s="122"/>
      <c r="HD441" s="122"/>
      <c r="HN441" s="122"/>
      <c r="HX441" s="122"/>
    </row>
    <row xmlns:x14ac="http://schemas.microsoft.com/office/spreadsheetml/2009/9/ac" r="442" s="3" customFormat="true" x14ac:dyDescent="0.25">
      <c r="A442" s="373"/>
      <c r="B442" s="122"/>
      <c r="L442" s="122"/>
      <c r="V442" s="122"/>
      <c r="AF442" s="122"/>
      <c r="AP442" s="122"/>
      <c r="AZ442" s="122"/>
      <c r="BA442" s="122"/>
      <c r="BJ442" s="122"/>
      <c r="BK442" s="122"/>
      <c r="BT442" s="122"/>
      <c r="CD442" s="122"/>
      <c r="CN442" s="122"/>
      <c r="CX442" s="122"/>
      <c r="DH442" s="122"/>
      <c r="DR442" s="122"/>
      <c r="EB442" s="122"/>
      <c r="EL442" s="122"/>
      <c r="EV442" s="122"/>
      <c r="FF442" s="122"/>
      <c r="FP442" s="122"/>
      <c r="FZ442" s="122"/>
      <c r="GJ442" s="122"/>
      <c r="GT442" s="122"/>
      <c r="HD442" s="122"/>
      <c r="HN442" s="122"/>
      <c r="HX442" s="122"/>
    </row>
    <row xmlns:x14ac="http://schemas.microsoft.com/office/spreadsheetml/2009/9/ac" r="443" s="3" customFormat="true" x14ac:dyDescent="0.25">
      <c r="A443" s="373"/>
      <c r="B443" s="122"/>
      <c r="L443" s="122"/>
      <c r="V443" s="122"/>
      <c r="AF443" s="122"/>
      <c r="AP443" s="122"/>
      <c r="AZ443" s="122"/>
      <c r="BA443" s="122"/>
      <c r="BJ443" s="122"/>
      <c r="BK443" s="122"/>
      <c r="BT443" s="122"/>
      <c r="CD443" s="122"/>
      <c r="CN443" s="122"/>
      <c r="CX443" s="122"/>
      <c r="DH443" s="122"/>
      <c r="DR443" s="122"/>
      <c r="EB443" s="122"/>
      <c r="EL443" s="122"/>
      <c r="EV443" s="122"/>
      <c r="FF443" s="122"/>
      <c r="FP443" s="122"/>
      <c r="FZ443" s="122"/>
      <c r="GJ443" s="122"/>
      <c r="GT443" s="122"/>
      <c r="HD443" s="122"/>
      <c r="HN443" s="122"/>
      <c r="HX443" s="122"/>
    </row>
    <row xmlns:x14ac="http://schemas.microsoft.com/office/spreadsheetml/2009/9/ac" r="444" s="3" customFormat="true" x14ac:dyDescent="0.25">
      <c r="A444" s="373"/>
      <c r="B444" s="122"/>
      <c r="L444" s="122"/>
      <c r="V444" s="122"/>
      <c r="AF444" s="122"/>
      <c r="AP444" s="122"/>
      <c r="AZ444" s="122"/>
      <c r="BA444" s="122"/>
      <c r="BJ444" s="122"/>
      <c r="BK444" s="122"/>
      <c r="BT444" s="122"/>
      <c r="CD444" s="122"/>
      <c r="CN444" s="122"/>
      <c r="CX444" s="122"/>
      <c r="DH444" s="122"/>
      <c r="DR444" s="122"/>
      <c r="EB444" s="122"/>
      <c r="EL444" s="122"/>
      <c r="EV444" s="122"/>
      <c r="FF444" s="122"/>
      <c r="FP444" s="122"/>
      <c r="FZ444" s="122"/>
      <c r="GJ444" s="122"/>
      <c r="GT444" s="122"/>
      <c r="HD444" s="122"/>
      <c r="HN444" s="122"/>
      <c r="HX444" s="122"/>
    </row>
    <row xmlns:x14ac="http://schemas.microsoft.com/office/spreadsheetml/2009/9/ac" r="445" s="3" customFormat="true" x14ac:dyDescent="0.25">
      <c r="A445" s="373"/>
      <c r="B445" s="122"/>
      <c r="L445" s="122"/>
      <c r="V445" s="122"/>
      <c r="AF445" s="122"/>
      <c r="AP445" s="122"/>
      <c r="AZ445" s="122"/>
      <c r="BA445" s="122"/>
      <c r="BJ445" s="122"/>
      <c r="BK445" s="122"/>
      <c r="BT445" s="122"/>
      <c r="CD445" s="122"/>
      <c r="CN445" s="122"/>
      <c r="CX445" s="122"/>
      <c r="DH445" s="122"/>
      <c r="DR445" s="122"/>
      <c r="EB445" s="122"/>
      <c r="EL445" s="122"/>
      <c r="EV445" s="122"/>
      <c r="FF445" s="122"/>
      <c r="FP445" s="122"/>
      <c r="FZ445" s="122"/>
      <c r="GJ445" s="122"/>
      <c r="GT445" s="122"/>
      <c r="HD445" s="122"/>
      <c r="HN445" s="122"/>
      <c r="HX445" s="122"/>
    </row>
    <row xmlns:x14ac="http://schemas.microsoft.com/office/spreadsheetml/2009/9/ac" r="446" s="3" customFormat="true" x14ac:dyDescent="0.25">
      <c r="A446" s="373"/>
      <c r="B446" s="122"/>
      <c r="L446" s="122"/>
      <c r="V446" s="122"/>
      <c r="AF446" s="122"/>
      <c r="AP446" s="122"/>
      <c r="AZ446" s="122"/>
      <c r="BA446" s="122"/>
      <c r="BJ446" s="122"/>
      <c r="BK446" s="122"/>
      <c r="BT446" s="122"/>
      <c r="CD446" s="122"/>
      <c r="CN446" s="122"/>
      <c r="CX446" s="122"/>
      <c r="DH446" s="122"/>
      <c r="DR446" s="122"/>
      <c r="EB446" s="122"/>
      <c r="EL446" s="122"/>
      <c r="EV446" s="122"/>
      <c r="FF446" s="122"/>
      <c r="FP446" s="122"/>
      <c r="FZ446" s="122"/>
      <c r="GJ446" s="122"/>
      <c r="GT446" s="122"/>
      <c r="HD446" s="122"/>
      <c r="HN446" s="122"/>
      <c r="HX446" s="122"/>
    </row>
    <row xmlns:x14ac="http://schemas.microsoft.com/office/spreadsheetml/2009/9/ac" r="447" s="3" customFormat="true" x14ac:dyDescent="0.25">
      <c r="A447" s="373"/>
      <c r="B447" s="122"/>
      <c r="L447" s="122"/>
      <c r="V447" s="122"/>
      <c r="AF447" s="122"/>
      <c r="AP447" s="122"/>
      <c r="AZ447" s="122"/>
      <c r="BA447" s="122"/>
      <c r="BJ447" s="122"/>
      <c r="BK447" s="122"/>
      <c r="BT447" s="122"/>
      <c r="CD447" s="122"/>
      <c r="CN447" s="122"/>
      <c r="CX447" s="122"/>
      <c r="DH447" s="122"/>
      <c r="DR447" s="122"/>
      <c r="EB447" s="122"/>
      <c r="EL447" s="122"/>
      <c r="EV447" s="122"/>
      <c r="FF447" s="122"/>
      <c r="FP447" s="122"/>
      <c r="FZ447" s="122"/>
      <c r="GJ447" s="122"/>
      <c r="GT447" s="122"/>
      <c r="HD447" s="122"/>
      <c r="HN447" s="122"/>
      <c r="HX447" s="122"/>
    </row>
    <row xmlns:x14ac="http://schemas.microsoft.com/office/spreadsheetml/2009/9/ac" r="448" s="3" customFormat="true" x14ac:dyDescent="0.25">
      <c r="A448" s="373"/>
      <c r="B448" s="122"/>
      <c r="L448" s="122"/>
      <c r="V448" s="122"/>
      <c r="AF448" s="122"/>
      <c r="AP448" s="122"/>
      <c r="AZ448" s="122"/>
      <c r="BA448" s="122"/>
      <c r="BJ448" s="122"/>
      <c r="BK448" s="122"/>
      <c r="BT448" s="122"/>
      <c r="CD448" s="122"/>
      <c r="CN448" s="122"/>
      <c r="CX448" s="122"/>
      <c r="DH448" s="122"/>
      <c r="DR448" s="122"/>
      <c r="EB448" s="122"/>
      <c r="EL448" s="122"/>
      <c r="EV448" s="122"/>
      <c r="FF448" s="122"/>
      <c r="FP448" s="122"/>
      <c r="FZ448" s="122"/>
      <c r="GJ448" s="122"/>
      <c r="GT448" s="122"/>
      <c r="HD448" s="122"/>
      <c r="HN448" s="122"/>
      <c r="HX448" s="122"/>
    </row>
    <row xmlns:x14ac="http://schemas.microsoft.com/office/spreadsheetml/2009/9/ac" r="449" s="3" customFormat="true" x14ac:dyDescent="0.25">
      <c r="A449" s="373"/>
      <c r="B449" s="122"/>
      <c r="L449" s="122"/>
      <c r="V449" s="122"/>
      <c r="AF449" s="122"/>
      <c r="AP449" s="122"/>
      <c r="AZ449" s="122"/>
      <c r="BA449" s="122"/>
      <c r="BJ449" s="122"/>
      <c r="BK449" s="122"/>
      <c r="BT449" s="122"/>
      <c r="CD449" s="122"/>
      <c r="CN449" s="122"/>
      <c r="CX449" s="122"/>
      <c r="DH449" s="122"/>
      <c r="DR449" s="122"/>
      <c r="EB449" s="122"/>
      <c r="EL449" s="122"/>
      <c r="EV449" s="122"/>
      <c r="FF449" s="122"/>
      <c r="FP449" s="122"/>
      <c r="FZ449" s="122"/>
      <c r="GJ449" s="122"/>
      <c r="GT449" s="122"/>
      <c r="HD449" s="122"/>
      <c r="HN449" s="122"/>
      <c r="HX449" s="122"/>
    </row>
    <row xmlns:x14ac="http://schemas.microsoft.com/office/spreadsheetml/2009/9/ac" r="450" s="3" customFormat="true" x14ac:dyDescent="0.25">
      <c r="A450" s="373"/>
      <c r="B450" s="122"/>
      <c r="L450" s="122"/>
      <c r="V450" s="122"/>
      <c r="AF450" s="122"/>
      <c r="AP450" s="122"/>
      <c r="AZ450" s="122"/>
      <c r="BA450" s="122"/>
      <c r="BJ450" s="122"/>
      <c r="BK450" s="122"/>
      <c r="BT450" s="122"/>
      <c r="CD450" s="122"/>
      <c r="CN450" s="122"/>
      <c r="CX450" s="122"/>
      <c r="DH450" s="122"/>
      <c r="DR450" s="122"/>
      <c r="EB450" s="122"/>
      <c r="EL450" s="122"/>
      <c r="EV450" s="122"/>
      <c r="FF450" s="122"/>
      <c r="FP450" s="122"/>
      <c r="FZ450" s="122"/>
      <c r="GJ450" s="122"/>
      <c r="GT450" s="122"/>
      <c r="HD450" s="122"/>
      <c r="HN450" s="122"/>
      <c r="HX450" s="122"/>
    </row>
    <row xmlns:x14ac="http://schemas.microsoft.com/office/spreadsheetml/2009/9/ac" r="451" s="3" customFormat="true" x14ac:dyDescent="0.25">
      <c r="A451" s="373"/>
      <c r="B451" s="122"/>
      <c r="L451" s="122"/>
      <c r="V451" s="122"/>
      <c r="AF451" s="122"/>
      <c r="AP451" s="122"/>
      <c r="AZ451" s="122"/>
      <c r="BA451" s="122"/>
      <c r="BJ451" s="122"/>
      <c r="BK451" s="122"/>
      <c r="BT451" s="122"/>
      <c r="CD451" s="122"/>
      <c r="CN451" s="122"/>
      <c r="CX451" s="122"/>
      <c r="DH451" s="122"/>
      <c r="DR451" s="122"/>
      <c r="EB451" s="122"/>
      <c r="EL451" s="122"/>
      <c r="EV451" s="122"/>
      <c r="FF451" s="122"/>
      <c r="FP451" s="122"/>
      <c r="FZ451" s="122"/>
      <c r="GJ451" s="122"/>
      <c r="GT451" s="122"/>
      <c r="HD451" s="122"/>
      <c r="HN451" s="122"/>
      <c r="HX451" s="122"/>
    </row>
    <row xmlns:x14ac="http://schemas.microsoft.com/office/spreadsheetml/2009/9/ac" r="452" s="3" customFormat="true" x14ac:dyDescent="0.25">
      <c r="A452" s="373"/>
      <c r="B452" s="122"/>
      <c r="L452" s="122"/>
      <c r="V452" s="122"/>
      <c r="AF452" s="122"/>
      <c r="AP452" s="122"/>
      <c r="AZ452" s="122"/>
      <c r="BA452" s="122"/>
      <c r="BJ452" s="122"/>
      <c r="BK452" s="122"/>
      <c r="BT452" s="122"/>
      <c r="CD452" s="122"/>
      <c r="CN452" s="122"/>
      <c r="CX452" s="122"/>
      <c r="DH452" s="122"/>
      <c r="DR452" s="122"/>
      <c r="EB452" s="122"/>
      <c r="EL452" s="122"/>
      <c r="EV452" s="122"/>
      <c r="FF452" s="122"/>
      <c r="FP452" s="122"/>
      <c r="FZ452" s="122"/>
      <c r="GJ452" s="122"/>
      <c r="GT452" s="122"/>
      <c r="HD452" s="122"/>
      <c r="HN452" s="122"/>
      <c r="HX452" s="122"/>
    </row>
    <row xmlns:x14ac="http://schemas.microsoft.com/office/spreadsheetml/2009/9/ac" r="453" s="3" customFormat="true" x14ac:dyDescent="0.25">
      <c r="A453" s="373"/>
      <c r="B453" s="122"/>
      <c r="L453" s="122"/>
      <c r="V453" s="122"/>
      <c r="AF453" s="122"/>
      <c r="AP453" s="122"/>
      <c r="AZ453" s="122"/>
      <c r="BA453" s="122"/>
      <c r="BJ453" s="122"/>
      <c r="BK453" s="122"/>
      <c r="BT453" s="122"/>
      <c r="CD453" s="122"/>
      <c r="CN453" s="122"/>
      <c r="CX453" s="122"/>
      <c r="DH453" s="122"/>
      <c r="DR453" s="122"/>
      <c r="EB453" s="122"/>
      <c r="EL453" s="122"/>
      <c r="EV453" s="122"/>
      <c r="FF453" s="122"/>
      <c r="FP453" s="122"/>
      <c r="FZ453" s="122"/>
      <c r="GJ453" s="122"/>
      <c r="GT453" s="122"/>
      <c r="HD453" s="122"/>
      <c r="HN453" s="122"/>
      <c r="HX453" s="122"/>
    </row>
    <row xmlns:x14ac="http://schemas.microsoft.com/office/spreadsheetml/2009/9/ac" r="454" s="3" customFormat="true" x14ac:dyDescent="0.25">
      <c r="A454" s="373"/>
      <c r="B454" s="122"/>
      <c r="L454" s="122"/>
      <c r="V454" s="122"/>
      <c r="AF454" s="122"/>
      <c r="AP454" s="122"/>
      <c r="AZ454" s="122"/>
      <c r="BA454" s="122"/>
      <c r="BJ454" s="122"/>
      <c r="BK454" s="122"/>
      <c r="BT454" s="122"/>
      <c r="CD454" s="122"/>
      <c r="CN454" s="122"/>
      <c r="CX454" s="122"/>
      <c r="DH454" s="122"/>
      <c r="DR454" s="122"/>
      <c r="EB454" s="122"/>
      <c r="EL454" s="122"/>
      <c r="EV454" s="122"/>
      <c r="FF454" s="122"/>
      <c r="FP454" s="122"/>
      <c r="FZ454" s="122"/>
      <c r="GJ454" s="122"/>
      <c r="GT454" s="122"/>
      <c r="HD454" s="122"/>
      <c r="HN454" s="122"/>
      <c r="HX454" s="122"/>
    </row>
    <row xmlns:x14ac="http://schemas.microsoft.com/office/spreadsheetml/2009/9/ac" r="455" s="3" customFormat="true" x14ac:dyDescent="0.25">
      <c r="A455" s="373"/>
      <c r="B455" s="122"/>
      <c r="L455" s="122"/>
      <c r="V455" s="122"/>
      <c r="AF455" s="122"/>
      <c r="AP455" s="122"/>
      <c r="AZ455" s="122"/>
      <c r="BA455" s="122"/>
      <c r="BJ455" s="122"/>
      <c r="BK455" s="122"/>
      <c r="BT455" s="122"/>
      <c r="CD455" s="122"/>
      <c r="CN455" s="122"/>
      <c r="CX455" s="122"/>
      <c r="DH455" s="122"/>
      <c r="DR455" s="122"/>
      <c r="EB455" s="122"/>
      <c r="EL455" s="122"/>
      <c r="EV455" s="122"/>
      <c r="FF455" s="122"/>
      <c r="FP455" s="122"/>
      <c r="FZ455" s="122"/>
      <c r="GJ455" s="122"/>
      <c r="GT455" s="122"/>
      <c r="HD455" s="122"/>
      <c r="HN455" s="122"/>
      <c r="HX455" s="122"/>
    </row>
    <row xmlns:x14ac="http://schemas.microsoft.com/office/spreadsheetml/2009/9/ac" r="456" s="3" customFormat="true" x14ac:dyDescent="0.25">
      <c r="A456" s="373"/>
      <c r="B456" s="122"/>
      <c r="L456" s="122"/>
      <c r="V456" s="122"/>
      <c r="AF456" s="122"/>
      <c r="AP456" s="122"/>
      <c r="AZ456" s="122"/>
      <c r="BA456" s="122"/>
      <c r="BJ456" s="122"/>
      <c r="BK456" s="122"/>
      <c r="BT456" s="122"/>
      <c r="CD456" s="122"/>
      <c r="CN456" s="122"/>
      <c r="CX456" s="122"/>
      <c r="DH456" s="122"/>
      <c r="DR456" s="122"/>
      <c r="EB456" s="122"/>
      <c r="EL456" s="122"/>
      <c r="EV456" s="122"/>
      <c r="FF456" s="122"/>
      <c r="FP456" s="122"/>
      <c r="FZ456" s="122"/>
      <c r="GJ456" s="122"/>
      <c r="GT456" s="122"/>
      <c r="HD456" s="122"/>
      <c r="HN456" s="122"/>
      <c r="HX456" s="122"/>
    </row>
    <row xmlns:x14ac="http://schemas.microsoft.com/office/spreadsheetml/2009/9/ac" r="457" s="3" customFormat="true" x14ac:dyDescent="0.25">
      <c r="A457" s="373"/>
      <c r="B457" s="122"/>
      <c r="L457" s="122"/>
      <c r="V457" s="122"/>
      <c r="AF457" s="122"/>
      <c r="AP457" s="122"/>
      <c r="AZ457" s="122"/>
      <c r="BA457" s="122"/>
      <c r="BJ457" s="122"/>
      <c r="BK457" s="122"/>
      <c r="BT457" s="122"/>
      <c r="CD457" s="122"/>
      <c r="CN457" s="122"/>
      <c r="CX457" s="122"/>
      <c r="DH457" s="122"/>
      <c r="DR457" s="122"/>
      <c r="EB457" s="122"/>
      <c r="EL457" s="122"/>
      <c r="EV457" s="122"/>
      <c r="FF457" s="122"/>
      <c r="FP457" s="122"/>
      <c r="FZ457" s="122"/>
      <c r="GJ457" s="122"/>
      <c r="GT457" s="122"/>
      <c r="HD457" s="122"/>
      <c r="HN457" s="122"/>
      <c r="HX457" s="122"/>
    </row>
    <row xmlns:x14ac="http://schemas.microsoft.com/office/spreadsheetml/2009/9/ac" r="458" s="3" customFormat="true" x14ac:dyDescent="0.25">
      <c r="A458" s="373"/>
      <c r="B458" s="122"/>
      <c r="L458" s="122"/>
      <c r="V458" s="122"/>
      <c r="AF458" s="122"/>
      <c r="AP458" s="122"/>
      <c r="AZ458" s="122"/>
      <c r="BA458" s="122"/>
      <c r="BJ458" s="122"/>
      <c r="BK458" s="122"/>
      <c r="BT458" s="122"/>
      <c r="CD458" s="122"/>
      <c r="CN458" s="122"/>
      <c r="CX458" s="122"/>
      <c r="DH458" s="122"/>
      <c r="DR458" s="122"/>
      <c r="EB458" s="122"/>
      <c r="EL458" s="122"/>
      <c r="EV458" s="122"/>
      <c r="FF458" s="122"/>
      <c r="FP458" s="122"/>
      <c r="FZ458" s="122"/>
      <c r="GJ458" s="122"/>
      <c r="GT458" s="122"/>
      <c r="HD458" s="122"/>
      <c r="HN458" s="122"/>
      <c r="HX458" s="122"/>
    </row>
    <row xmlns:x14ac="http://schemas.microsoft.com/office/spreadsheetml/2009/9/ac" r="459" s="3" customFormat="true" x14ac:dyDescent="0.25">
      <c r="A459" s="373"/>
      <c r="B459" s="122"/>
      <c r="L459" s="122"/>
      <c r="V459" s="122"/>
      <c r="AF459" s="122"/>
      <c r="AP459" s="122"/>
      <c r="AZ459" s="122"/>
      <c r="BA459" s="122"/>
      <c r="BJ459" s="122"/>
      <c r="BK459" s="122"/>
      <c r="BT459" s="122"/>
      <c r="CD459" s="122"/>
      <c r="CN459" s="122"/>
      <c r="CX459" s="122"/>
      <c r="DH459" s="122"/>
      <c r="DR459" s="122"/>
      <c r="EB459" s="122"/>
      <c r="EL459" s="122"/>
      <c r="EV459" s="122"/>
      <c r="FF459" s="122"/>
      <c r="FP459" s="122"/>
      <c r="FZ459" s="122"/>
      <c r="GJ459" s="122"/>
      <c r="GT459" s="122"/>
      <c r="HD459" s="122"/>
      <c r="HN459" s="122"/>
      <c r="HX459" s="122"/>
    </row>
    <row xmlns:x14ac="http://schemas.microsoft.com/office/spreadsheetml/2009/9/ac" r="460" s="3" customFormat="true" x14ac:dyDescent="0.25">
      <c r="A460" s="373"/>
      <c r="B460" s="122"/>
      <c r="L460" s="122"/>
      <c r="V460" s="122"/>
      <c r="AF460" s="122"/>
      <c r="AP460" s="122"/>
      <c r="AZ460" s="122"/>
      <c r="BA460" s="122"/>
      <c r="BJ460" s="122"/>
      <c r="BK460" s="122"/>
      <c r="BT460" s="122"/>
      <c r="CD460" s="122"/>
      <c r="CN460" s="122"/>
      <c r="CX460" s="122"/>
      <c r="DH460" s="122"/>
      <c r="DR460" s="122"/>
      <c r="EB460" s="122"/>
      <c r="EL460" s="122"/>
      <c r="EV460" s="122"/>
      <c r="FF460" s="122"/>
      <c r="FP460" s="122"/>
      <c r="FZ460" s="122"/>
      <c r="GJ460" s="122"/>
      <c r="GT460" s="122"/>
      <c r="HD460" s="122"/>
      <c r="HN460" s="122"/>
      <c r="HX460" s="122"/>
    </row>
    <row xmlns:x14ac="http://schemas.microsoft.com/office/spreadsheetml/2009/9/ac" r="461" s="3" customFormat="true" x14ac:dyDescent="0.25">
      <c r="A461" s="373"/>
      <c r="B461" s="122"/>
      <c r="L461" s="122"/>
      <c r="V461" s="122"/>
      <c r="AF461" s="122"/>
      <c r="AP461" s="122"/>
      <c r="AZ461" s="122"/>
      <c r="BA461" s="122"/>
      <c r="BJ461" s="122"/>
      <c r="BK461" s="122"/>
      <c r="BT461" s="122"/>
      <c r="CD461" s="122"/>
      <c r="CN461" s="122"/>
      <c r="CX461" s="122"/>
      <c r="DH461" s="122"/>
      <c r="DR461" s="122"/>
      <c r="EB461" s="122"/>
      <c r="EL461" s="122"/>
      <c r="EV461" s="122"/>
      <c r="FF461" s="122"/>
      <c r="FP461" s="122"/>
      <c r="FZ461" s="122"/>
      <c r="GJ461" s="122"/>
      <c r="GT461" s="122"/>
      <c r="HD461" s="122"/>
      <c r="HN461" s="122"/>
      <c r="HX461" s="122"/>
    </row>
    <row xmlns:x14ac="http://schemas.microsoft.com/office/spreadsheetml/2009/9/ac" r="462" s="3" customFormat="true" x14ac:dyDescent="0.25">
      <c r="A462" s="373"/>
      <c r="B462" s="122"/>
      <c r="L462" s="122"/>
      <c r="V462" s="122"/>
      <c r="AF462" s="122"/>
      <c r="AP462" s="122"/>
      <c r="AZ462" s="122"/>
      <c r="BA462" s="122"/>
      <c r="BJ462" s="122"/>
      <c r="BK462" s="122"/>
      <c r="BT462" s="122"/>
      <c r="CD462" s="122"/>
      <c r="CN462" s="122"/>
      <c r="CX462" s="122"/>
      <c r="DH462" s="122"/>
      <c r="DR462" s="122"/>
      <c r="EB462" s="122"/>
      <c r="EL462" s="122"/>
      <c r="EV462" s="122"/>
      <c r="FF462" s="122"/>
      <c r="FP462" s="122"/>
      <c r="FZ462" s="122"/>
      <c r="GJ462" s="122"/>
      <c r="GT462" s="122"/>
      <c r="HD462" s="122"/>
      <c r="HN462" s="122"/>
      <c r="HX462" s="122"/>
    </row>
    <row xmlns:x14ac="http://schemas.microsoft.com/office/spreadsheetml/2009/9/ac" r="463" s="3" customFormat="true" x14ac:dyDescent="0.25">
      <c r="A463" s="373"/>
      <c r="B463" s="122"/>
      <c r="L463" s="122"/>
      <c r="V463" s="122"/>
      <c r="AF463" s="122"/>
      <c r="AP463" s="122"/>
      <c r="AZ463" s="122"/>
      <c r="BA463" s="122"/>
      <c r="BJ463" s="122"/>
      <c r="BK463" s="122"/>
      <c r="BT463" s="122"/>
      <c r="CD463" s="122"/>
      <c r="CN463" s="122"/>
      <c r="CX463" s="122"/>
      <c r="DH463" s="122"/>
      <c r="DR463" s="122"/>
      <c r="EB463" s="122"/>
      <c r="EL463" s="122"/>
      <c r="EV463" s="122"/>
      <c r="FF463" s="122"/>
      <c r="FP463" s="122"/>
      <c r="FZ463" s="122"/>
      <c r="GJ463" s="122"/>
      <c r="GT463" s="122"/>
      <c r="HD463" s="122"/>
      <c r="HN463" s="122"/>
      <c r="HX463" s="122"/>
    </row>
    <row xmlns:x14ac="http://schemas.microsoft.com/office/spreadsheetml/2009/9/ac" r="464" s="3" customFormat="true" x14ac:dyDescent="0.25">
      <c r="A464" s="373"/>
      <c r="B464" s="122"/>
      <c r="L464" s="122"/>
      <c r="V464" s="122"/>
      <c r="AF464" s="122"/>
      <c r="AP464" s="122"/>
      <c r="AZ464" s="122"/>
      <c r="BA464" s="122"/>
      <c r="BJ464" s="122"/>
      <c r="BK464" s="122"/>
      <c r="BT464" s="122"/>
      <c r="CD464" s="122"/>
      <c r="CN464" s="122"/>
      <c r="CX464" s="122"/>
      <c r="DH464" s="122"/>
      <c r="DR464" s="122"/>
      <c r="EB464" s="122"/>
      <c r="EL464" s="122"/>
      <c r="EV464" s="122"/>
      <c r="FF464" s="122"/>
      <c r="FP464" s="122"/>
      <c r="FZ464" s="122"/>
      <c r="GJ464" s="122"/>
      <c r="GT464" s="122"/>
      <c r="HD464" s="122"/>
      <c r="HN464" s="122"/>
      <c r="HX464" s="122"/>
    </row>
    <row xmlns:x14ac="http://schemas.microsoft.com/office/spreadsheetml/2009/9/ac" r="465" s="3" customFormat="true" x14ac:dyDescent="0.25">
      <c r="A465" s="373"/>
      <c r="B465" s="122"/>
      <c r="L465" s="122"/>
      <c r="V465" s="122"/>
      <c r="AF465" s="122"/>
      <c r="AP465" s="122"/>
      <c r="AZ465" s="122"/>
      <c r="BA465" s="122"/>
      <c r="BJ465" s="122"/>
      <c r="BK465" s="122"/>
      <c r="BT465" s="122"/>
      <c r="CD465" s="122"/>
      <c r="CN465" s="122"/>
      <c r="CX465" s="122"/>
      <c r="DH465" s="122"/>
      <c r="DR465" s="122"/>
      <c r="EB465" s="122"/>
      <c r="EL465" s="122"/>
      <c r="EV465" s="122"/>
      <c r="FF465" s="122"/>
      <c r="FP465" s="122"/>
      <c r="FZ465" s="122"/>
      <c r="GJ465" s="122"/>
      <c r="GT465" s="122"/>
      <c r="HD465" s="122"/>
      <c r="HN465" s="122"/>
      <c r="HX465" s="122"/>
    </row>
    <row xmlns:x14ac="http://schemas.microsoft.com/office/spreadsheetml/2009/9/ac" r="466" s="3" customFormat="true" x14ac:dyDescent="0.25">
      <c r="A466" s="373"/>
      <c r="B466" s="122"/>
      <c r="L466" s="122"/>
      <c r="V466" s="122"/>
      <c r="AF466" s="122"/>
      <c r="AP466" s="122"/>
      <c r="AZ466" s="122"/>
      <c r="BA466" s="122"/>
      <c r="BJ466" s="122"/>
      <c r="BK466" s="122"/>
      <c r="BT466" s="122"/>
      <c r="CD466" s="122"/>
      <c r="CN466" s="122"/>
      <c r="CX466" s="122"/>
      <c r="DH466" s="122"/>
      <c r="DR466" s="122"/>
      <c r="EB466" s="122"/>
      <c r="EL466" s="122"/>
      <c r="EV466" s="122"/>
      <c r="FF466" s="122"/>
      <c r="FP466" s="122"/>
      <c r="FZ466" s="122"/>
      <c r="GJ466" s="122"/>
      <c r="GT466" s="122"/>
      <c r="HD466" s="122"/>
      <c r="HN466" s="122"/>
      <c r="HX466" s="122"/>
    </row>
    <row xmlns:x14ac="http://schemas.microsoft.com/office/spreadsheetml/2009/9/ac" r="467" s="3" customFormat="true" x14ac:dyDescent="0.25">
      <c r="A467" s="373"/>
      <c r="B467" s="122"/>
      <c r="L467" s="122"/>
      <c r="V467" s="122"/>
      <c r="AF467" s="122"/>
      <c r="AP467" s="122"/>
      <c r="AZ467" s="122"/>
      <c r="BA467" s="122"/>
      <c r="BJ467" s="122"/>
      <c r="BK467" s="122"/>
      <c r="BT467" s="122"/>
      <c r="CD467" s="122"/>
      <c r="CN467" s="122"/>
      <c r="CX467" s="122"/>
      <c r="DH467" s="122"/>
      <c r="DR467" s="122"/>
      <c r="EB467" s="122"/>
      <c r="EL467" s="122"/>
      <c r="EV467" s="122"/>
      <c r="FF467" s="122"/>
      <c r="FP467" s="122"/>
      <c r="FZ467" s="122"/>
      <c r="GJ467" s="122"/>
      <c r="GT467" s="122"/>
      <c r="HD467" s="122"/>
      <c r="HN467" s="122"/>
      <c r="HX467" s="122"/>
    </row>
    <row xmlns:x14ac="http://schemas.microsoft.com/office/spreadsheetml/2009/9/ac" r="468" s="3" customFormat="true" x14ac:dyDescent="0.25">
      <c r="A468" s="373"/>
      <c r="B468" s="122"/>
      <c r="L468" s="122"/>
      <c r="V468" s="122"/>
      <c r="AF468" s="122"/>
      <c r="AP468" s="122"/>
      <c r="AZ468" s="122"/>
      <c r="BA468" s="122"/>
      <c r="BJ468" s="122"/>
      <c r="BK468" s="122"/>
      <c r="BT468" s="122"/>
      <c r="CD468" s="122"/>
      <c r="CN468" s="122"/>
      <c r="CX468" s="122"/>
      <c r="DH468" s="122"/>
      <c r="DR468" s="122"/>
      <c r="EB468" s="122"/>
      <c r="EL468" s="122"/>
      <c r="EV468" s="122"/>
      <c r="FF468" s="122"/>
      <c r="FP468" s="122"/>
      <c r="FZ468" s="122"/>
      <c r="GJ468" s="122"/>
      <c r="GT468" s="122"/>
      <c r="HD468" s="122"/>
      <c r="HN468" s="122"/>
      <c r="HX468" s="122"/>
    </row>
    <row xmlns:x14ac="http://schemas.microsoft.com/office/spreadsheetml/2009/9/ac" r="469" s="3" customFormat="true" x14ac:dyDescent="0.25">
      <c r="A469" s="373"/>
      <c r="B469" s="122"/>
      <c r="L469" s="122"/>
      <c r="V469" s="122"/>
      <c r="AF469" s="122"/>
      <c r="AP469" s="122"/>
      <c r="AZ469" s="122"/>
      <c r="BA469" s="122"/>
      <c r="BJ469" s="122"/>
      <c r="BK469" s="122"/>
      <c r="BT469" s="122"/>
      <c r="CD469" s="122"/>
      <c r="CN469" s="122"/>
      <c r="CX469" s="122"/>
      <c r="DH469" s="122"/>
      <c r="DR469" s="122"/>
      <c r="EB469" s="122"/>
      <c r="EL469" s="122"/>
      <c r="EV469" s="122"/>
      <c r="FF469" s="122"/>
      <c r="FP469" s="122"/>
      <c r="FZ469" s="122"/>
      <c r="GJ469" s="122"/>
      <c r="GT469" s="122"/>
      <c r="HD469" s="122"/>
      <c r="HN469" s="122"/>
      <c r="HX469" s="122"/>
    </row>
    <row xmlns:x14ac="http://schemas.microsoft.com/office/spreadsheetml/2009/9/ac" r="470" s="3" customFormat="true" x14ac:dyDescent="0.25">
      <c r="A470" s="373"/>
      <c r="B470" s="122"/>
      <c r="L470" s="122"/>
      <c r="V470" s="122"/>
      <c r="AF470" s="122"/>
      <c r="AP470" s="122"/>
      <c r="AZ470" s="122"/>
      <c r="BA470" s="122"/>
      <c r="BJ470" s="122"/>
      <c r="BK470" s="122"/>
      <c r="BT470" s="122"/>
      <c r="CD470" s="122"/>
      <c r="CN470" s="122"/>
      <c r="CX470" s="122"/>
      <c r="DH470" s="122"/>
      <c r="DR470" s="122"/>
      <c r="EB470" s="122"/>
      <c r="EL470" s="122"/>
      <c r="EV470" s="122"/>
      <c r="FF470" s="122"/>
      <c r="FP470" s="122"/>
      <c r="FZ470" s="122"/>
      <c r="GJ470" s="122"/>
      <c r="GT470" s="122"/>
      <c r="HD470" s="122"/>
      <c r="HN470" s="122"/>
      <c r="HX470" s="122"/>
    </row>
    <row xmlns:x14ac="http://schemas.microsoft.com/office/spreadsheetml/2009/9/ac" r="471" s="3" customFormat="true" x14ac:dyDescent="0.25">
      <c r="A471" s="373"/>
      <c r="B471" s="122"/>
      <c r="L471" s="122"/>
      <c r="V471" s="122"/>
      <c r="AF471" s="122"/>
      <c r="AP471" s="122"/>
      <c r="AZ471" s="122"/>
      <c r="BA471" s="122"/>
      <c r="BJ471" s="122"/>
      <c r="BK471" s="122"/>
      <c r="BT471" s="122"/>
      <c r="CD471" s="122"/>
      <c r="CN471" s="122"/>
      <c r="CX471" s="122"/>
      <c r="DH471" s="122"/>
      <c r="DR471" s="122"/>
      <c r="EB471" s="122"/>
      <c r="EL471" s="122"/>
      <c r="EV471" s="122"/>
      <c r="FF471" s="122"/>
      <c r="FP471" s="122"/>
      <c r="FZ471" s="122"/>
      <c r="GJ471" s="122"/>
      <c r="GT471" s="122"/>
      <c r="HD471" s="122"/>
      <c r="HN471" s="122"/>
      <c r="HX471" s="122"/>
    </row>
    <row xmlns:x14ac="http://schemas.microsoft.com/office/spreadsheetml/2009/9/ac" r="472" s="3" customFormat="true" x14ac:dyDescent="0.25">
      <c r="A472" s="373"/>
      <c r="B472" s="122"/>
      <c r="L472" s="122"/>
      <c r="V472" s="122"/>
      <c r="AF472" s="122"/>
      <c r="AP472" s="122"/>
      <c r="AZ472" s="122"/>
      <c r="BA472" s="122"/>
      <c r="BJ472" s="122"/>
      <c r="BK472" s="122"/>
      <c r="BT472" s="122"/>
      <c r="CD472" s="122"/>
      <c r="CN472" s="122"/>
      <c r="CX472" s="122"/>
      <c r="DH472" s="122"/>
      <c r="DR472" s="122"/>
      <c r="EB472" s="122"/>
      <c r="EL472" s="122"/>
      <c r="EV472" s="122"/>
      <c r="FF472" s="122"/>
      <c r="FP472" s="122"/>
      <c r="FZ472" s="122"/>
      <c r="GJ472" s="122"/>
      <c r="GT472" s="122"/>
      <c r="HD472" s="122"/>
      <c r="HN472" s="122"/>
      <c r="HX472" s="122"/>
    </row>
    <row xmlns:x14ac="http://schemas.microsoft.com/office/spreadsheetml/2009/9/ac" r="473" s="3" customFormat="true" x14ac:dyDescent="0.25">
      <c r="A473" s="373"/>
      <c r="B473" s="122"/>
      <c r="L473" s="122"/>
      <c r="V473" s="122"/>
      <c r="AF473" s="122"/>
      <c r="AP473" s="122"/>
      <c r="AZ473" s="122"/>
      <c r="BA473" s="122"/>
      <c r="BJ473" s="122"/>
      <c r="BK473" s="122"/>
      <c r="BT473" s="122"/>
      <c r="CD473" s="122"/>
      <c r="CN473" s="122"/>
      <c r="CX473" s="122"/>
      <c r="DH473" s="122"/>
      <c r="DR473" s="122"/>
      <c r="EB473" s="122"/>
      <c r="EL473" s="122"/>
      <c r="EV473" s="122"/>
      <c r="FF473" s="122"/>
      <c r="FP473" s="122"/>
      <c r="FZ473" s="122"/>
      <c r="GJ473" s="122"/>
      <c r="GT473" s="122"/>
      <c r="HD473" s="122"/>
      <c r="HN473" s="122"/>
      <c r="HX473" s="122"/>
    </row>
    <row xmlns:x14ac="http://schemas.microsoft.com/office/spreadsheetml/2009/9/ac" r="474" s="3" customFormat="true" x14ac:dyDescent="0.25">
      <c r="A474" s="373"/>
      <c r="B474" s="122"/>
      <c r="L474" s="122"/>
      <c r="V474" s="122"/>
      <c r="AF474" s="122"/>
      <c r="AP474" s="122"/>
      <c r="AZ474" s="122"/>
      <c r="BA474" s="122"/>
      <c r="BJ474" s="122"/>
      <c r="BK474" s="122"/>
      <c r="BT474" s="122"/>
      <c r="CD474" s="122"/>
      <c r="CN474" s="122"/>
      <c r="CX474" s="122"/>
      <c r="DH474" s="122"/>
      <c r="DR474" s="122"/>
      <c r="EB474" s="122"/>
      <c r="EL474" s="122"/>
      <c r="EV474" s="122"/>
      <c r="FF474" s="122"/>
      <c r="FP474" s="122"/>
      <c r="FZ474" s="122"/>
      <c r="GJ474" s="122"/>
      <c r="GT474" s="122"/>
      <c r="HD474" s="122"/>
      <c r="HN474" s="122"/>
      <c r="HX474" s="122"/>
    </row>
    <row xmlns:x14ac="http://schemas.microsoft.com/office/spreadsheetml/2009/9/ac" r="475" s="3" customFormat="true" x14ac:dyDescent="0.25">
      <c r="A475" s="373"/>
      <c r="B475" s="122"/>
      <c r="L475" s="122"/>
      <c r="V475" s="122"/>
      <c r="AF475" s="122"/>
      <c r="AP475" s="122"/>
      <c r="AZ475" s="122"/>
      <c r="BA475" s="122"/>
      <c r="BJ475" s="122"/>
      <c r="BK475" s="122"/>
      <c r="BT475" s="122"/>
      <c r="CD475" s="122"/>
      <c r="CN475" s="122"/>
      <c r="CX475" s="122"/>
      <c r="DH475" s="122"/>
      <c r="DR475" s="122"/>
      <c r="EB475" s="122"/>
      <c r="EL475" s="122"/>
      <c r="EV475" s="122"/>
      <c r="FF475" s="122"/>
      <c r="FP475" s="122"/>
      <c r="FZ475" s="122"/>
      <c r="GJ475" s="122"/>
      <c r="GT475" s="122"/>
      <c r="HD475" s="122"/>
      <c r="HN475" s="122"/>
      <c r="HX475" s="122"/>
    </row>
    <row xmlns:x14ac="http://schemas.microsoft.com/office/spreadsheetml/2009/9/ac" r="476" s="3" customFormat="true" x14ac:dyDescent="0.25">
      <c r="A476" s="373"/>
      <c r="B476" s="122"/>
      <c r="L476" s="122"/>
      <c r="V476" s="122"/>
      <c r="AF476" s="122"/>
      <c r="AP476" s="122"/>
      <c r="AZ476" s="122"/>
      <c r="BA476" s="122"/>
      <c r="BJ476" s="122"/>
      <c r="BK476" s="122"/>
      <c r="BT476" s="122"/>
      <c r="CD476" s="122"/>
      <c r="CN476" s="122"/>
      <c r="CX476" s="122"/>
      <c r="DH476" s="122"/>
      <c r="DR476" s="122"/>
      <c r="EB476" s="122"/>
      <c r="EL476" s="122"/>
      <c r="EV476" s="122"/>
      <c r="FF476" s="122"/>
      <c r="FP476" s="122"/>
      <c r="FZ476" s="122"/>
      <c r="GJ476" s="122"/>
      <c r="GT476" s="122"/>
      <c r="HD476" s="122"/>
      <c r="HN476" s="122"/>
      <c r="HX476" s="122"/>
    </row>
    <row xmlns:x14ac="http://schemas.microsoft.com/office/spreadsheetml/2009/9/ac" r="477" s="3" customFormat="true" x14ac:dyDescent="0.25">
      <c r="A477" s="373"/>
      <c r="B477" s="122"/>
      <c r="L477" s="122"/>
      <c r="V477" s="122"/>
      <c r="AF477" s="122"/>
      <c r="AP477" s="122"/>
      <c r="AZ477" s="122"/>
      <c r="BA477" s="122"/>
      <c r="BJ477" s="122"/>
      <c r="BK477" s="122"/>
      <c r="BT477" s="122"/>
      <c r="CD477" s="122"/>
      <c r="CN477" s="122"/>
      <c r="CX477" s="122"/>
      <c r="DH477" s="122"/>
      <c r="DR477" s="122"/>
      <c r="EB477" s="122"/>
      <c r="EL477" s="122"/>
      <c r="EV477" s="122"/>
      <c r="FF477" s="122"/>
      <c r="FP477" s="122"/>
      <c r="FZ477" s="122"/>
      <c r="GJ477" s="122"/>
      <c r="GT477" s="122"/>
      <c r="HD477" s="122"/>
      <c r="HN477" s="122"/>
      <c r="HX477" s="122"/>
    </row>
    <row xmlns:x14ac="http://schemas.microsoft.com/office/spreadsheetml/2009/9/ac" r="478" s="3" customFormat="true" x14ac:dyDescent="0.25">
      <c r="A478" s="373"/>
      <c r="B478" s="122"/>
      <c r="L478" s="122"/>
      <c r="V478" s="122"/>
      <c r="AF478" s="122"/>
      <c r="AP478" s="122"/>
      <c r="AZ478" s="122"/>
      <c r="BA478" s="122"/>
      <c r="BJ478" s="122"/>
      <c r="BK478" s="122"/>
      <c r="BT478" s="122"/>
      <c r="CD478" s="122"/>
      <c r="CN478" s="122"/>
      <c r="CX478" s="122"/>
      <c r="DH478" s="122"/>
      <c r="DR478" s="122"/>
      <c r="EB478" s="122"/>
      <c r="EL478" s="122"/>
      <c r="EV478" s="122"/>
      <c r="FF478" s="122"/>
      <c r="FP478" s="122"/>
      <c r="FZ478" s="122"/>
      <c r="GJ478" s="122"/>
      <c r="GT478" s="122"/>
      <c r="HD478" s="122"/>
      <c r="HN478" s="122"/>
      <c r="HX478" s="122"/>
    </row>
    <row xmlns:x14ac="http://schemas.microsoft.com/office/spreadsheetml/2009/9/ac" r="479" s="3" customFormat="true" x14ac:dyDescent="0.25">
      <c r="A479" s="373"/>
      <c r="B479" s="122"/>
      <c r="L479" s="122"/>
      <c r="V479" s="122"/>
      <c r="AF479" s="122"/>
      <c r="AP479" s="122"/>
      <c r="AZ479" s="122"/>
      <c r="BA479" s="122"/>
      <c r="BJ479" s="122"/>
      <c r="BK479" s="122"/>
      <c r="BT479" s="122"/>
      <c r="CD479" s="122"/>
      <c r="CN479" s="122"/>
      <c r="CX479" s="122"/>
      <c r="DH479" s="122"/>
      <c r="DR479" s="122"/>
      <c r="EB479" s="122"/>
      <c r="EL479" s="122"/>
      <c r="EV479" s="122"/>
      <c r="FF479" s="122"/>
      <c r="FP479" s="122"/>
      <c r="FZ479" s="122"/>
      <c r="GJ479" s="122"/>
      <c r="GT479" s="122"/>
      <c r="HD479" s="122"/>
      <c r="HN479" s="122"/>
      <c r="HX479" s="122"/>
    </row>
    <row xmlns:x14ac="http://schemas.microsoft.com/office/spreadsheetml/2009/9/ac" r="480" s="3" customFormat="true" x14ac:dyDescent="0.25">
      <c r="A480" s="373"/>
      <c r="B480" s="122"/>
      <c r="L480" s="122"/>
      <c r="V480" s="122"/>
      <c r="AF480" s="122"/>
      <c r="AP480" s="122"/>
      <c r="AZ480" s="122"/>
      <c r="BA480" s="122"/>
      <c r="BJ480" s="122"/>
      <c r="BK480" s="122"/>
      <c r="BT480" s="122"/>
      <c r="CD480" s="122"/>
      <c r="CN480" s="122"/>
      <c r="CX480" s="122"/>
      <c r="DH480" s="122"/>
      <c r="DR480" s="122"/>
      <c r="EB480" s="122"/>
      <c r="EL480" s="122"/>
      <c r="EV480" s="122"/>
      <c r="FF480" s="122"/>
      <c r="FP480" s="122"/>
      <c r="FZ480" s="122"/>
      <c r="GJ480" s="122"/>
      <c r="GT480" s="122"/>
      <c r="HD480" s="122"/>
      <c r="HN480" s="122"/>
      <c r="HX480" s="122"/>
    </row>
    <row xmlns:x14ac="http://schemas.microsoft.com/office/spreadsheetml/2009/9/ac" r="481" s="3" customFormat="true" x14ac:dyDescent="0.25">
      <c r="A481" s="373"/>
      <c r="B481" s="122"/>
      <c r="L481" s="122"/>
      <c r="V481" s="122"/>
      <c r="AF481" s="122"/>
      <c r="AP481" s="122"/>
      <c r="AZ481" s="122"/>
      <c r="BA481" s="122"/>
      <c r="BJ481" s="122"/>
      <c r="BK481" s="122"/>
      <c r="BT481" s="122"/>
      <c r="CD481" s="122"/>
      <c r="CN481" s="122"/>
      <c r="CX481" s="122"/>
      <c r="DH481" s="122"/>
      <c r="DR481" s="122"/>
      <c r="EB481" s="122"/>
      <c r="EL481" s="122"/>
      <c r="EV481" s="122"/>
      <c r="FF481" s="122"/>
      <c r="FP481" s="122"/>
      <c r="FZ481" s="122"/>
      <c r="GJ481" s="122"/>
      <c r="GT481" s="122"/>
      <c r="HD481" s="122"/>
      <c r="HN481" s="122"/>
      <c r="HX481" s="122"/>
    </row>
    <row xmlns:x14ac="http://schemas.microsoft.com/office/spreadsheetml/2009/9/ac" r="482" s="3" customFormat="true" x14ac:dyDescent="0.25">
      <c r="A482" s="373"/>
      <c r="B482" s="122"/>
      <c r="L482" s="122"/>
      <c r="V482" s="122"/>
      <c r="AF482" s="122"/>
      <c r="AP482" s="122"/>
      <c r="AZ482" s="122"/>
      <c r="BA482" s="122"/>
      <c r="BJ482" s="122"/>
      <c r="BK482" s="122"/>
      <c r="BT482" s="122"/>
      <c r="CD482" s="122"/>
      <c r="CN482" s="122"/>
      <c r="CX482" s="122"/>
      <c r="DH482" s="122"/>
      <c r="DR482" s="122"/>
      <c r="EB482" s="122"/>
      <c r="EL482" s="122"/>
      <c r="EV482" s="122"/>
      <c r="FF482" s="122"/>
      <c r="FP482" s="122"/>
      <c r="FZ482" s="122"/>
      <c r="GJ482" s="122"/>
      <c r="GT482" s="122"/>
      <c r="HD482" s="122"/>
      <c r="HN482" s="122"/>
      <c r="HX482" s="122"/>
    </row>
    <row xmlns:x14ac="http://schemas.microsoft.com/office/spreadsheetml/2009/9/ac" r="483" s="3" customFormat="true" x14ac:dyDescent="0.25">
      <c r="A483" s="373"/>
      <c r="B483" s="122"/>
      <c r="L483" s="122"/>
      <c r="V483" s="122"/>
      <c r="AF483" s="122"/>
      <c r="AP483" s="122"/>
      <c r="AZ483" s="122"/>
      <c r="BA483" s="122"/>
      <c r="BJ483" s="122"/>
      <c r="BK483" s="122"/>
      <c r="BT483" s="122"/>
      <c r="CD483" s="122"/>
      <c r="CN483" s="122"/>
      <c r="CX483" s="122"/>
      <c r="DH483" s="122"/>
      <c r="DR483" s="122"/>
      <c r="EB483" s="122"/>
      <c r="EL483" s="122"/>
      <c r="EV483" s="122"/>
      <c r="FF483" s="122"/>
      <c r="FP483" s="122"/>
      <c r="FZ483" s="122"/>
      <c r="GJ483" s="122"/>
      <c r="GT483" s="122"/>
      <c r="HD483" s="122"/>
      <c r="HN483" s="122"/>
      <c r="HX483" s="122"/>
    </row>
    <row xmlns:x14ac="http://schemas.microsoft.com/office/spreadsheetml/2009/9/ac" r="484" s="3" customFormat="true" x14ac:dyDescent="0.25">
      <c r="A484" s="373"/>
      <c r="B484" s="122"/>
      <c r="L484" s="122"/>
      <c r="V484" s="122"/>
      <c r="AF484" s="122"/>
      <c r="AP484" s="122"/>
      <c r="AZ484" s="122"/>
      <c r="BA484" s="122"/>
      <c r="BJ484" s="122"/>
      <c r="BK484" s="122"/>
      <c r="BT484" s="122"/>
      <c r="CD484" s="122"/>
      <c r="CN484" s="122"/>
      <c r="CX484" s="122"/>
      <c r="DH484" s="122"/>
      <c r="DR484" s="122"/>
      <c r="EB484" s="122"/>
      <c r="EL484" s="122"/>
      <c r="EV484" s="122"/>
      <c r="FF484" s="122"/>
      <c r="FP484" s="122"/>
      <c r="FZ484" s="122"/>
      <c r="GJ484" s="122"/>
      <c r="GT484" s="122"/>
      <c r="HD484" s="122"/>
      <c r="HN484" s="122"/>
      <c r="HX484" s="122"/>
    </row>
    <row xmlns:x14ac="http://schemas.microsoft.com/office/spreadsheetml/2009/9/ac" r="485" s="3" customFormat="true" x14ac:dyDescent="0.25">
      <c r="A485" s="373"/>
      <c r="B485" s="122"/>
      <c r="L485" s="122"/>
      <c r="V485" s="122"/>
      <c r="AF485" s="122"/>
      <c r="AP485" s="122"/>
      <c r="AZ485" s="122"/>
      <c r="BA485" s="122"/>
      <c r="BJ485" s="122"/>
      <c r="BK485" s="122"/>
      <c r="BT485" s="122"/>
      <c r="CD485" s="122"/>
      <c r="CN485" s="122"/>
      <c r="CX485" s="122"/>
      <c r="DH485" s="122"/>
      <c r="DR485" s="122"/>
      <c r="EB485" s="122"/>
      <c r="EL485" s="122"/>
      <c r="EV485" s="122"/>
      <c r="FF485" s="122"/>
      <c r="FP485" s="122"/>
      <c r="FZ485" s="122"/>
      <c r="GJ485" s="122"/>
      <c r="GT485" s="122"/>
      <c r="HD485" s="122"/>
      <c r="HN485" s="122"/>
      <c r="HX485" s="122"/>
    </row>
    <row xmlns:x14ac="http://schemas.microsoft.com/office/spreadsheetml/2009/9/ac" r="486" s="3" customFormat="true" x14ac:dyDescent="0.25">
      <c r="A486" s="373"/>
      <c r="B486" s="122"/>
      <c r="L486" s="122"/>
      <c r="V486" s="122"/>
      <c r="AF486" s="122"/>
      <c r="AP486" s="122"/>
      <c r="AZ486" s="122"/>
      <c r="BA486" s="122"/>
      <c r="BJ486" s="122"/>
      <c r="BK486" s="122"/>
      <c r="BT486" s="122"/>
      <c r="CD486" s="122"/>
      <c r="CN486" s="122"/>
      <c r="CX486" s="122"/>
      <c r="DH486" s="122"/>
      <c r="DR486" s="122"/>
      <c r="EB486" s="122"/>
      <c r="EL486" s="122"/>
      <c r="EV486" s="122"/>
      <c r="FF486" s="122"/>
      <c r="FP486" s="122"/>
      <c r="FZ486" s="122"/>
      <c r="GJ486" s="122"/>
      <c r="GT486" s="122"/>
      <c r="HD486" s="122"/>
      <c r="HN486" s="122"/>
      <c r="HX486" s="122"/>
    </row>
    <row xmlns:x14ac="http://schemas.microsoft.com/office/spreadsheetml/2009/9/ac" r="487" s="3" customFormat="true" x14ac:dyDescent="0.25">
      <c r="A487" s="373"/>
      <c r="B487" s="122"/>
      <c r="L487" s="122"/>
      <c r="V487" s="122"/>
      <c r="AF487" s="122"/>
      <c r="AP487" s="122"/>
      <c r="AZ487" s="122"/>
      <c r="BA487" s="122"/>
      <c r="BJ487" s="122"/>
      <c r="BK487" s="122"/>
      <c r="BT487" s="122"/>
      <c r="CD487" s="122"/>
      <c r="CN487" s="122"/>
      <c r="CX487" s="122"/>
      <c r="DH487" s="122"/>
      <c r="DR487" s="122"/>
      <c r="EB487" s="122"/>
      <c r="EL487" s="122"/>
      <c r="EV487" s="122"/>
      <c r="FF487" s="122"/>
      <c r="FP487" s="122"/>
      <c r="FZ487" s="122"/>
      <c r="GJ487" s="122"/>
      <c r="GT487" s="122"/>
      <c r="HD487" s="122"/>
      <c r="HN487" s="122"/>
      <c r="HX487" s="122"/>
    </row>
    <row xmlns:x14ac="http://schemas.microsoft.com/office/spreadsheetml/2009/9/ac" r="488" s="3" customFormat="true" x14ac:dyDescent="0.25">
      <c r="A488" s="373"/>
      <c r="B488" s="122"/>
      <c r="L488" s="122"/>
      <c r="V488" s="122"/>
      <c r="AF488" s="122"/>
      <c r="AP488" s="122"/>
      <c r="AZ488" s="122"/>
      <c r="BA488" s="122"/>
      <c r="BJ488" s="122"/>
      <c r="BK488" s="122"/>
      <c r="BT488" s="122"/>
      <c r="CD488" s="122"/>
      <c r="CN488" s="122"/>
      <c r="CX488" s="122"/>
      <c r="DH488" s="122"/>
      <c r="DR488" s="122"/>
      <c r="EB488" s="122"/>
      <c r="EL488" s="122"/>
      <c r="EV488" s="122"/>
      <c r="FF488" s="122"/>
      <c r="FP488" s="122"/>
      <c r="FZ488" s="122"/>
      <c r="GJ488" s="122"/>
      <c r="GT488" s="122"/>
      <c r="HD488" s="122"/>
      <c r="HN488" s="122"/>
      <c r="HX488" s="122"/>
    </row>
    <row xmlns:x14ac="http://schemas.microsoft.com/office/spreadsheetml/2009/9/ac" r="489" s="3" customFormat="true" x14ac:dyDescent="0.25">
      <c r="A489" s="373"/>
      <c r="B489" s="122"/>
      <c r="L489" s="122"/>
      <c r="V489" s="122"/>
      <c r="AF489" s="122"/>
      <c r="AP489" s="122"/>
      <c r="AZ489" s="122"/>
      <c r="BA489" s="122"/>
      <c r="BJ489" s="122"/>
      <c r="BK489" s="122"/>
      <c r="BT489" s="122"/>
      <c r="CD489" s="122"/>
      <c r="CN489" s="122"/>
      <c r="CX489" s="122"/>
      <c r="DH489" s="122"/>
      <c r="DR489" s="122"/>
      <c r="EB489" s="122"/>
      <c r="EL489" s="122"/>
      <c r="EV489" s="122"/>
      <c r="FF489" s="122"/>
      <c r="FP489" s="122"/>
      <c r="FZ489" s="122"/>
      <c r="GJ489" s="122"/>
      <c r="GT489" s="122"/>
      <c r="HD489" s="122"/>
      <c r="HN489" s="122"/>
      <c r="HX489" s="122"/>
    </row>
    <row xmlns:x14ac="http://schemas.microsoft.com/office/spreadsheetml/2009/9/ac" r="490" s="3" customFormat="true" x14ac:dyDescent="0.25">
      <c r="A490" s="373"/>
      <c r="B490" s="122"/>
      <c r="L490" s="122"/>
      <c r="V490" s="122"/>
      <c r="AF490" s="122"/>
      <c r="AP490" s="122"/>
      <c r="AZ490" s="122"/>
      <c r="BA490" s="122"/>
      <c r="BJ490" s="122"/>
      <c r="BK490" s="122"/>
      <c r="BT490" s="122"/>
      <c r="CD490" s="122"/>
      <c r="CN490" s="122"/>
      <c r="CX490" s="122"/>
      <c r="DH490" s="122"/>
      <c r="DR490" s="122"/>
      <c r="EB490" s="122"/>
      <c r="EL490" s="122"/>
      <c r="EV490" s="122"/>
      <c r="FF490" s="122"/>
      <c r="FP490" s="122"/>
      <c r="FZ490" s="122"/>
      <c r="GJ490" s="122"/>
      <c r="GT490" s="122"/>
      <c r="HD490" s="122"/>
      <c r="HN490" s="122"/>
      <c r="HX490" s="122"/>
    </row>
    <row xmlns:x14ac="http://schemas.microsoft.com/office/spreadsheetml/2009/9/ac" r="491" s="3" customFormat="true" x14ac:dyDescent="0.25">
      <c r="A491" s="373"/>
      <c r="B491" s="122"/>
      <c r="L491" s="122"/>
      <c r="V491" s="122"/>
      <c r="AF491" s="122"/>
      <c r="AP491" s="122"/>
      <c r="AZ491" s="122"/>
      <c r="BA491" s="122"/>
      <c r="BJ491" s="122"/>
      <c r="BK491" s="122"/>
      <c r="BT491" s="122"/>
      <c r="CD491" s="122"/>
      <c r="CN491" s="122"/>
      <c r="CX491" s="122"/>
      <c r="DH491" s="122"/>
      <c r="DR491" s="122"/>
      <c r="EB491" s="122"/>
      <c r="EL491" s="122"/>
      <c r="EV491" s="122"/>
      <c r="FF491" s="122"/>
      <c r="FP491" s="122"/>
      <c r="FZ491" s="122"/>
      <c r="GJ491" s="122"/>
      <c r="GT491" s="122"/>
      <c r="HD491" s="122"/>
      <c r="HN491" s="122"/>
      <c r="HX491" s="122"/>
    </row>
    <row xmlns:x14ac="http://schemas.microsoft.com/office/spreadsheetml/2009/9/ac" r="492" s="3" customFormat="true" x14ac:dyDescent="0.25">
      <c r="A492" s="373"/>
      <c r="B492" s="122"/>
      <c r="L492" s="122"/>
      <c r="V492" s="122"/>
      <c r="AF492" s="122"/>
      <c r="AP492" s="122"/>
      <c r="AZ492" s="122"/>
      <c r="BA492" s="122"/>
      <c r="BJ492" s="122"/>
      <c r="BK492" s="122"/>
      <c r="BT492" s="122"/>
      <c r="CD492" s="122"/>
      <c r="CN492" s="122"/>
      <c r="CX492" s="122"/>
      <c r="DH492" s="122"/>
      <c r="DR492" s="122"/>
      <c r="EB492" s="122"/>
      <c r="EL492" s="122"/>
      <c r="EV492" s="122"/>
      <c r="FF492" s="122"/>
      <c r="FP492" s="122"/>
      <c r="FZ492" s="122"/>
      <c r="GJ492" s="122"/>
      <c r="GT492" s="122"/>
      <c r="HD492" s="122"/>
      <c r="HN492" s="122"/>
      <c r="HX492" s="122"/>
    </row>
    <row xmlns:x14ac="http://schemas.microsoft.com/office/spreadsheetml/2009/9/ac" r="493" s="3" customFormat="true" x14ac:dyDescent="0.25">
      <c r="A493" s="373"/>
      <c r="B493" s="122"/>
      <c r="L493" s="122"/>
      <c r="V493" s="122"/>
      <c r="AF493" s="122"/>
      <c r="AP493" s="122"/>
      <c r="AZ493" s="122"/>
      <c r="BA493" s="122"/>
      <c r="BJ493" s="122"/>
      <c r="BK493" s="122"/>
      <c r="BT493" s="122"/>
      <c r="CD493" s="122"/>
      <c r="CN493" s="122"/>
      <c r="CX493" s="122"/>
      <c r="DH493" s="122"/>
      <c r="DR493" s="122"/>
      <c r="EB493" s="122"/>
      <c r="EL493" s="122"/>
      <c r="EV493" s="122"/>
      <c r="FF493" s="122"/>
      <c r="FP493" s="122"/>
      <c r="FZ493" s="122"/>
      <c r="GJ493" s="122"/>
      <c r="GT493" s="122"/>
      <c r="HD493" s="122"/>
      <c r="HN493" s="122"/>
      <c r="HX493" s="122"/>
    </row>
    <row xmlns:x14ac="http://schemas.microsoft.com/office/spreadsheetml/2009/9/ac" r="494" s="3" customFormat="true" x14ac:dyDescent="0.25">
      <c r="A494" s="373"/>
      <c r="B494" s="122"/>
      <c r="L494" s="122"/>
      <c r="V494" s="122"/>
      <c r="AF494" s="122"/>
      <c r="AP494" s="122"/>
      <c r="AZ494" s="122"/>
      <c r="BA494" s="122"/>
      <c r="BJ494" s="122"/>
      <c r="BK494" s="122"/>
      <c r="BT494" s="122"/>
      <c r="CD494" s="122"/>
      <c r="CN494" s="122"/>
      <c r="CX494" s="122"/>
      <c r="DH494" s="122"/>
      <c r="DR494" s="122"/>
      <c r="EB494" s="122"/>
      <c r="EL494" s="122"/>
      <c r="EV494" s="122"/>
      <c r="FF494" s="122"/>
      <c r="FP494" s="122"/>
      <c r="FZ494" s="122"/>
      <c r="GJ494" s="122"/>
      <c r="GT494" s="122"/>
      <c r="HD494" s="122"/>
      <c r="HN494" s="122"/>
      <c r="HX494" s="122"/>
    </row>
    <row xmlns:x14ac="http://schemas.microsoft.com/office/spreadsheetml/2009/9/ac" r="495" s="3" customFormat="true" x14ac:dyDescent="0.25">
      <c r="A495" s="373"/>
      <c r="B495" s="122"/>
      <c r="L495" s="122"/>
      <c r="V495" s="122"/>
      <c r="AF495" s="122"/>
      <c r="AP495" s="122"/>
      <c r="AZ495" s="122"/>
      <c r="BA495" s="122"/>
      <c r="BJ495" s="122"/>
      <c r="BK495" s="122"/>
      <c r="BT495" s="122"/>
      <c r="CD495" s="122"/>
      <c r="CN495" s="122"/>
      <c r="CX495" s="122"/>
      <c r="DH495" s="122"/>
      <c r="DR495" s="122"/>
      <c r="EB495" s="122"/>
      <c r="EL495" s="122"/>
      <c r="EV495" s="122"/>
      <c r="FF495" s="122"/>
      <c r="FP495" s="122"/>
      <c r="FZ495" s="122"/>
      <c r="GJ495" s="122"/>
      <c r="GT495" s="122"/>
      <c r="HD495" s="122"/>
      <c r="HN495" s="122"/>
      <c r="HX495" s="122"/>
    </row>
    <row xmlns:x14ac="http://schemas.microsoft.com/office/spreadsheetml/2009/9/ac" r="496" s="3" customFormat="true" x14ac:dyDescent="0.25">
      <c r="A496" s="373"/>
      <c r="B496" s="122"/>
      <c r="L496" s="122"/>
      <c r="V496" s="122"/>
      <c r="AF496" s="122"/>
      <c r="AP496" s="122"/>
      <c r="AZ496" s="122"/>
      <c r="BA496" s="122"/>
      <c r="BJ496" s="122"/>
      <c r="BK496" s="122"/>
      <c r="BT496" s="122"/>
      <c r="CD496" s="122"/>
      <c r="CN496" s="122"/>
      <c r="CX496" s="122"/>
      <c r="DH496" s="122"/>
      <c r="DR496" s="122"/>
      <c r="EB496" s="122"/>
      <c r="EL496" s="122"/>
      <c r="EV496" s="122"/>
      <c r="FF496" s="122"/>
      <c r="FP496" s="122"/>
      <c r="FZ496" s="122"/>
      <c r="GJ496" s="122"/>
      <c r="GT496" s="122"/>
      <c r="HD496" s="122"/>
      <c r="HN496" s="122"/>
      <c r="HX496" s="122"/>
    </row>
    <row xmlns:x14ac="http://schemas.microsoft.com/office/spreadsheetml/2009/9/ac" r="497" s="3" customFormat="true" x14ac:dyDescent="0.25">
      <c r="A497" s="373"/>
      <c r="B497" s="122"/>
      <c r="L497" s="122"/>
      <c r="V497" s="122"/>
      <c r="AF497" s="122"/>
      <c r="AP497" s="122"/>
      <c r="AZ497" s="122"/>
      <c r="BA497" s="122"/>
      <c r="BJ497" s="122"/>
      <c r="BK497" s="122"/>
      <c r="BT497" s="122"/>
      <c r="CD497" s="122"/>
      <c r="CN497" s="122"/>
      <c r="CX497" s="122"/>
      <c r="DH497" s="122"/>
      <c r="DR497" s="122"/>
      <c r="EB497" s="122"/>
      <c r="EL497" s="122"/>
      <c r="EV497" s="122"/>
      <c r="FF497" s="122"/>
      <c r="FP497" s="122"/>
      <c r="FZ497" s="122"/>
      <c r="GJ497" s="122"/>
      <c r="GT497" s="122"/>
      <c r="HD497" s="122"/>
      <c r="HN497" s="122"/>
      <c r="HX497" s="122"/>
    </row>
    <row xmlns:x14ac="http://schemas.microsoft.com/office/spreadsheetml/2009/9/ac" r="498" s="3" customFormat="true" x14ac:dyDescent="0.25">
      <c r="A498" s="373"/>
      <c r="B498" s="122"/>
      <c r="L498" s="122"/>
      <c r="V498" s="122"/>
      <c r="AF498" s="122"/>
      <c r="AP498" s="122"/>
      <c r="AZ498" s="122"/>
      <c r="BA498" s="122"/>
      <c r="BJ498" s="122"/>
      <c r="BK498" s="122"/>
      <c r="BT498" s="122"/>
      <c r="CD498" s="122"/>
      <c r="CN498" s="122"/>
      <c r="CX498" s="122"/>
      <c r="DH498" s="122"/>
      <c r="DR498" s="122"/>
      <c r="EB498" s="122"/>
      <c r="EL498" s="122"/>
      <c r="EV498" s="122"/>
      <c r="FF498" s="122"/>
      <c r="FP498" s="122"/>
      <c r="FZ498" s="122"/>
      <c r="GJ498" s="122"/>
      <c r="GT498" s="122"/>
      <c r="HD498" s="122"/>
      <c r="HN498" s="122"/>
      <c r="HX498" s="122"/>
    </row>
    <row xmlns:x14ac="http://schemas.microsoft.com/office/spreadsheetml/2009/9/ac" r="499" s="3" customFormat="true" x14ac:dyDescent="0.25">
      <c r="A499" s="373"/>
      <c r="B499" s="122"/>
      <c r="L499" s="122"/>
      <c r="V499" s="122"/>
      <c r="AF499" s="122"/>
      <c r="AP499" s="122"/>
      <c r="AZ499" s="122"/>
      <c r="BA499" s="122"/>
      <c r="BJ499" s="122"/>
      <c r="BK499" s="122"/>
      <c r="BT499" s="122"/>
      <c r="CD499" s="122"/>
      <c r="CN499" s="122"/>
      <c r="CX499" s="122"/>
      <c r="DH499" s="122"/>
      <c r="DR499" s="122"/>
      <c r="EB499" s="122"/>
      <c r="EL499" s="122"/>
      <c r="EV499" s="122"/>
      <c r="FF499" s="122"/>
      <c r="FP499" s="122"/>
      <c r="FZ499" s="122"/>
      <c r="GJ499" s="122"/>
      <c r="GT499" s="122"/>
      <c r="HD499" s="122"/>
      <c r="HN499" s="122"/>
      <c r="HX499" s="122"/>
    </row>
    <row xmlns:x14ac="http://schemas.microsoft.com/office/spreadsheetml/2009/9/ac" r="500" s="3" customFormat="true" x14ac:dyDescent="0.25">
      <c r="A500" s="373"/>
      <c r="B500" s="122"/>
      <c r="L500" s="122"/>
      <c r="V500" s="122"/>
      <c r="AF500" s="122"/>
      <c r="AP500" s="122"/>
      <c r="AZ500" s="122"/>
      <c r="BA500" s="122"/>
      <c r="BJ500" s="122"/>
      <c r="BK500" s="122"/>
      <c r="BT500" s="122"/>
      <c r="CD500" s="122"/>
      <c r="CN500" s="122"/>
      <c r="CX500" s="122"/>
      <c r="DH500" s="122"/>
      <c r="DR500" s="122"/>
      <c r="EB500" s="122"/>
      <c r="EL500" s="122"/>
      <c r="EV500" s="122"/>
      <c r="FF500" s="122"/>
      <c r="FP500" s="122"/>
      <c r="FZ500" s="122"/>
      <c r="GJ500" s="122"/>
      <c r="GT500" s="122"/>
      <c r="HD500" s="122"/>
      <c r="HN500" s="122"/>
      <c r="HX500" s="122"/>
    </row>
    <row xmlns:x14ac="http://schemas.microsoft.com/office/spreadsheetml/2009/9/ac" r="501" s="3" customFormat="true" x14ac:dyDescent="0.25">
      <c r="A501" s="373"/>
      <c r="B501" s="122"/>
      <c r="L501" s="122"/>
      <c r="V501" s="122"/>
      <c r="AF501" s="122"/>
      <c r="AP501" s="122"/>
      <c r="AZ501" s="122"/>
      <c r="BA501" s="122"/>
      <c r="BJ501" s="122"/>
      <c r="BK501" s="122"/>
      <c r="BT501" s="122"/>
      <c r="CD501" s="122"/>
      <c r="CN501" s="122"/>
      <c r="CX501" s="122"/>
      <c r="DH501" s="122"/>
      <c r="DR501" s="122"/>
      <c r="EB501" s="122"/>
      <c r="EL501" s="122"/>
      <c r="EV501" s="122"/>
      <c r="FF501" s="122"/>
      <c r="FP501" s="122"/>
      <c r="FZ501" s="122"/>
      <c r="GJ501" s="122"/>
      <c r="GT501" s="122"/>
      <c r="HD501" s="122"/>
      <c r="HN501" s="122"/>
      <c r="HX501" s="122"/>
    </row>
    <row xmlns:x14ac="http://schemas.microsoft.com/office/spreadsheetml/2009/9/ac" r="502" s="3" customFormat="true" x14ac:dyDescent="0.25">
      <c r="A502" s="373"/>
      <c r="B502" s="122"/>
      <c r="L502" s="122"/>
      <c r="V502" s="122"/>
      <c r="AF502" s="122"/>
      <c r="AP502" s="122"/>
      <c r="AZ502" s="122"/>
      <c r="BA502" s="122"/>
      <c r="BJ502" s="122"/>
      <c r="BK502" s="122"/>
      <c r="BT502" s="122"/>
      <c r="CD502" s="122"/>
      <c r="CN502" s="122"/>
      <c r="CX502" s="122"/>
      <c r="DH502" s="122"/>
      <c r="DR502" s="122"/>
      <c r="EB502" s="122"/>
      <c r="EL502" s="122"/>
      <c r="EV502" s="122"/>
      <c r="FF502" s="122"/>
      <c r="FP502" s="122"/>
      <c r="FZ502" s="122"/>
      <c r="GJ502" s="122"/>
      <c r="GT502" s="122"/>
      <c r="HD502" s="122"/>
      <c r="HN502" s="122"/>
      <c r="HX502" s="122"/>
    </row>
    <row xmlns:x14ac="http://schemas.microsoft.com/office/spreadsheetml/2009/9/ac" r="503" s="3" customFormat="true" x14ac:dyDescent="0.25">
      <c r="A503" s="373"/>
      <c r="B503" s="122"/>
      <c r="L503" s="122"/>
      <c r="V503" s="122"/>
      <c r="AF503" s="122"/>
      <c r="AP503" s="122"/>
      <c r="AZ503" s="122"/>
      <c r="BA503" s="122"/>
      <c r="BJ503" s="122"/>
      <c r="BK503" s="122"/>
      <c r="BT503" s="122"/>
      <c r="CD503" s="122"/>
      <c r="CN503" s="122"/>
      <c r="CX503" s="122"/>
      <c r="DH503" s="122"/>
      <c r="DR503" s="122"/>
      <c r="EB503" s="122"/>
      <c r="EL503" s="122"/>
      <c r="EV503" s="122"/>
      <c r="FF503" s="122"/>
      <c r="FP503" s="122"/>
      <c r="FZ503" s="122"/>
      <c r="GJ503" s="122"/>
      <c r="GT503" s="122"/>
      <c r="HD503" s="122"/>
      <c r="HN503" s="122"/>
      <c r="HX503" s="122"/>
    </row>
    <row xmlns:x14ac="http://schemas.microsoft.com/office/spreadsheetml/2009/9/ac" r="504" s="3" customFormat="true" x14ac:dyDescent="0.25">
      <c r="A504" s="373"/>
      <c r="B504" s="122"/>
      <c r="L504" s="122"/>
      <c r="V504" s="122"/>
      <c r="AF504" s="122"/>
      <c r="AP504" s="122"/>
      <c r="AZ504" s="122"/>
      <c r="BA504" s="122"/>
      <c r="BJ504" s="122"/>
      <c r="BK504" s="122"/>
      <c r="BT504" s="122"/>
      <c r="CD504" s="122"/>
      <c r="CN504" s="122"/>
      <c r="CX504" s="122"/>
      <c r="DH504" s="122"/>
      <c r="DR504" s="122"/>
      <c r="EB504" s="122"/>
      <c r="EL504" s="122"/>
      <c r="EV504" s="122"/>
      <c r="FF504" s="122"/>
      <c r="FP504" s="122"/>
      <c r="FZ504" s="122"/>
      <c r="GJ504" s="122"/>
      <c r="GT504" s="122"/>
      <c r="HD504" s="122"/>
      <c r="HN504" s="122"/>
      <c r="HX504" s="122"/>
    </row>
    <row xmlns:x14ac="http://schemas.microsoft.com/office/spreadsheetml/2009/9/ac" r="505" s="3" customFormat="true" x14ac:dyDescent="0.25">
      <c r="A505" s="373"/>
      <c r="B505" s="122"/>
      <c r="L505" s="122"/>
      <c r="V505" s="122"/>
      <c r="AF505" s="122"/>
      <c r="AP505" s="122"/>
      <c r="AZ505" s="122"/>
      <c r="BA505" s="122"/>
      <c r="BJ505" s="122"/>
      <c r="BK505" s="122"/>
      <c r="BT505" s="122"/>
      <c r="CD505" s="122"/>
      <c r="CN505" s="122"/>
      <c r="CX505" s="122"/>
      <c r="DH505" s="122"/>
      <c r="DR505" s="122"/>
      <c r="EB505" s="122"/>
      <c r="EL505" s="122"/>
      <c r="EV505" s="122"/>
      <c r="FF505" s="122"/>
      <c r="FP505" s="122"/>
      <c r="FZ505" s="122"/>
      <c r="GJ505" s="122"/>
      <c r="GT505" s="122"/>
      <c r="HD505" s="122"/>
      <c r="HN505" s="122"/>
      <c r="HX505" s="122"/>
    </row>
    <row xmlns:x14ac="http://schemas.microsoft.com/office/spreadsheetml/2009/9/ac" r="506" s="3" customFormat="true" x14ac:dyDescent="0.25">
      <c r="A506" s="373"/>
      <c r="B506" s="122"/>
      <c r="L506" s="122"/>
      <c r="V506" s="122"/>
      <c r="AF506" s="122"/>
      <c r="AP506" s="122"/>
      <c r="AZ506" s="122"/>
      <c r="BA506" s="122"/>
      <c r="BJ506" s="122"/>
      <c r="BK506" s="122"/>
      <c r="BT506" s="122"/>
      <c r="CD506" s="122"/>
      <c r="CN506" s="122"/>
      <c r="CX506" s="122"/>
      <c r="DH506" s="122"/>
      <c r="DR506" s="122"/>
      <c r="EB506" s="122"/>
      <c r="EL506" s="122"/>
      <c r="EV506" s="122"/>
      <c r="FF506" s="122"/>
      <c r="FP506" s="122"/>
      <c r="FZ506" s="122"/>
      <c r="GJ506" s="122"/>
      <c r="GT506" s="122"/>
      <c r="HD506" s="122"/>
      <c r="HN506" s="122"/>
      <c r="HX506" s="122"/>
    </row>
    <row xmlns:x14ac="http://schemas.microsoft.com/office/spreadsheetml/2009/9/ac" r="507" s="3" customFormat="true" x14ac:dyDescent="0.25">
      <c r="A507" s="373"/>
      <c r="B507" s="122"/>
      <c r="L507" s="122"/>
      <c r="V507" s="122"/>
      <c r="AF507" s="122"/>
      <c r="AP507" s="122"/>
      <c r="AZ507" s="122"/>
      <c r="BA507" s="122"/>
      <c r="BJ507" s="122"/>
      <c r="BK507" s="122"/>
      <c r="BT507" s="122"/>
      <c r="CD507" s="122"/>
      <c r="CN507" s="122"/>
      <c r="CX507" s="122"/>
      <c r="DH507" s="122"/>
      <c r="DR507" s="122"/>
      <c r="EB507" s="122"/>
      <c r="EL507" s="122"/>
      <c r="EV507" s="122"/>
      <c r="FF507" s="122"/>
      <c r="FP507" s="122"/>
      <c r="FZ507" s="122"/>
      <c r="GJ507" s="122"/>
      <c r="GT507" s="122"/>
      <c r="HD507" s="122"/>
      <c r="HN507" s="122"/>
      <c r="HX507" s="122"/>
    </row>
    <row xmlns:x14ac="http://schemas.microsoft.com/office/spreadsheetml/2009/9/ac" r="508" s="3" customFormat="true" x14ac:dyDescent="0.25">
      <c r="A508" s="373"/>
      <c r="B508" s="122"/>
      <c r="L508" s="122"/>
      <c r="V508" s="122"/>
      <c r="AF508" s="122"/>
      <c r="AP508" s="122"/>
      <c r="AZ508" s="122"/>
      <c r="BA508" s="122"/>
      <c r="BJ508" s="122"/>
      <c r="BK508" s="122"/>
      <c r="BT508" s="122"/>
      <c r="CD508" s="122"/>
      <c r="CN508" s="122"/>
      <c r="CX508" s="122"/>
      <c r="DH508" s="122"/>
      <c r="DR508" s="122"/>
      <c r="EB508" s="122"/>
      <c r="EL508" s="122"/>
      <c r="EV508" s="122"/>
      <c r="FF508" s="122"/>
      <c r="FP508" s="122"/>
      <c r="FZ508" s="122"/>
      <c r="GJ508" s="122"/>
      <c r="GT508" s="122"/>
      <c r="HD508" s="122"/>
      <c r="HN508" s="122"/>
      <c r="HX508" s="122"/>
    </row>
    <row xmlns:x14ac="http://schemas.microsoft.com/office/spreadsheetml/2009/9/ac" r="509" s="3" customFormat="true" x14ac:dyDescent="0.25">
      <c r="A509" s="373"/>
      <c r="B509" s="122"/>
      <c r="L509" s="122"/>
      <c r="V509" s="122"/>
      <c r="AF509" s="122"/>
      <c r="AP509" s="122"/>
      <c r="AZ509" s="122"/>
      <c r="BA509" s="122"/>
      <c r="BJ509" s="122"/>
      <c r="BK509" s="122"/>
      <c r="BT509" s="122"/>
      <c r="CD509" s="122"/>
      <c r="CN509" s="122"/>
      <c r="CX509" s="122"/>
      <c r="DH509" s="122"/>
      <c r="DR509" s="122"/>
      <c r="EB509" s="122"/>
      <c r="EL509" s="122"/>
      <c r="EV509" s="122"/>
      <c r="FF509" s="122"/>
      <c r="FP509" s="122"/>
      <c r="FZ509" s="122"/>
      <c r="GJ509" s="122"/>
      <c r="GT509" s="122"/>
      <c r="HD509" s="122"/>
      <c r="HN509" s="122"/>
      <c r="HX509" s="122"/>
    </row>
    <row xmlns:x14ac="http://schemas.microsoft.com/office/spreadsheetml/2009/9/ac" r="510" s="3" customFormat="true" x14ac:dyDescent="0.25">
      <c r="A510" s="373"/>
      <c r="B510" s="122"/>
      <c r="L510" s="122"/>
      <c r="V510" s="122"/>
      <c r="AF510" s="122"/>
      <c r="AP510" s="122"/>
      <c r="AZ510" s="122"/>
      <c r="BA510" s="122"/>
      <c r="BJ510" s="122"/>
      <c r="BK510" s="122"/>
      <c r="BT510" s="122"/>
      <c r="CD510" s="122"/>
      <c r="CN510" s="122"/>
      <c r="CX510" s="122"/>
      <c r="DH510" s="122"/>
      <c r="DR510" s="122"/>
      <c r="EB510" s="122"/>
      <c r="EL510" s="122"/>
      <c r="EV510" s="122"/>
      <c r="FF510" s="122"/>
      <c r="FP510" s="122"/>
      <c r="FZ510" s="122"/>
      <c r="GJ510" s="122"/>
      <c r="GT510" s="122"/>
      <c r="HD510" s="122"/>
      <c r="HN510" s="122"/>
      <c r="HX510" s="122"/>
    </row>
    <row xmlns:x14ac="http://schemas.microsoft.com/office/spreadsheetml/2009/9/ac" r="511" s="3" customFormat="true" x14ac:dyDescent="0.25">
      <c r="A511" s="373"/>
      <c r="B511" s="122"/>
      <c r="L511" s="122"/>
      <c r="V511" s="122"/>
      <c r="AF511" s="122"/>
      <c r="AP511" s="122"/>
      <c r="AZ511" s="122"/>
      <c r="BA511" s="122"/>
      <c r="BJ511" s="122"/>
      <c r="BK511" s="122"/>
      <c r="BT511" s="122"/>
      <c r="CD511" s="122"/>
      <c r="CN511" s="122"/>
      <c r="CX511" s="122"/>
      <c r="DH511" s="122"/>
      <c r="DR511" s="122"/>
      <c r="EB511" s="122"/>
      <c r="EL511" s="122"/>
      <c r="EV511" s="122"/>
      <c r="FF511" s="122"/>
      <c r="FP511" s="122"/>
      <c r="FZ511" s="122"/>
      <c r="GJ511" s="122"/>
      <c r="GT511" s="122"/>
      <c r="HD511" s="122"/>
      <c r="HN511" s="122"/>
      <c r="HX511" s="122"/>
    </row>
    <row xmlns:x14ac="http://schemas.microsoft.com/office/spreadsheetml/2009/9/ac" r="512" s="3" customFormat="true" x14ac:dyDescent="0.25">
      <c r="A512" s="373"/>
      <c r="B512" s="122"/>
      <c r="L512" s="122"/>
      <c r="V512" s="122"/>
      <c r="AF512" s="122"/>
      <c r="AP512" s="122"/>
      <c r="AZ512" s="122"/>
      <c r="BA512" s="122"/>
      <c r="BJ512" s="122"/>
      <c r="BK512" s="122"/>
      <c r="BT512" s="122"/>
      <c r="CD512" s="122"/>
      <c r="CN512" s="122"/>
      <c r="CX512" s="122"/>
      <c r="DH512" s="122"/>
      <c r="DR512" s="122"/>
      <c r="EB512" s="122"/>
      <c r="EL512" s="122"/>
      <c r="EV512" s="122"/>
      <c r="FF512" s="122"/>
      <c r="FP512" s="122"/>
      <c r="FZ512" s="122"/>
      <c r="GJ512" s="122"/>
      <c r="GT512" s="122"/>
      <c r="HD512" s="122"/>
      <c r="HN512" s="122"/>
      <c r="HX512" s="122"/>
    </row>
    <row xmlns:x14ac="http://schemas.microsoft.com/office/spreadsheetml/2009/9/ac" r="513" s="3" customFormat="true" x14ac:dyDescent="0.25">
      <c r="A513" s="373"/>
      <c r="B513" s="122"/>
      <c r="L513" s="122"/>
      <c r="V513" s="122"/>
      <c r="AF513" s="122"/>
      <c r="AP513" s="122"/>
      <c r="AZ513" s="122"/>
      <c r="BA513" s="122"/>
      <c r="BJ513" s="122"/>
      <c r="BK513" s="122"/>
      <c r="BT513" s="122"/>
      <c r="CD513" s="122"/>
      <c r="CN513" s="122"/>
      <c r="CX513" s="122"/>
      <c r="DH513" s="122"/>
      <c r="DR513" s="122"/>
      <c r="EB513" s="122"/>
      <c r="EL513" s="122"/>
      <c r="EV513" s="122"/>
      <c r="FF513" s="122"/>
      <c r="FP513" s="122"/>
      <c r="FZ513" s="122"/>
      <c r="GJ513" s="122"/>
      <c r="GT513" s="122"/>
      <c r="HD513" s="122"/>
      <c r="HN513" s="122"/>
      <c r="HX513" s="122"/>
    </row>
    <row xmlns:x14ac="http://schemas.microsoft.com/office/spreadsheetml/2009/9/ac" r="514" s="3" customFormat="true" x14ac:dyDescent="0.25">
      <c r="A514" s="373"/>
      <c r="B514" s="122"/>
      <c r="L514" s="122"/>
      <c r="V514" s="122"/>
      <c r="AF514" s="122"/>
      <c r="AP514" s="122"/>
      <c r="AZ514" s="122"/>
      <c r="BA514" s="122"/>
      <c r="BJ514" s="122"/>
      <c r="BK514" s="122"/>
      <c r="BT514" s="122"/>
      <c r="CD514" s="122"/>
      <c r="CN514" s="122"/>
      <c r="CX514" s="122"/>
      <c r="DH514" s="122"/>
      <c r="DR514" s="122"/>
      <c r="EB514" s="122"/>
      <c r="EL514" s="122"/>
      <c r="EV514" s="122"/>
      <c r="FF514" s="122"/>
      <c r="FP514" s="122"/>
      <c r="FZ514" s="122"/>
      <c r="GJ514" s="122"/>
      <c r="GT514" s="122"/>
      <c r="HD514" s="122"/>
      <c r="HN514" s="122"/>
      <c r="HX514" s="122"/>
    </row>
    <row xmlns:x14ac="http://schemas.microsoft.com/office/spreadsheetml/2009/9/ac" r="515" s="3" customFormat="true" x14ac:dyDescent="0.25">
      <c r="A515" s="373"/>
      <c r="B515" s="122"/>
      <c r="L515" s="122"/>
      <c r="V515" s="122"/>
      <c r="AF515" s="122"/>
      <c r="AP515" s="122"/>
      <c r="AZ515" s="122"/>
      <c r="BA515" s="122"/>
      <c r="BJ515" s="122"/>
      <c r="BK515" s="122"/>
      <c r="BT515" s="122"/>
      <c r="CD515" s="122"/>
      <c r="CN515" s="122"/>
      <c r="CX515" s="122"/>
      <c r="DH515" s="122"/>
      <c r="DR515" s="122"/>
      <c r="EB515" s="122"/>
      <c r="EL515" s="122"/>
      <c r="EV515" s="122"/>
      <c r="FF515" s="122"/>
      <c r="FP515" s="122"/>
      <c r="FZ515" s="122"/>
      <c r="GJ515" s="122"/>
      <c r="GT515" s="122"/>
      <c r="HD515" s="122"/>
      <c r="HN515" s="122"/>
      <c r="HX515" s="122"/>
    </row>
    <row xmlns:x14ac="http://schemas.microsoft.com/office/spreadsheetml/2009/9/ac" r="516" s="3" customFormat="true" x14ac:dyDescent="0.25">
      <c r="A516" s="373"/>
      <c r="B516" s="122"/>
      <c r="L516" s="122"/>
      <c r="V516" s="122"/>
      <c r="AF516" s="122"/>
      <c r="AP516" s="122"/>
      <c r="AZ516" s="122"/>
      <c r="BA516" s="122"/>
      <c r="BJ516" s="122"/>
      <c r="BK516" s="122"/>
      <c r="BT516" s="122"/>
      <c r="CD516" s="122"/>
      <c r="CN516" s="122"/>
      <c r="CX516" s="122"/>
      <c r="DH516" s="122"/>
      <c r="DR516" s="122"/>
      <c r="EB516" s="122"/>
      <c r="EL516" s="122"/>
      <c r="EV516" s="122"/>
      <c r="FF516" s="122"/>
      <c r="FP516" s="122"/>
      <c r="FZ516" s="122"/>
      <c r="GJ516" s="122"/>
      <c r="GT516" s="122"/>
      <c r="HD516" s="122"/>
      <c r="HN516" s="122"/>
      <c r="HX516" s="122"/>
    </row>
    <row xmlns:x14ac="http://schemas.microsoft.com/office/spreadsheetml/2009/9/ac" r="517" s="3" customFormat="true" x14ac:dyDescent="0.25">
      <c r="A517" s="373"/>
      <c r="B517" s="122"/>
      <c r="L517" s="122"/>
      <c r="V517" s="122"/>
      <c r="AF517" s="122"/>
      <c r="AP517" s="122"/>
      <c r="AZ517" s="122"/>
      <c r="BA517" s="122"/>
      <c r="BJ517" s="122"/>
      <c r="BK517" s="122"/>
      <c r="BT517" s="122"/>
      <c r="CD517" s="122"/>
      <c r="CN517" s="122"/>
      <c r="CX517" s="122"/>
      <c r="DH517" s="122"/>
      <c r="DR517" s="122"/>
      <c r="EB517" s="122"/>
      <c r="EL517" s="122"/>
      <c r="EV517" s="122"/>
      <c r="FF517" s="122"/>
      <c r="FP517" s="122"/>
      <c r="FZ517" s="122"/>
      <c r="GJ517" s="122"/>
      <c r="GT517" s="122"/>
      <c r="HD517" s="122"/>
      <c r="HN517" s="122"/>
      <c r="HX517" s="122"/>
    </row>
    <row xmlns:x14ac="http://schemas.microsoft.com/office/spreadsheetml/2009/9/ac" r="518" s="3" customFormat="true" x14ac:dyDescent="0.25">
      <c r="A518" s="373"/>
      <c r="B518" s="122"/>
      <c r="L518" s="122"/>
      <c r="V518" s="122"/>
      <c r="AF518" s="122"/>
      <c r="AP518" s="122"/>
      <c r="AZ518" s="122"/>
      <c r="BA518" s="122"/>
      <c r="BJ518" s="122"/>
      <c r="BK518" s="122"/>
      <c r="BT518" s="122"/>
      <c r="CD518" s="122"/>
      <c r="CN518" s="122"/>
      <c r="CX518" s="122"/>
      <c r="DH518" s="122"/>
      <c r="DR518" s="122"/>
      <c r="EB518" s="122"/>
      <c r="EL518" s="122"/>
      <c r="EV518" s="122"/>
      <c r="FF518" s="122"/>
      <c r="FP518" s="122"/>
      <c r="FZ518" s="122"/>
      <c r="GJ518" s="122"/>
      <c r="GT518" s="122"/>
      <c r="HD518" s="122"/>
      <c r="HN518" s="122"/>
      <c r="HX518" s="122"/>
    </row>
    <row xmlns:x14ac="http://schemas.microsoft.com/office/spreadsheetml/2009/9/ac" r="519" s="3" customFormat="true" x14ac:dyDescent="0.25">
      <c r="A519" s="373"/>
      <c r="B519" s="122"/>
      <c r="L519" s="122"/>
      <c r="V519" s="122"/>
      <c r="AF519" s="122"/>
      <c r="AP519" s="122"/>
      <c r="AZ519" s="122"/>
      <c r="BA519" s="122"/>
      <c r="BJ519" s="122"/>
      <c r="BK519" s="122"/>
      <c r="BT519" s="122"/>
      <c r="CD519" s="122"/>
      <c r="CN519" s="122"/>
      <c r="CX519" s="122"/>
      <c r="DH519" s="122"/>
      <c r="DR519" s="122"/>
      <c r="EB519" s="122"/>
      <c r="EL519" s="122"/>
      <c r="EV519" s="122"/>
      <c r="FF519" s="122"/>
      <c r="FP519" s="122"/>
      <c r="FZ519" s="122"/>
      <c r="GJ519" s="122"/>
      <c r="GT519" s="122"/>
      <c r="HD519" s="122"/>
      <c r="HN519" s="122"/>
      <c r="HX519" s="122"/>
    </row>
    <row xmlns:x14ac="http://schemas.microsoft.com/office/spreadsheetml/2009/9/ac" r="520" s="3" customFormat="true" x14ac:dyDescent="0.25">
      <c r="A520" s="373"/>
      <c r="B520" s="122"/>
      <c r="L520" s="122"/>
      <c r="V520" s="122"/>
      <c r="AF520" s="122"/>
      <c r="AP520" s="122"/>
      <c r="AZ520" s="122"/>
      <c r="BA520" s="122"/>
      <c r="BJ520" s="122"/>
      <c r="BK520" s="122"/>
      <c r="BT520" s="122"/>
      <c r="CD520" s="122"/>
      <c r="CN520" s="122"/>
      <c r="CX520" s="122"/>
      <c r="DH520" s="122"/>
      <c r="DR520" s="122"/>
      <c r="EB520" s="122"/>
      <c r="EL520" s="122"/>
      <c r="EV520" s="122"/>
      <c r="FF520" s="122"/>
      <c r="FP520" s="122"/>
      <c r="FZ520" s="122"/>
      <c r="GJ520" s="122"/>
      <c r="GT520" s="122"/>
      <c r="HD520" s="122"/>
      <c r="HN520" s="122"/>
      <c r="HX520" s="122"/>
    </row>
    <row xmlns:x14ac="http://schemas.microsoft.com/office/spreadsheetml/2009/9/ac" r="521" s="3" customFormat="true" x14ac:dyDescent="0.25">
      <c r="A521" s="373"/>
      <c r="B521" s="122"/>
      <c r="L521" s="122"/>
      <c r="V521" s="122"/>
      <c r="AF521" s="122"/>
      <c r="AP521" s="122"/>
      <c r="AZ521" s="122"/>
      <c r="BA521" s="122"/>
      <c r="BJ521" s="122"/>
      <c r="BK521" s="122"/>
      <c r="BT521" s="122"/>
      <c r="CD521" s="122"/>
      <c r="CN521" s="122"/>
      <c r="CX521" s="122"/>
      <c r="DH521" s="122"/>
      <c r="DR521" s="122"/>
      <c r="EB521" s="122"/>
      <c r="EL521" s="122"/>
      <c r="EV521" s="122"/>
      <c r="FF521" s="122"/>
      <c r="FP521" s="122"/>
      <c r="FZ521" s="122"/>
      <c r="GJ521" s="122"/>
      <c r="GT521" s="122"/>
      <c r="HD521" s="122"/>
      <c r="HN521" s="122"/>
      <c r="HX521" s="122"/>
    </row>
    <row xmlns:x14ac="http://schemas.microsoft.com/office/spreadsheetml/2009/9/ac" r="522" s="3" customFormat="true" x14ac:dyDescent="0.25">
      <c r="A522" s="373"/>
      <c r="B522" s="122"/>
      <c r="L522" s="122"/>
      <c r="V522" s="122"/>
      <c r="AF522" s="122"/>
      <c r="AP522" s="122"/>
      <c r="AZ522" s="122"/>
      <c r="BA522" s="122"/>
      <c r="BJ522" s="122"/>
      <c r="BK522" s="122"/>
      <c r="BT522" s="122"/>
      <c r="CD522" s="122"/>
      <c r="CN522" s="122"/>
      <c r="CX522" s="122"/>
      <c r="DH522" s="122"/>
      <c r="DR522" s="122"/>
      <c r="EB522" s="122"/>
      <c r="EL522" s="122"/>
      <c r="EV522" s="122"/>
      <c r="FF522" s="122"/>
      <c r="FP522" s="122"/>
      <c r="FZ522" s="122"/>
      <c r="GJ522" s="122"/>
      <c r="GT522" s="122"/>
      <c r="HD522" s="122"/>
      <c r="HN522" s="122"/>
      <c r="HX522" s="122"/>
    </row>
    <row xmlns:x14ac="http://schemas.microsoft.com/office/spreadsheetml/2009/9/ac" r="523" s="3" customFormat="true" x14ac:dyDescent="0.25">
      <c r="A523" s="373"/>
      <c r="B523" s="122"/>
      <c r="L523" s="122"/>
      <c r="V523" s="122"/>
      <c r="AF523" s="122"/>
      <c r="AP523" s="122"/>
      <c r="AZ523" s="122"/>
      <c r="BA523" s="122"/>
      <c r="BJ523" s="122"/>
      <c r="BK523" s="122"/>
      <c r="BT523" s="122"/>
      <c r="CD523" s="122"/>
      <c r="CN523" s="122"/>
      <c r="CX523" s="122"/>
      <c r="DH523" s="122"/>
      <c r="DR523" s="122"/>
      <c r="EB523" s="122"/>
      <c r="EL523" s="122"/>
      <c r="EV523" s="122"/>
      <c r="FF523" s="122"/>
      <c r="FP523" s="122"/>
      <c r="FZ523" s="122"/>
      <c r="GJ523" s="122"/>
      <c r="GT523" s="122"/>
      <c r="HD523" s="122"/>
      <c r="HN523" s="122"/>
      <c r="HX523" s="122"/>
    </row>
    <row xmlns:x14ac="http://schemas.microsoft.com/office/spreadsheetml/2009/9/ac" r="524" s="3" customFormat="true" x14ac:dyDescent="0.25">
      <c r="A524" s="373"/>
      <c r="B524" s="122"/>
      <c r="L524" s="122"/>
      <c r="V524" s="122"/>
      <c r="AF524" s="122"/>
      <c r="AP524" s="122"/>
      <c r="AZ524" s="122"/>
      <c r="BA524" s="122"/>
      <c r="BJ524" s="122"/>
      <c r="BK524" s="122"/>
      <c r="BT524" s="122"/>
      <c r="CD524" s="122"/>
      <c r="CN524" s="122"/>
      <c r="CX524" s="122"/>
      <c r="DH524" s="122"/>
      <c r="DR524" s="122"/>
      <c r="EB524" s="122"/>
      <c r="EL524" s="122"/>
      <c r="EV524" s="122"/>
      <c r="FF524" s="122"/>
      <c r="FP524" s="122"/>
      <c r="FZ524" s="122"/>
      <c r="GJ524" s="122"/>
      <c r="GT524" s="122"/>
      <c r="HD524" s="122"/>
      <c r="HN524" s="122"/>
      <c r="HX524" s="122"/>
    </row>
    <row xmlns:x14ac="http://schemas.microsoft.com/office/spreadsheetml/2009/9/ac" r="525" s="3" customFormat="true" x14ac:dyDescent="0.25">
      <c r="A525" s="373"/>
      <c r="B525" s="122"/>
      <c r="L525" s="122"/>
      <c r="V525" s="122"/>
      <c r="AF525" s="122"/>
      <c r="AP525" s="122"/>
      <c r="AZ525" s="122"/>
      <c r="BA525" s="122"/>
      <c r="BJ525" s="122"/>
      <c r="BK525" s="122"/>
      <c r="BT525" s="122"/>
      <c r="CD525" s="122"/>
      <c r="CN525" s="122"/>
      <c r="CX525" s="122"/>
      <c r="DH525" s="122"/>
      <c r="DR525" s="122"/>
      <c r="EB525" s="122"/>
      <c r="EL525" s="122"/>
      <c r="EV525" s="122"/>
      <c r="FF525" s="122"/>
      <c r="FP525" s="122"/>
      <c r="FZ525" s="122"/>
      <c r="GJ525" s="122"/>
      <c r="GT525" s="122"/>
      <c r="HD525" s="122"/>
      <c r="HN525" s="122"/>
      <c r="HX525" s="122"/>
    </row>
    <row xmlns:x14ac="http://schemas.microsoft.com/office/spreadsheetml/2009/9/ac" r="526" s="3" customFormat="true" x14ac:dyDescent="0.25">
      <c r="A526" s="373"/>
      <c r="B526" s="122"/>
      <c r="L526" s="122"/>
      <c r="V526" s="122"/>
      <c r="AF526" s="122"/>
      <c r="AP526" s="122"/>
      <c r="AZ526" s="122"/>
      <c r="BA526" s="122"/>
      <c r="BJ526" s="122"/>
      <c r="BK526" s="122"/>
      <c r="BT526" s="122"/>
      <c r="CD526" s="122"/>
      <c r="CN526" s="122"/>
      <c r="CX526" s="122"/>
      <c r="DH526" s="122"/>
      <c r="DR526" s="122"/>
      <c r="EB526" s="122"/>
      <c r="EL526" s="122"/>
      <c r="EV526" s="122"/>
      <c r="FF526" s="122"/>
      <c r="FP526" s="122"/>
      <c r="FZ526" s="122"/>
      <c r="GJ526" s="122"/>
      <c r="GT526" s="122"/>
      <c r="HD526" s="122"/>
      <c r="HN526" s="122"/>
      <c r="HX526" s="122"/>
    </row>
    <row xmlns:x14ac="http://schemas.microsoft.com/office/spreadsheetml/2009/9/ac" r="527" s="3" customFormat="true" x14ac:dyDescent="0.25">
      <c r="A527" s="373"/>
      <c r="B527" s="122"/>
      <c r="L527" s="122"/>
      <c r="V527" s="122"/>
      <c r="AF527" s="122"/>
      <c r="AP527" s="122"/>
      <c r="AZ527" s="122"/>
      <c r="BA527" s="122"/>
      <c r="BJ527" s="122"/>
      <c r="BK527" s="122"/>
      <c r="BT527" s="122"/>
      <c r="CD527" s="122"/>
      <c r="CN527" s="122"/>
      <c r="CX527" s="122"/>
      <c r="DH527" s="122"/>
      <c r="DR527" s="122"/>
      <c r="EB527" s="122"/>
      <c r="EL527" s="122"/>
      <c r="EV527" s="122"/>
      <c r="FF527" s="122"/>
      <c r="FP527" s="122"/>
      <c r="FZ527" s="122"/>
      <c r="GJ527" s="122"/>
      <c r="GT527" s="122"/>
      <c r="HD527" s="122"/>
      <c r="HN527" s="122"/>
      <c r="HX527" s="122"/>
    </row>
    <row xmlns:x14ac="http://schemas.microsoft.com/office/spreadsheetml/2009/9/ac" r="528" s="3" customFormat="true" x14ac:dyDescent="0.25">
      <c r="A528" s="373"/>
      <c r="B528" s="122"/>
      <c r="L528" s="122"/>
      <c r="V528" s="122"/>
      <c r="AF528" s="122"/>
      <c r="AP528" s="122"/>
      <c r="AZ528" s="122"/>
      <c r="BA528" s="122"/>
      <c r="BJ528" s="122"/>
      <c r="BK528" s="122"/>
      <c r="BT528" s="122"/>
      <c r="CD528" s="122"/>
      <c r="CN528" s="122"/>
      <c r="CX528" s="122"/>
      <c r="DH528" s="122"/>
      <c r="DR528" s="122"/>
      <c r="EB528" s="122"/>
      <c r="EL528" s="122"/>
      <c r="EV528" s="122"/>
      <c r="FF528" s="122"/>
      <c r="FP528" s="122"/>
      <c r="FZ528" s="122"/>
      <c r="GJ528" s="122"/>
      <c r="GT528" s="122"/>
      <c r="HD528" s="122"/>
      <c r="HN528" s="122"/>
      <c r="HX528" s="122"/>
    </row>
    <row xmlns:x14ac="http://schemas.microsoft.com/office/spreadsheetml/2009/9/ac" r="529" s="3" customFormat="true" x14ac:dyDescent="0.25">
      <c r="A529" s="373"/>
      <c r="B529" s="122"/>
      <c r="L529" s="122"/>
      <c r="V529" s="122"/>
      <c r="AF529" s="122"/>
      <c r="AP529" s="122"/>
      <c r="AZ529" s="122"/>
      <c r="BA529" s="122"/>
      <c r="BJ529" s="122"/>
      <c r="BK529" s="122"/>
      <c r="BT529" s="122"/>
      <c r="CD529" s="122"/>
      <c r="CN529" s="122"/>
      <c r="CX529" s="122"/>
      <c r="DH529" s="122"/>
      <c r="DR529" s="122"/>
      <c r="EB529" s="122"/>
      <c r="EL529" s="122"/>
      <c r="EV529" s="122"/>
      <c r="FF529" s="122"/>
      <c r="FP529" s="122"/>
      <c r="FZ529" s="122"/>
      <c r="GJ529" s="122"/>
      <c r="GT529" s="122"/>
      <c r="HD529" s="122"/>
      <c r="HN529" s="122"/>
      <c r="HX529" s="122"/>
    </row>
    <row xmlns:x14ac="http://schemas.microsoft.com/office/spreadsheetml/2009/9/ac" r="530" s="3" customFormat="true" x14ac:dyDescent="0.25">
      <c r="A530" s="373"/>
      <c r="B530" s="122"/>
      <c r="L530" s="122"/>
      <c r="V530" s="122"/>
      <c r="AF530" s="122"/>
      <c r="AP530" s="122"/>
      <c r="AZ530" s="122"/>
      <c r="BA530" s="122"/>
      <c r="BJ530" s="122"/>
      <c r="BK530" s="122"/>
      <c r="BT530" s="122"/>
      <c r="CD530" s="122"/>
      <c r="CN530" s="122"/>
      <c r="CX530" s="122"/>
      <c r="DH530" s="122"/>
      <c r="DR530" s="122"/>
      <c r="EB530" s="122"/>
      <c r="EL530" s="122"/>
      <c r="EV530" s="122"/>
      <c r="FF530" s="122"/>
      <c r="FP530" s="122"/>
      <c r="FZ530" s="122"/>
      <c r="GJ530" s="122"/>
      <c r="GT530" s="122"/>
      <c r="HD530" s="122"/>
      <c r="HN530" s="122"/>
      <c r="HX530" s="122"/>
    </row>
    <row xmlns:x14ac="http://schemas.microsoft.com/office/spreadsheetml/2009/9/ac" r="531" s="3" customFormat="true" x14ac:dyDescent="0.25">
      <c r="A531" s="373"/>
      <c r="B531" s="122"/>
      <c r="L531" s="122"/>
      <c r="V531" s="122"/>
      <c r="AF531" s="122"/>
      <c r="AP531" s="122"/>
      <c r="AZ531" s="122"/>
      <c r="BA531" s="122"/>
      <c r="BJ531" s="122"/>
      <c r="BK531" s="122"/>
      <c r="BT531" s="122"/>
      <c r="CD531" s="122"/>
      <c r="CN531" s="122"/>
      <c r="CX531" s="122"/>
      <c r="DH531" s="122"/>
      <c r="DR531" s="122"/>
      <c r="EB531" s="122"/>
      <c r="EL531" s="122"/>
      <c r="EV531" s="122"/>
      <c r="FF531" s="122"/>
      <c r="FP531" s="122"/>
      <c r="FZ531" s="122"/>
      <c r="GJ531" s="122"/>
      <c r="GT531" s="122"/>
      <c r="HD531" s="122"/>
      <c r="HN531" s="122"/>
      <c r="HX531" s="122"/>
    </row>
    <row xmlns:x14ac="http://schemas.microsoft.com/office/spreadsheetml/2009/9/ac" r="532" s="3" customFormat="true" x14ac:dyDescent="0.25">
      <c r="A532" s="373"/>
      <c r="B532" s="122"/>
      <c r="L532" s="122"/>
      <c r="V532" s="122"/>
      <c r="AF532" s="122"/>
      <c r="AP532" s="122"/>
      <c r="AZ532" s="122"/>
      <c r="BA532" s="122"/>
      <c r="BJ532" s="122"/>
      <c r="BK532" s="122"/>
      <c r="BT532" s="122"/>
      <c r="CD532" s="122"/>
      <c r="CN532" s="122"/>
      <c r="CX532" s="122"/>
      <c r="DH532" s="122"/>
      <c r="DR532" s="122"/>
      <c r="EB532" s="122"/>
      <c r="EL532" s="122"/>
      <c r="EV532" s="122"/>
      <c r="FF532" s="122"/>
      <c r="FP532" s="122"/>
      <c r="FZ532" s="122"/>
      <c r="GJ532" s="122"/>
      <c r="GT532" s="122"/>
      <c r="HD532" s="122"/>
      <c r="HN532" s="122"/>
      <c r="HX532" s="122"/>
    </row>
    <row xmlns:x14ac="http://schemas.microsoft.com/office/spreadsheetml/2009/9/ac" r="533" s="3" customFormat="true" x14ac:dyDescent="0.25">
      <c r="A533" s="373"/>
      <c r="B533" s="122"/>
      <c r="L533" s="122"/>
      <c r="V533" s="122"/>
      <c r="AF533" s="122"/>
      <c r="AP533" s="122"/>
      <c r="AZ533" s="122"/>
      <c r="BA533" s="122"/>
      <c r="BJ533" s="122"/>
      <c r="BK533" s="122"/>
      <c r="BT533" s="122"/>
      <c r="CD533" s="122"/>
      <c r="CN533" s="122"/>
      <c r="CX533" s="122"/>
      <c r="DH533" s="122"/>
      <c r="DR533" s="122"/>
      <c r="EB533" s="122"/>
      <c r="EL533" s="122"/>
      <c r="EV533" s="122"/>
      <c r="FF533" s="122"/>
      <c r="FP533" s="122"/>
      <c r="FZ533" s="122"/>
      <c r="GJ533" s="122"/>
      <c r="GT533" s="122"/>
      <c r="HD533" s="122"/>
      <c r="HN533" s="122"/>
      <c r="HX533" s="122"/>
    </row>
    <row xmlns:x14ac="http://schemas.microsoft.com/office/spreadsheetml/2009/9/ac" r="534" s="3" customFormat="true" x14ac:dyDescent="0.25">
      <c r="A534" s="373"/>
      <c r="B534" s="122"/>
      <c r="L534" s="122"/>
      <c r="V534" s="122"/>
      <c r="AF534" s="122"/>
      <c r="AP534" s="122"/>
      <c r="AZ534" s="122"/>
      <c r="BA534" s="122"/>
      <c r="BJ534" s="122"/>
      <c r="BK534" s="122"/>
      <c r="BT534" s="122"/>
      <c r="CD534" s="122"/>
      <c r="CN534" s="122"/>
      <c r="CX534" s="122"/>
      <c r="DH534" s="122"/>
      <c r="DR534" s="122"/>
      <c r="EB534" s="122"/>
      <c r="EL534" s="122"/>
      <c r="EV534" s="122"/>
      <c r="FF534" s="122"/>
      <c r="FP534" s="122"/>
      <c r="FZ534" s="122"/>
      <c r="GJ534" s="122"/>
      <c r="GT534" s="122"/>
      <c r="HD534" s="122"/>
      <c r="HN534" s="122"/>
      <c r="HX534" s="122"/>
    </row>
    <row xmlns:x14ac="http://schemas.microsoft.com/office/spreadsheetml/2009/9/ac" r="535" s="3" customFormat="true" x14ac:dyDescent="0.25">
      <c r="A535" s="373"/>
      <c r="B535" s="122"/>
      <c r="L535" s="122"/>
      <c r="V535" s="122"/>
      <c r="AF535" s="122"/>
      <c r="AP535" s="122"/>
      <c r="AZ535" s="122"/>
      <c r="BA535" s="122"/>
      <c r="BJ535" s="122"/>
      <c r="BK535" s="122"/>
      <c r="BT535" s="122"/>
      <c r="CD535" s="122"/>
      <c r="CN535" s="122"/>
      <c r="CX535" s="122"/>
      <c r="DH535" s="122"/>
      <c r="DR535" s="122"/>
      <c r="EB535" s="122"/>
      <c r="EL535" s="122"/>
      <c r="EV535" s="122"/>
      <c r="FF535" s="122"/>
      <c r="FP535" s="122"/>
      <c r="FZ535" s="122"/>
      <c r="GJ535" s="122"/>
      <c r="GT535" s="122"/>
      <c r="HD535" s="122"/>
      <c r="HN535" s="122"/>
      <c r="HX535" s="122"/>
    </row>
    <row xmlns:x14ac="http://schemas.microsoft.com/office/spreadsheetml/2009/9/ac" r="536" s="3" customFormat="true" x14ac:dyDescent="0.25">
      <c r="A536" s="373"/>
      <c r="B536" s="122"/>
      <c r="L536" s="122"/>
      <c r="V536" s="122"/>
      <c r="AF536" s="122"/>
      <c r="AP536" s="122"/>
      <c r="AZ536" s="122"/>
      <c r="BA536" s="122"/>
      <c r="BJ536" s="122"/>
      <c r="BK536" s="122"/>
      <c r="BT536" s="122"/>
      <c r="CD536" s="122"/>
      <c r="CN536" s="122"/>
      <c r="CX536" s="122"/>
      <c r="DH536" s="122"/>
      <c r="DR536" s="122"/>
      <c r="EB536" s="122"/>
      <c r="EL536" s="122"/>
      <c r="EV536" s="122"/>
      <c r="FF536" s="122"/>
      <c r="FP536" s="122"/>
      <c r="FZ536" s="122"/>
      <c r="GJ536" s="122"/>
      <c r="GT536" s="122"/>
      <c r="HD536" s="122"/>
      <c r="HN536" s="122"/>
      <c r="HX536" s="122"/>
    </row>
    <row xmlns:x14ac="http://schemas.microsoft.com/office/spreadsheetml/2009/9/ac" r="537" s="3" customFormat="true" x14ac:dyDescent="0.25">
      <c r="A537" s="373"/>
      <c r="B537" s="122"/>
      <c r="L537" s="122"/>
      <c r="V537" s="122"/>
      <c r="AF537" s="122"/>
      <c r="AP537" s="122"/>
      <c r="AZ537" s="122"/>
      <c r="BA537" s="122"/>
      <c r="BJ537" s="122"/>
      <c r="BK537" s="122"/>
      <c r="BT537" s="122"/>
      <c r="CD537" s="122"/>
      <c r="CN537" s="122"/>
      <c r="CX537" s="122"/>
      <c r="DH537" s="122"/>
      <c r="DR537" s="122"/>
      <c r="EB537" s="122"/>
      <c r="EL537" s="122"/>
      <c r="EV537" s="122"/>
      <c r="FF537" s="122"/>
      <c r="FP537" s="122"/>
      <c r="FZ537" s="122"/>
      <c r="GJ537" s="122"/>
      <c r="GT537" s="122"/>
      <c r="HD537" s="122"/>
      <c r="HN537" s="122"/>
      <c r="HX537" s="122"/>
    </row>
    <row xmlns:x14ac="http://schemas.microsoft.com/office/spreadsheetml/2009/9/ac" r="538" s="3" customFormat="true" x14ac:dyDescent="0.25">
      <c r="A538" s="373"/>
      <c r="B538" s="122"/>
      <c r="L538" s="122"/>
      <c r="V538" s="122"/>
      <c r="AF538" s="122"/>
      <c r="AP538" s="122"/>
      <c r="AZ538" s="122"/>
      <c r="BA538" s="122"/>
      <c r="BJ538" s="122"/>
      <c r="BK538" s="122"/>
      <c r="BT538" s="122"/>
      <c r="CD538" s="122"/>
      <c r="CN538" s="122"/>
      <c r="CX538" s="122"/>
      <c r="DH538" s="122"/>
      <c r="DR538" s="122"/>
      <c r="EB538" s="122"/>
      <c r="EL538" s="122"/>
      <c r="EV538" s="122"/>
      <c r="FF538" s="122"/>
      <c r="FP538" s="122"/>
      <c r="FZ538" s="122"/>
      <c r="GJ538" s="122"/>
      <c r="GT538" s="122"/>
      <c r="HD538" s="122"/>
      <c r="HN538" s="122"/>
      <c r="HX538" s="122"/>
    </row>
    <row xmlns:x14ac="http://schemas.microsoft.com/office/spreadsheetml/2009/9/ac" r="539" s="3" customFormat="true" x14ac:dyDescent="0.25">
      <c r="A539" s="373"/>
      <c r="B539" s="122"/>
      <c r="L539" s="122"/>
      <c r="V539" s="122"/>
      <c r="AF539" s="122"/>
      <c r="AP539" s="122"/>
      <c r="AZ539" s="122"/>
      <c r="BA539" s="122"/>
      <c r="BJ539" s="122"/>
      <c r="BK539" s="122"/>
      <c r="BT539" s="122"/>
      <c r="CD539" s="122"/>
      <c r="CN539" s="122"/>
      <c r="CX539" s="122"/>
      <c r="DH539" s="122"/>
      <c r="DR539" s="122"/>
      <c r="EB539" s="122"/>
      <c r="EL539" s="122"/>
      <c r="EV539" s="122"/>
      <c r="FF539" s="122"/>
      <c r="FP539" s="122"/>
      <c r="FZ539" s="122"/>
      <c r="GJ539" s="122"/>
      <c r="GT539" s="122"/>
      <c r="HD539" s="122"/>
      <c r="HN539" s="122"/>
      <c r="HX539" s="122"/>
    </row>
    <row xmlns:x14ac="http://schemas.microsoft.com/office/spreadsheetml/2009/9/ac" r="540" s="3" customFormat="true" x14ac:dyDescent="0.25">
      <c r="A540" s="373"/>
      <c r="B540" s="122"/>
      <c r="L540" s="122"/>
      <c r="V540" s="122"/>
      <c r="AF540" s="122"/>
      <c r="AP540" s="122"/>
      <c r="AZ540" s="122"/>
      <c r="BA540" s="122"/>
      <c r="BJ540" s="122"/>
      <c r="BK540" s="122"/>
      <c r="BT540" s="122"/>
      <c r="CD540" s="122"/>
      <c r="CN540" s="122"/>
      <c r="CX540" s="122"/>
      <c r="DH540" s="122"/>
      <c r="DR540" s="122"/>
      <c r="EB540" s="122"/>
      <c r="EL540" s="122"/>
      <c r="EV540" s="122"/>
      <c r="FF540" s="122"/>
      <c r="FP540" s="122"/>
      <c r="FZ540" s="122"/>
      <c r="GJ540" s="122"/>
      <c r="GT540" s="122"/>
      <c r="HD540" s="122"/>
      <c r="HN540" s="122"/>
      <c r="HX540" s="122"/>
    </row>
    <row xmlns:x14ac="http://schemas.microsoft.com/office/spreadsheetml/2009/9/ac" r="541" s="3" customFormat="true" x14ac:dyDescent="0.25">
      <c r="A541" s="373"/>
      <c r="B541" s="122"/>
      <c r="L541" s="122"/>
      <c r="V541" s="122"/>
      <c r="AF541" s="122"/>
      <c r="AP541" s="122"/>
      <c r="AZ541" s="122"/>
      <c r="BA541" s="122"/>
      <c r="BJ541" s="122"/>
      <c r="BK541" s="122"/>
      <c r="BT541" s="122"/>
      <c r="CD541" s="122"/>
      <c r="CN541" s="122"/>
      <c r="CX541" s="122"/>
      <c r="DH541" s="122"/>
      <c r="DR541" s="122"/>
      <c r="EB541" s="122"/>
      <c r="EL541" s="122"/>
      <c r="EV541" s="122"/>
      <c r="FF541" s="122"/>
      <c r="FP541" s="122"/>
      <c r="FZ541" s="122"/>
      <c r="GJ541" s="122"/>
      <c r="GT541" s="122"/>
      <c r="HD541" s="122"/>
      <c r="HN541" s="122"/>
      <c r="HX541" s="122"/>
    </row>
    <row xmlns:x14ac="http://schemas.microsoft.com/office/spreadsheetml/2009/9/ac" r="542" s="3" customFormat="true" x14ac:dyDescent="0.25">
      <c r="A542" s="373"/>
      <c r="B542" s="122"/>
      <c r="L542" s="122"/>
      <c r="V542" s="122"/>
      <c r="AF542" s="122"/>
      <c r="AP542" s="122"/>
      <c r="AZ542" s="122"/>
      <c r="BA542" s="122"/>
      <c r="BJ542" s="122"/>
      <c r="BK542" s="122"/>
      <c r="BT542" s="122"/>
      <c r="CD542" s="122"/>
      <c r="CN542" s="122"/>
      <c r="CX542" s="122"/>
      <c r="DH542" s="122"/>
      <c r="DR542" s="122"/>
      <c r="EB542" s="122"/>
      <c r="EL542" s="122"/>
      <c r="EV542" s="122"/>
      <c r="FF542" s="122"/>
      <c r="FP542" s="122"/>
      <c r="FZ542" s="122"/>
      <c r="GJ542" s="122"/>
      <c r="GT542" s="122"/>
      <c r="HD542" s="122"/>
      <c r="HN542" s="122"/>
      <c r="HX542" s="122"/>
    </row>
    <row xmlns:x14ac="http://schemas.microsoft.com/office/spreadsheetml/2009/9/ac" r="543" s="3" customFormat="true" x14ac:dyDescent="0.25">
      <c r="A543" s="373"/>
      <c r="B543" s="122"/>
      <c r="L543" s="122"/>
      <c r="V543" s="122"/>
      <c r="AF543" s="122"/>
      <c r="AP543" s="122"/>
      <c r="AZ543" s="122"/>
      <c r="BA543" s="122"/>
      <c r="BJ543" s="122"/>
      <c r="BK543" s="122"/>
      <c r="BT543" s="122"/>
      <c r="CD543" s="122"/>
      <c r="CN543" s="122"/>
      <c r="CX543" s="122"/>
      <c r="DH543" s="122"/>
      <c r="DR543" s="122"/>
      <c r="EB543" s="122"/>
      <c r="EL543" s="122"/>
      <c r="EV543" s="122"/>
      <c r="FF543" s="122"/>
      <c r="FP543" s="122"/>
      <c r="FZ543" s="122"/>
      <c r="GJ543" s="122"/>
      <c r="GT543" s="122"/>
      <c r="HD543" s="122"/>
      <c r="HN543" s="122"/>
      <c r="HX543" s="122"/>
    </row>
    <row xmlns:x14ac="http://schemas.microsoft.com/office/spreadsheetml/2009/9/ac" r="544" s="3" customFormat="true" x14ac:dyDescent="0.25">
      <c r="A544" s="373"/>
      <c r="B544" s="122"/>
      <c r="L544" s="122"/>
      <c r="V544" s="122"/>
      <c r="AF544" s="122"/>
      <c r="AP544" s="122"/>
      <c r="AZ544" s="122"/>
      <c r="BA544" s="122"/>
      <c r="BJ544" s="122"/>
      <c r="BK544" s="122"/>
      <c r="BT544" s="122"/>
      <c r="CD544" s="122"/>
      <c r="CN544" s="122"/>
      <c r="CX544" s="122"/>
      <c r="DH544" s="122"/>
      <c r="DR544" s="122"/>
      <c r="EB544" s="122"/>
      <c r="EL544" s="122"/>
      <c r="EV544" s="122"/>
      <c r="FF544" s="122"/>
      <c r="FP544" s="122"/>
      <c r="FZ544" s="122"/>
      <c r="GJ544" s="122"/>
      <c r="GT544" s="122"/>
      <c r="HD544" s="122"/>
      <c r="HN544" s="122"/>
      <c r="HX544" s="122"/>
    </row>
    <row xmlns:x14ac="http://schemas.microsoft.com/office/spreadsheetml/2009/9/ac" r="545" s="3" customFormat="true" x14ac:dyDescent="0.25">
      <c r="A545" s="373"/>
      <c r="B545" s="122"/>
      <c r="L545" s="122"/>
      <c r="V545" s="122"/>
      <c r="AF545" s="122"/>
      <c r="AP545" s="122"/>
      <c r="AZ545" s="122"/>
      <c r="BA545" s="122"/>
      <c r="BJ545" s="122"/>
      <c r="BK545" s="122"/>
      <c r="BT545" s="122"/>
      <c r="CD545" s="122"/>
      <c r="CN545" s="122"/>
      <c r="CX545" s="122"/>
      <c r="DH545" s="122"/>
      <c r="DR545" s="122"/>
      <c r="EB545" s="122"/>
      <c r="EL545" s="122"/>
      <c r="EV545" s="122"/>
      <c r="FF545" s="122"/>
      <c r="FP545" s="122"/>
      <c r="FZ545" s="122"/>
      <c r="GJ545" s="122"/>
      <c r="GT545" s="122"/>
      <c r="HD545" s="122"/>
      <c r="HN545" s="122"/>
      <c r="HX545" s="122"/>
    </row>
    <row xmlns:x14ac="http://schemas.microsoft.com/office/spreadsheetml/2009/9/ac" r="546" s="3" customFormat="true" x14ac:dyDescent="0.25">
      <c r="A546" s="373"/>
      <c r="B546" s="122"/>
      <c r="L546" s="122"/>
      <c r="V546" s="122"/>
      <c r="AF546" s="122"/>
      <c r="AP546" s="122"/>
      <c r="AZ546" s="122"/>
      <c r="BA546" s="122"/>
      <c r="BJ546" s="122"/>
      <c r="BK546" s="122"/>
      <c r="BT546" s="122"/>
      <c r="CD546" s="122"/>
      <c r="CN546" s="122"/>
      <c r="CX546" s="122"/>
      <c r="DH546" s="122"/>
      <c r="DR546" s="122"/>
      <c r="EB546" s="122"/>
      <c r="EL546" s="122"/>
      <c r="EV546" s="122"/>
      <c r="FF546" s="122"/>
      <c r="FP546" s="122"/>
      <c r="FZ546" s="122"/>
      <c r="GJ546" s="122"/>
      <c r="GT546" s="122"/>
      <c r="HD546" s="122"/>
      <c r="HN546" s="122"/>
      <c r="HX546" s="122"/>
    </row>
    <row xmlns:x14ac="http://schemas.microsoft.com/office/spreadsheetml/2009/9/ac" r="547" s="3" customFormat="true" x14ac:dyDescent="0.25">
      <c r="A547" s="373"/>
      <c r="B547" s="122"/>
      <c r="L547" s="122"/>
      <c r="V547" s="122"/>
      <c r="AF547" s="122"/>
      <c r="AP547" s="122"/>
      <c r="AZ547" s="122"/>
      <c r="BA547" s="122"/>
      <c r="BJ547" s="122"/>
      <c r="BK547" s="122"/>
      <c r="BT547" s="122"/>
      <c r="CD547" s="122"/>
      <c r="CN547" s="122"/>
      <c r="CX547" s="122"/>
      <c r="DH547" s="122"/>
      <c r="DR547" s="122"/>
      <c r="EB547" s="122"/>
      <c r="EL547" s="122"/>
      <c r="EV547" s="122"/>
      <c r="FF547" s="122"/>
      <c r="FP547" s="122"/>
      <c r="FZ547" s="122"/>
      <c r="GJ547" s="122"/>
      <c r="GT547" s="122"/>
      <c r="HD547" s="122"/>
      <c r="HN547" s="122"/>
      <c r="HX547" s="122"/>
    </row>
    <row xmlns:x14ac="http://schemas.microsoft.com/office/spreadsheetml/2009/9/ac" r="548" s="3" customFormat="true" x14ac:dyDescent="0.25">
      <c r="A548" s="373"/>
      <c r="B548" s="122"/>
      <c r="L548" s="122"/>
      <c r="V548" s="122"/>
      <c r="AF548" s="122"/>
      <c r="AP548" s="122"/>
      <c r="AZ548" s="122"/>
      <c r="BA548" s="122"/>
      <c r="BJ548" s="122"/>
      <c r="BK548" s="122"/>
      <c r="BT548" s="122"/>
      <c r="CD548" s="122"/>
      <c r="CN548" s="122"/>
      <c r="CX548" s="122"/>
      <c r="DH548" s="122"/>
      <c r="DR548" s="122"/>
      <c r="EB548" s="122"/>
      <c r="EL548" s="122"/>
      <c r="EV548" s="122"/>
      <c r="FF548" s="122"/>
      <c r="FP548" s="122"/>
      <c r="FZ548" s="122"/>
      <c r="GJ548" s="122"/>
      <c r="GT548" s="122"/>
      <c r="HD548" s="122"/>
      <c r="HN548" s="122"/>
      <c r="HX548" s="122"/>
    </row>
    <row xmlns:x14ac="http://schemas.microsoft.com/office/spreadsheetml/2009/9/ac" r="549" s="3" customFormat="true" x14ac:dyDescent="0.25">
      <c r="A549" s="373"/>
      <c r="B549" s="122"/>
      <c r="L549" s="122"/>
      <c r="V549" s="122"/>
      <c r="AF549" s="122"/>
      <c r="AP549" s="122"/>
      <c r="AZ549" s="122"/>
      <c r="BA549" s="122"/>
      <c r="BJ549" s="122"/>
      <c r="BK549" s="122"/>
      <c r="BT549" s="122"/>
      <c r="CD549" s="122"/>
      <c r="CN549" s="122"/>
      <c r="CX549" s="122"/>
      <c r="DH549" s="122"/>
      <c r="DR549" s="122"/>
      <c r="EB549" s="122"/>
      <c r="EL549" s="122"/>
      <c r="EV549" s="122"/>
      <c r="FF549" s="122"/>
      <c r="FP549" s="122"/>
      <c r="FZ549" s="122"/>
      <c r="GJ549" s="122"/>
      <c r="GT549" s="122"/>
      <c r="HD549" s="122"/>
      <c r="HN549" s="122"/>
      <c r="HX549" s="122"/>
    </row>
    <row xmlns:x14ac="http://schemas.microsoft.com/office/spreadsheetml/2009/9/ac" r="550" s="3" customFormat="true" x14ac:dyDescent="0.25">
      <c r="A550" s="373"/>
      <c r="B550" s="122"/>
      <c r="L550" s="122"/>
      <c r="V550" s="122"/>
      <c r="AF550" s="122"/>
      <c r="AP550" s="122"/>
      <c r="AZ550" s="122"/>
      <c r="BA550" s="122"/>
      <c r="BJ550" s="122"/>
      <c r="BK550" s="122"/>
      <c r="BT550" s="122"/>
      <c r="CD550" s="122"/>
      <c r="CN550" s="122"/>
      <c r="CX550" s="122"/>
      <c r="DH550" s="122"/>
      <c r="DR550" s="122"/>
      <c r="EB550" s="122"/>
      <c r="EL550" s="122"/>
      <c r="EV550" s="122"/>
      <c r="FF550" s="122"/>
      <c r="FP550" s="122"/>
      <c r="FZ550" s="122"/>
      <c r="GJ550" s="122"/>
      <c r="GT550" s="122"/>
      <c r="HD550" s="122"/>
      <c r="HN550" s="122"/>
      <c r="HX550" s="122"/>
    </row>
    <row xmlns:x14ac="http://schemas.microsoft.com/office/spreadsheetml/2009/9/ac" r="551" s="3" customFormat="true" x14ac:dyDescent="0.25">
      <c r="A551" s="373"/>
      <c r="B551" s="122"/>
      <c r="L551" s="122"/>
      <c r="V551" s="122"/>
      <c r="AF551" s="122"/>
      <c r="AP551" s="122"/>
      <c r="AZ551" s="122"/>
      <c r="BA551" s="122"/>
      <c r="BJ551" s="122"/>
      <c r="BK551" s="122"/>
      <c r="BT551" s="122"/>
      <c r="CD551" s="122"/>
      <c r="CN551" s="122"/>
      <c r="CX551" s="122"/>
      <c r="DH551" s="122"/>
      <c r="DR551" s="122"/>
      <c r="EB551" s="122"/>
      <c r="EL551" s="122"/>
      <c r="EV551" s="122"/>
      <c r="FF551" s="122"/>
      <c r="FP551" s="122"/>
      <c r="FZ551" s="122"/>
      <c r="GJ551" s="122"/>
      <c r="GT551" s="122"/>
      <c r="HD551" s="122"/>
      <c r="HN551" s="122"/>
      <c r="HX551" s="122"/>
    </row>
    <row xmlns:x14ac="http://schemas.microsoft.com/office/spreadsheetml/2009/9/ac" r="552" s="3" customFormat="true" x14ac:dyDescent="0.25">
      <c r="A552" s="373"/>
      <c r="B552" s="122"/>
      <c r="L552" s="122"/>
      <c r="V552" s="122"/>
      <c r="AF552" s="122"/>
      <c r="AP552" s="122"/>
      <c r="AZ552" s="122"/>
      <c r="BA552" s="122"/>
      <c r="BJ552" s="122"/>
      <c r="BK552" s="122"/>
      <c r="BT552" s="122"/>
      <c r="CD552" s="122"/>
      <c r="CN552" s="122"/>
      <c r="CX552" s="122"/>
      <c r="DH552" s="122"/>
      <c r="DR552" s="122"/>
      <c r="EB552" s="122"/>
      <c r="EL552" s="122"/>
      <c r="EV552" s="122"/>
      <c r="FF552" s="122"/>
      <c r="FP552" s="122"/>
      <c r="FZ552" s="122"/>
      <c r="GJ552" s="122"/>
      <c r="GT552" s="122"/>
      <c r="HD552" s="122"/>
      <c r="HN552" s="122"/>
      <c r="HX552" s="122"/>
    </row>
    <row xmlns:x14ac="http://schemas.microsoft.com/office/spreadsheetml/2009/9/ac" r="553" s="3" customFormat="true" x14ac:dyDescent="0.25">
      <c r="A553" s="373"/>
      <c r="B553" s="122"/>
      <c r="L553" s="122"/>
      <c r="V553" s="122"/>
      <c r="AF553" s="122"/>
      <c r="AP553" s="122"/>
      <c r="AZ553" s="122"/>
      <c r="BA553" s="122"/>
      <c r="BJ553" s="122"/>
      <c r="BK553" s="122"/>
      <c r="BT553" s="122"/>
      <c r="CD553" s="122"/>
      <c r="CN553" s="122"/>
      <c r="CX553" s="122"/>
      <c r="DH553" s="122"/>
      <c r="DR553" s="122"/>
      <c r="EB553" s="122"/>
      <c r="EL553" s="122"/>
      <c r="EV553" s="122"/>
      <c r="FF553" s="122"/>
      <c r="FP553" s="122"/>
      <c r="FZ553" s="122"/>
      <c r="GJ553" s="122"/>
      <c r="GT553" s="122"/>
      <c r="HD553" s="122"/>
      <c r="HN553" s="122"/>
      <c r="HX553" s="122"/>
    </row>
    <row xmlns:x14ac="http://schemas.microsoft.com/office/spreadsheetml/2009/9/ac" r="554" s="3" customFormat="true" x14ac:dyDescent="0.25">
      <c r="A554" s="373"/>
      <c r="B554" s="122"/>
      <c r="L554" s="122"/>
      <c r="V554" s="122"/>
      <c r="AF554" s="122"/>
      <c r="AP554" s="122"/>
      <c r="AZ554" s="122"/>
      <c r="BA554" s="122"/>
      <c r="BJ554" s="122"/>
      <c r="BK554" s="122"/>
      <c r="BT554" s="122"/>
      <c r="CD554" s="122"/>
      <c r="CN554" s="122"/>
      <c r="CX554" s="122"/>
      <c r="DH554" s="122"/>
      <c r="DR554" s="122"/>
      <c r="EB554" s="122"/>
      <c r="EL554" s="122"/>
      <c r="EV554" s="122"/>
      <c r="FF554" s="122"/>
      <c r="FP554" s="122"/>
      <c r="FZ554" s="122"/>
      <c r="GJ554" s="122"/>
      <c r="GT554" s="122"/>
      <c r="HD554" s="122"/>
      <c r="HN554" s="122"/>
      <c r="HX554" s="122"/>
    </row>
    <row xmlns:x14ac="http://schemas.microsoft.com/office/spreadsheetml/2009/9/ac" r="555" s="3" customFormat="true" x14ac:dyDescent="0.25">
      <c r="A555" s="373"/>
      <c r="B555" s="122"/>
      <c r="L555" s="122"/>
      <c r="V555" s="122"/>
      <c r="AF555" s="122"/>
      <c r="AP555" s="122"/>
      <c r="AZ555" s="122"/>
      <c r="BA555" s="122"/>
      <c r="BJ555" s="122"/>
      <c r="BK555" s="122"/>
      <c r="BT555" s="122"/>
      <c r="CD555" s="122"/>
      <c r="CN555" s="122"/>
      <c r="CX555" s="122"/>
      <c r="DH555" s="122"/>
      <c r="DR555" s="122"/>
      <c r="EB555" s="122"/>
      <c r="EL555" s="122"/>
      <c r="EV555" s="122"/>
      <c r="FF555" s="122"/>
      <c r="FP555" s="122"/>
      <c r="FZ555" s="122"/>
      <c r="GJ555" s="122"/>
      <c r="GT555" s="122"/>
      <c r="HD555" s="122"/>
      <c r="HN555" s="122"/>
      <c r="HX555" s="122"/>
    </row>
    <row xmlns:x14ac="http://schemas.microsoft.com/office/spreadsheetml/2009/9/ac" r="556" s="3" customFormat="true" x14ac:dyDescent="0.25">
      <c r="A556" s="373"/>
      <c r="B556" s="122"/>
      <c r="L556" s="122"/>
      <c r="V556" s="122"/>
      <c r="AF556" s="122"/>
      <c r="AP556" s="122"/>
      <c r="AZ556" s="122"/>
      <c r="BA556" s="122"/>
      <c r="BJ556" s="122"/>
      <c r="BK556" s="122"/>
      <c r="BT556" s="122"/>
      <c r="CD556" s="122"/>
      <c r="CN556" s="122"/>
      <c r="CX556" s="122"/>
      <c r="DH556" s="122"/>
      <c r="DR556" s="122"/>
      <c r="EB556" s="122"/>
      <c r="EL556" s="122"/>
      <c r="EV556" s="122"/>
      <c r="FF556" s="122"/>
      <c r="FP556" s="122"/>
      <c r="FZ556" s="122"/>
      <c r="GJ556" s="122"/>
      <c r="GT556" s="122"/>
      <c r="HD556" s="122"/>
      <c r="HN556" s="122"/>
      <c r="HX556" s="122"/>
    </row>
    <row xmlns:x14ac="http://schemas.microsoft.com/office/spreadsheetml/2009/9/ac" r="557" s="3" customFormat="true" x14ac:dyDescent="0.25">
      <c r="A557" s="373"/>
      <c r="B557" s="122"/>
      <c r="L557" s="122"/>
      <c r="V557" s="122"/>
      <c r="AF557" s="122"/>
      <c r="AP557" s="122"/>
      <c r="AZ557" s="122"/>
      <c r="BA557" s="122"/>
      <c r="BJ557" s="122"/>
      <c r="BK557" s="122"/>
      <c r="BT557" s="122"/>
      <c r="CD557" s="122"/>
      <c r="CN557" s="122"/>
      <c r="CX557" s="122"/>
      <c r="DH557" s="122"/>
      <c r="DR557" s="122"/>
      <c r="EB557" s="122"/>
      <c r="EL557" s="122"/>
      <c r="EV557" s="122"/>
      <c r="FF557" s="122"/>
      <c r="FP557" s="122"/>
      <c r="FZ557" s="122"/>
      <c r="GJ557" s="122"/>
      <c r="GT557" s="122"/>
      <c r="HD557" s="122"/>
      <c r="HN557" s="122"/>
      <c r="HX557" s="122"/>
    </row>
    <row xmlns:x14ac="http://schemas.microsoft.com/office/spreadsheetml/2009/9/ac" r="558" s="3" customFormat="true" x14ac:dyDescent="0.25">
      <c r="A558" s="373"/>
      <c r="B558" s="122"/>
      <c r="L558" s="122"/>
      <c r="V558" s="122"/>
      <c r="AF558" s="122"/>
      <c r="AP558" s="122"/>
      <c r="AZ558" s="122"/>
      <c r="BA558" s="122"/>
      <c r="BJ558" s="122"/>
      <c r="BK558" s="122"/>
      <c r="BT558" s="122"/>
      <c r="CD558" s="122"/>
      <c r="CN558" s="122"/>
      <c r="CX558" s="122"/>
      <c r="DH558" s="122"/>
      <c r="DR558" s="122"/>
      <c r="EB558" s="122"/>
      <c r="EL558" s="122"/>
      <c r="EV558" s="122"/>
      <c r="FF558" s="122"/>
      <c r="FP558" s="122"/>
      <c r="FZ558" s="122"/>
      <c r="GJ558" s="122"/>
      <c r="GT558" s="122"/>
      <c r="HD558" s="122"/>
      <c r="HN558" s="122"/>
      <c r="HX558" s="122"/>
    </row>
    <row xmlns:x14ac="http://schemas.microsoft.com/office/spreadsheetml/2009/9/ac" r="559" s="3" customFormat="true" x14ac:dyDescent="0.25">
      <c r="A559" s="373"/>
      <c r="B559" s="122"/>
      <c r="L559" s="122"/>
      <c r="V559" s="122"/>
      <c r="AF559" s="122"/>
      <c r="AP559" s="122"/>
      <c r="AZ559" s="122"/>
      <c r="BA559" s="122"/>
      <c r="BJ559" s="122"/>
      <c r="BK559" s="122"/>
      <c r="BT559" s="122"/>
      <c r="CD559" s="122"/>
      <c r="CN559" s="122"/>
      <c r="CX559" s="122"/>
      <c r="DH559" s="122"/>
      <c r="DR559" s="122"/>
      <c r="EB559" s="122"/>
      <c r="EL559" s="122"/>
      <c r="EV559" s="122"/>
      <c r="FF559" s="122"/>
      <c r="FP559" s="122"/>
      <c r="FZ559" s="122"/>
      <c r="GJ559" s="122"/>
      <c r="GT559" s="122"/>
      <c r="HD559" s="122"/>
      <c r="HN559" s="122"/>
      <c r="HX559" s="122"/>
    </row>
    <row xmlns:x14ac="http://schemas.microsoft.com/office/spreadsheetml/2009/9/ac" r="560" s="3" customFormat="true" x14ac:dyDescent="0.25">
      <c r="A560" s="373"/>
      <c r="B560" s="122"/>
      <c r="L560" s="122"/>
      <c r="V560" s="122"/>
      <c r="AF560" s="122"/>
      <c r="AP560" s="122"/>
      <c r="AZ560" s="122"/>
      <c r="BA560" s="122"/>
      <c r="BJ560" s="122"/>
      <c r="BK560" s="122"/>
      <c r="BT560" s="122"/>
      <c r="CD560" s="122"/>
      <c r="CN560" s="122"/>
      <c r="CX560" s="122"/>
      <c r="DH560" s="122"/>
      <c r="DR560" s="122"/>
      <c r="EB560" s="122"/>
      <c r="EL560" s="122"/>
      <c r="EV560" s="122"/>
      <c r="FF560" s="122"/>
      <c r="FP560" s="122"/>
      <c r="FZ560" s="122"/>
      <c r="GJ560" s="122"/>
      <c r="GT560" s="122"/>
      <c r="HD560" s="122"/>
      <c r="HN560" s="122"/>
      <c r="HX560" s="122"/>
    </row>
    <row xmlns:x14ac="http://schemas.microsoft.com/office/spreadsheetml/2009/9/ac" r="561" s="3" customFormat="true" x14ac:dyDescent="0.25">
      <c r="A561" s="373"/>
      <c r="B561" s="122"/>
      <c r="L561" s="122"/>
      <c r="V561" s="122"/>
      <c r="AF561" s="122"/>
      <c r="AP561" s="122"/>
      <c r="AZ561" s="122"/>
      <c r="BA561" s="122"/>
      <c r="BJ561" s="122"/>
      <c r="BK561" s="122"/>
      <c r="BT561" s="122"/>
      <c r="CD561" s="122"/>
      <c r="CN561" s="122"/>
      <c r="CX561" s="122"/>
      <c r="DH561" s="122"/>
      <c r="DR561" s="122"/>
      <c r="EB561" s="122"/>
      <c r="EL561" s="122"/>
      <c r="EV561" s="122"/>
      <c r="FF561" s="122"/>
      <c r="FP561" s="122"/>
      <c r="FZ561" s="122"/>
      <c r="GJ561" s="122"/>
      <c r="GT561" s="122"/>
      <c r="HD561" s="122"/>
      <c r="HN561" s="122"/>
      <c r="HX561" s="122"/>
    </row>
    <row xmlns:x14ac="http://schemas.microsoft.com/office/spreadsheetml/2009/9/ac" r="562" s="3" customFormat="true" x14ac:dyDescent="0.25">
      <c r="A562" s="373"/>
      <c r="B562" s="122"/>
      <c r="L562" s="122"/>
      <c r="V562" s="122"/>
      <c r="AF562" s="122"/>
      <c r="AP562" s="122"/>
      <c r="AZ562" s="122"/>
      <c r="BA562" s="122"/>
      <c r="BJ562" s="122"/>
      <c r="BK562" s="122"/>
      <c r="BT562" s="122"/>
      <c r="CD562" s="122"/>
      <c r="CN562" s="122"/>
      <c r="CX562" s="122"/>
      <c r="DH562" s="122"/>
      <c r="DR562" s="122"/>
      <c r="EB562" s="122"/>
      <c r="EL562" s="122"/>
      <c r="EV562" s="122"/>
      <c r="FF562" s="122"/>
      <c r="FP562" s="122"/>
      <c r="FZ562" s="122"/>
      <c r="GJ562" s="122"/>
      <c r="GT562" s="122"/>
      <c r="HD562" s="122"/>
      <c r="HN562" s="122"/>
      <c r="HX562" s="122"/>
    </row>
    <row xmlns:x14ac="http://schemas.microsoft.com/office/spreadsheetml/2009/9/ac" r="563" s="3" customFormat="true" x14ac:dyDescent="0.25">
      <c r="A563" s="373"/>
      <c r="B563" s="122"/>
      <c r="L563" s="122"/>
      <c r="V563" s="122"/>
      <c r="AF563" s="122"/>
      <c r="AP563" s="122"/>
      <c r="AZ563" s="122"/>
      <c r="BA563" s="122"/>
      <c r="BJ563" s="122"/>
      <c r="BK563" s="122"/>
      <c r="BT563" s="122"/>
      <c r="CD563" s="122"/>
      <c r="CN563" s="122"/>
      <c r="CX563" s="122"/>
      <c r="DH563" s="122"/>
      <c r="DR563" s="122"/>
      <c r="EB563" s="122"/>
      <c r="EL563" s="122"/>
      <c r="EV563" s="122"/>
      <c r="FF563" s="122"/>
      <c r="FP563" s="122"/>
      <c r="FZ563" s="122"/>
      <c r="GJ563" s="122"/>
      <c r="GT563" s="122"/>
      <c r="HD563" s="122"/>
      <c r="HN563" s="122"/>
      <c r="HX563" s="122"/>
    </row>
    <row xmlns:x14ac="http://schemas.microsoft.com/office/spreadsheetml/2009/9/ac" r="564" s="3" customFormat="true" x14ac:dyDescent="0.25">
      <c r="A564" s="373"/>
      <c r="B564" s="122"/>
      <c r="L564" s="122"/>
      <c r="V564" s="122"/>
      <c r="AF564" s="122"/>
      <c r="AP564" s="122"/>
      <c r="AZ564" s="122"/>
      <c r="BA564" s="122"/>
      <c r="BJ564" s="122"/>
      <c r="BK564" s="122"/>
      <c r="BT564" s="122"/>
      <c r="CD564" s="122"/>
      <c r="CN564" s="122"/>
      <c r="CX564" s="122"/>
      <c r="DH564" s="122"/>
      <c r="DR564" s="122"/>
      <c r="EB564" s="122"/>
      <c r="EL564" s="122"/>
      <c r="EV564" s="122"/>
      <c r="FF564" s="122"/>
      <c r="FP564" s="122"/>
      <c r="FZ564" s="122"/>
      <c r="GJ564" s="122"/>
      <c r="GT564" s="122"/>
      <c r="HD564" s="122"/>
      <c r="HN564" s="122"/>
      <c r="HX564" s="122"/>
    </row>
    <row xmlns:x14ac="http://schemas.microsoft.com/office/spreadsheetml/2009/9/ac" r="565" s="3" customFormat="true" x14ac:dyDescent="0.25">
      <c r="A565" s="373"/>
      <c r="B565" s="122"/>
      <c r="L565" s="122"/>
      <c r="V565" s="122"/>
      <c r="AF565" s="122"/>
      <c r="AP565" s="122"/>
      <c r="AZ565" s="122"/>
      <c r="BA565" s="122"/>
      <c r="BJ565" s="122"/>
      <c r="BK565" s="122"/>
      <c r="BT565" s="122"/>
      <c r="CD565" s="122"/>
      <c r="CN565" s="122"/>
      <c r="CX565" s="122"/>
      <c r="DH565" s="122"/>
      <c r="DR565" s="122"/>
      <c r="EB565" s="122"/>
      <c r="EL565" s="122"/>
      <c r="EV565" s="122"/>
      <c r="FF565" s="122"/>
      <c r="FP565" s="122"/>
      <c r="FZ565" s="122"/>
      <c r="GJ565" s="122"/>
      <c r="GT565" s="122"/>
      <c r="HD565" s="122"/>
      <c r="HN565" s="122"/>
      <c r="HX565" s="122"/>
    </row>
    <row xmlns:x14ac="http://schemas.microsoft.com/office/spreadsheetml/2009/9/ac" r="566" s="3" customFormat="true" x14ac:dyDescent="0.25">
      <c r="A566" s="373"/>
      <c r="B566" s="122"/>
      <c r="L566" s="122"/>
      <c r="V566" s="122"/>
      <c r="AF566" s="122"/>
      <c r="AP566" s="122"/>
      <c r="AZ566" s="122"/>
      <c r="BA566" s="122"/>
      <c r="BJ566" s="122"/>
      <c r="BK566" s="122"/>
      <c r="BT566" s="122"/>
      <c r="CD566" s="122"/>
      <c r="CN566" s="122"/>
      <c r="CX566" s="122"/>
      <c r="DH566" s="122"/>
      <c r="DR566" s="122"/>
      <c r="EB566" s="122"/>
      <c r="EL566" s="122"/>
      <c r="EV566" s="122"/>
      <c r="FF566" s="122"/>
      <c r="FP566" s="122"/>
      <c r="FZ566" s="122"/>
      <c r="GJ566" s="122"/>
      <c r="GT566" s="122"/>
      <c r="HD566" s="122"/>
      <c r="HN566" s="122"/>
      <c r="HX566" s="122"/>
    </row>
    <row xmlns:x14ac="http://schemas.microsoft.com/office/spreadsheetml/2009/9/ac" r="567" s="3" customFormat="true" x14ac:dyDescent="0.25">
      <c r="A567" s="373"/>
      <c r="B567" s="122"/>
      <c r="L567" s="122"/>
      <c r="V567" s="122"/>
      <c r="AF567" s="122"/>
      <c r="AP567" s="122"/>
      <c r="AZ567" s="122"/>
      <c r="BA567" s="122"/>
      <c r="BJ567" s="122"/>
      <c r="BK567" s="122"/>
      <c r="BT567" s="122"/>
      <c r="CD567" s="122"/>
      <c r="CN567" s="122"/>
      <c r="CX567" s="122"/>
      <c r="DH567" s="122"/>
      <c r="DR567" s="122"/>
      <c r="EB567" s="122"/>
      <c r="EL567" s="122"/>
      <c r="EV567" s="122"/>
      <c r="FF567" s="122"/>
      <c r="FP567" s="122"/>
      <c r="FZ567" s="122"/>
      <c r="GJ567" s="122"/>
      <c r="GT567" s="122"/>
      <c r="HD567" s="122"/>
      <c r="HN567" s="122"/>
      <c r="HX567" s="122"/>
    </row>
    <row xmlns:x14ac="http://schemas.microsoft.com/office/spreadsheetml/2009/9/ac" r="568" s="3" customFormat="true" x14ac:dyDescent="0.25">
      <c r="A568" s="373"/>
      <c r="B568" s="122"/>
      <c r="L568" s="122"/>
      <c r="V568" s="122"/>
      <c r="AF568" s="122"/>
      <c r="AP568" s="122"/>
      <c r="AZ568" s="122"/>
      <c r="BA568" s="122"/>
      <c r="BJ568" s="122"/>
      <c r="BK568" s="122"/>
      <c r="BT568" s="122"/>
      <c r="CD568" s="122"/>
      <c r="CN568" s="122"/>
      <c r="CX568" s="122"/>
      <c r="DH568" s="122"/>
      <c r="DR568" s="122"/>
      <c r="EB568" s="122"/>
      <c r="EL568" s="122"/>
      <c r="EV568" s="122"/>
      <c r="FF568" s="122"/>
      <c r="FP568" s="122"/>
      <c r="FZ568" s="122"/>
      <c r="GJ568" s="122"/>
      <c r="GT568" s="122"/>
      <c r="HD568" s="122"/>
      <c r="HN568" s="122"/>
      <c r="HX568" s="122"/>
    </row>
    <row xmlns:x14ac="http://schemas.microsoft.com/office/spreadsheetml/2009/9/ac" r="569" s="3" customFormat="true" x14ac:dyDescent="0.25">
      <c r="A569" s="373"/>
      <c r="B569" s="122"/>
      <c r="L569" s="122"/>
      <c r="V569" s="122"/>
      <c r="AF569" s="122"/>
      <c r="AP569" s="122"/>
      <c r="AZ569" s="122"/>
      <c r="BA569" s="122"/>
      <c r="BJ569" s="122"/>
      <c r="BK569" s="122"/>
      <c r="BT569" s="122"/>
      <c r="CD569" s="122"/>
      <c r="CN569" s="122"/>
      <c r="CX569" s="122"/>
      <c r="DH569" s="122"/>
      <c r="DR569" s="122"/>
      <c r="EB569" s="122"/>
      <c r="EL569" s="122"/>
      <c r="EV569" s="122"/>
      <c r="FF569" s="122"/>
      <c r="FP569" s="122"/>
      <c r="FZ569" s="122"/>
      <c r="GJ569" s="122"/>
      <c r="GT569" s="122"/>
      <c r="HD569" s="122"/>
      <c r="HN569" s="122"/>
      <c r="HX569" s="122"/>
    </row>
    <row xmlns:x14ac="http://schemas.microsoft.com/office/spreadsheetml/2009/9/ac" r="570" s="3" customFormat="true" x14ac:dyDescent="0.25">
      <c r="A570" s="373"/>
      <c r="B570" s="122"/>
      <c r="L570" s="122"/>
      <c r="V570" s="122"/>
      <c r="AF570" s="122"/>
      <c r="AP570" s="122"/>
      <c r="AZ570" s="122"/>
      <c r="BA570" s="122"/>
      <c r="BJ570" s="122"/>
      <c r="BK570" s="122"/>
      <c r="BT570" s="122"/>
      <c r="CD570" s="122"/>
      <c r="CN570" s="122"/>
      <c r="CX570" s="122"/>
      <c r="DH570" s="122"/>
      <c r="DR570" s="122"/>
      <c r="EB570" s="122"/>
      <c r="EL570" s="122"/>
      <c r="EV570" s="122"/>
      <c r="FF570" s="122"/>
      <c r="FP570" s="122"/>
      <c r="FZ570" s="122"/>
      <c r="GJ570" s="122"/>
      <c r="GT570" s="122"/>
      <c r="HD570" s="122"/>
      <c r="HN570" s="122"/>
      <c r="HX570" s="122"/>
    </row>
    <row xmlns:x14ac="http://schemas.microsoft.com/office/spreadsheetml/2009/9/ac" r="571" s="3" customFormat="true" x14ac:dyDescent="0.25">
      <c r="A571" s="373"/>
      <c r="B571" s="122"/>
      <c r="L571" s="122"/>
      <c r="V571" s="122"/>
      <c r="AF571" s="122"/>
      <c r="AP571" s="122"/>
      <c r="AZ571" s="122"/>
      <c r="BA571" s="122"/>
      <c r="BJ571" s="122"/>
      <c r="BK571" s="122"/>
      <c r="BT571" s="122"/>
      <c r="CD571" s="122"/>
      <c r="CN571" s="122"/>
      <c r="CX571" s="122"/>
      <c r="DH571" s="122"/>
      <c r="DR571" s="122"/>
      <c r="EB571" s="122"/>
      <c r="EL571" s="122"/>
      <c r="EV571" s="122"/>
      <c r="FF571" s="122"/>
      <c r="FP571" s="122"/>
      <c r="FZ571" s="122"/>
      <c r="GJ571" s="122"/>
      <c r="GT571" s="122"/>
      <c r="HD571" s="122"/>
      <c r="HN571" s="122"/>
      <c r="HX571" s="122"/>
    </row>
    <row xmlns:x14ac="http://schemas.microsoft.com/office/spreadsheetml/2009/9/ac" r="572" s="3" customFormat="true" x14ac:dyDescent="0.25">
      <c r="A572" s="373"/>
      <c r="B572" s="122"/>
      <c r="L572" s="122"/>
      <c r="V572" s="122"/>
      <c r="AF572" s="122"/>
      <c r="AP572" s="122"/>
      <c r="AZ572" s="122"/>
      <c r="BA572" s="122"/>
      <c r="BJ572" s="122"/>
      <c r="BK572" s="122"/>
      <c r="BT572" s="122"/>
      <c r="CD572" s="122"/>
      <c r="CN572" s="122"/>
      <c r="CX572" s="122"/>
      <c r="DH572" s="122"/>
      <c r="DR572" s="122"/>
      <c r="EB572" s="122"/>
      <c r="EL572" s="122"/>
      <c r="EV572" s="122"/>
      <c r="FF572" s="122"/>
      <c r="FP572" s="122"/>
      <c r="FZ572" s="122"/>
      <c r="GJ572" s="122"/>
      <c r="GT572" s="122"/>
      <c r="HD572" s="122"/>
      <c r="HN572" s="122"/>
      <c r="HX572" s="122"/>
    </row>
    <row xmlns:x14ac="http://schemas.microsoft.com/office/spreadsheetml/2009/9/ac" r="573" s="3" customFormat="true" x14ac:dyDescent="0.25">
      <c r="A573" s="373"/>
      <c r="B573" s="122"/>
      <c r="L573" s="122"/>
      <c r="V573" s="122"/>
      <c r="AF573" s="122"/>
      <c r="AP573" s="122"/>
      <c r="AZ573" s="122"/>
      <c r="BA573" s="122"/>
      <c r="BJ573" s="122"/>
      <c r="BK573" s="122"/>
      <c r="BT573" s="122"/>
      <c r="CD573" s="122"/>
      <c r="CN573" s="122"/>
      <c r="CX573" s="122"/>
      <c r="DH573" s="122"/>
      <c r="DR573" s="122"/>
      <c r="EB573" s="122"/>
      <c r="EL573" s="122"/>
      <c r="EV573" s="122"/>
      <c r="FF573" s="122"/>
      <c r="FP573" s="122"/>
      <c r="FZ573" s="122"/>
      <c r="GJ573" s="122"/>
      <c r="GT573" s="122"/>
      <c r="HD573" s="122"/>
      <c r="HN573" s="122"/>
      <c r="HX573" s="122"/>
    </row>
    <row xmlns:x14ac="http://schemas.microsoft.com/office/spreadsheetml/2009/9/ac" r="574" s="3" customFormat="true" x14ac:dyDescent="0.25">
      <c r="A574" s="373"/>
      <c r="B574" s="122"/>
      <c r="L574" s="122"/>
      <c r="V574" s="122"/>
      <c r="AF574" s="122"/>
      <c r="AP574" s="122"/>
      <c r="AZ574" s="122"/>
      <c r="BA574" s="122"/>
      <c r="BJ574" s="122"/>
      <c r="BK574" s="122"/>
      <c r="BT574" s="122"/>
      <c r="CD574" s="122"/>
      <c r="CN574" s="122"/>
      <c r="CX574" s="122"/>
      <c r="DH574" s="122"/>
      <c r="DR574" s="122"/>
      <c r="EB574" s="122"/>
      <c r="EL574" s="122"/>
      <c r="EV574" s="122"/>
      <c r="FF574" s="122"/>
      <c r="FP574" s="122"/>
      <c r="FZ574" s="122"/>
      <c r="GJ574" s="122"/>
      <c r="GT574" s="122"/>
      <c r="HD574" s="122"/>
      <c r="HN574" s="122"/>
      <c r="HX574" s="122"/>
    </row>
    <row xmlns:x14ac="http://schemas.microsoft.com/office/spreadsheetml/2009/9/ac" r="575" s="3" customFormat="true" x14ac:dyDescent="0.25">
      <c r="A575" s="373"/>
      <c r="B575" s="122"/>
      <c r="L575" s="122"/>
      <c r="V575" s="122"/>
      <c r="AF575" s="122"/>
      <c r="AP575" s="122"/>
      <c r="AZ575" s="122"/>
      <c r="BA575" s="122"/>
      <c r="BJ575" s="122"/>
      <c r="BK575" s="122"/>
      <c r="BT575" s="122"/>
      <c r="CD575" s="122"/>
      <c r="CN575" s="122"/>
      <c r="CX575" s="122"/>
      <c r="DH575" s="122"/>
      <c r="DR575" s="122"/>
      <c r="EB575" s="122"/>
      <c r="EL575" s="122"/>
      <c r="EV575" s="122"/>
      <c r="FF575" s="122"/>
      <c r="FP575" s="122"/>
      <c r="FZ575" s="122"/>
      <c r="GJ575" s="122"/>
      <c r="GT575" s="122"/>
      <c r="HD575" s="122"/>
      <c r="HN575" s="122"/>
      <c r="HX575" s="122"/>
    </row>
    <row xmlns:x14ac="http://schemas.microsoft.com/office/spreadsheetml/2009/9/ac" r="576" s="3" customFormat="true" x14ac:dyDescent="0.25">
      <c r="A576" s="373"/>
      <c r="B576" s="122"/>
      <c r="L576" s="122"/>
      <c r="V576" s="122"/>
      <c r="AF576" s="122"/>
      <c r="AP576" s="122"/>
      <c r="AZ576" s="122"/>
      <c r="BA576" s="122"/>
      <c r="BJ576" s="122"/>
      <c r="BK576" s="122"/>
      <c r="BT576" s="122"/>
      <c r="CD576" s="122"/>
      <c r="CN576" s="122"/>
      <c r="CX576" s="122"/>
      <c r="DH576" s="122"/>
      <c r="DR576" s="122"/>
      <c r="EB576" s="122"/>
      <c r="EL576" s="122"/>
      <c r="EV576" s="122"/>
      <c r="FF576" s="122"/>
      <c r="FP576" s="122"/>
      <c r="FZ576" s="122"/>
      <c r="GJ576" s="122"/>
      <c r="GT576" s="122"/>
      <c r="HD576" s="122"/>
      <c r="HN576" s="122"/>
      <c r="HX576" s="122"/>
    </row>
    <row xmlns:x14ac="http://schemas.microsoft.com/office/spreadsheetml/2009/9/ac" r="577" s="3" customFormat="true" x14ac:dyDescent="0.25">
      <c r="A577" s="373"/>
      <c r="B577" s="122"/>
      <c r="L577" s="122"/>
      <c r="V577" s="122"/>
      <c r="AF577" s="122"/>
      <c r="AP577" s="122"/>
      <c r="AZ577" s="122"/>
      <c r="BA577" s="122"/>
      <c r="BJ577" s="122"/>
      <c r="BK577" s="122"/>
      <c r="BT577" s="122"/>
      <c r="CD577" s="122"/>
      <c r="CN577" s="122"/>
      <c r="CX577" s="122"/>
      <c r="DH577" s="122"/>
      <c r="DR577" s="122"/>
      <c r="EB577" s="122"/>
      <c r="EL577" s="122"/>
      <c r="EV577" s="122"/>
      <c r="FF577" s="122"/>
      <c r="FP577" s="122"/>
      <c r="FZ577" s="122"/>
      <c r="GJ577" s="122"/>
      <c r="GT577" s="122"/>
      <c r="HD577" s="122"/>
      <c r="HN577" s="122"/>
      <c r="HX577" s="122"/>
    </row>
    <row xmlns:x14ac="http://schemas.microsoft.com/office/spreadsheetml/2009/9/ac" r="578" s="3" customFormat="true" x14ac:dyDescent="0.25">
      <c r="A578" s="373"/>
      <c r="B578" s="122"/>
      <c r="L578" s="122"/>
      <c r="V578" s="122"/>
      <c r="AF578" s="122"/>
      <c r="AP578" s="122"/>
      <c r="AZ578" s="122"/>
      <c r="BA578" s="122"/>
      <c r="BJ578" s="122"/>
      <c r="BK578" s="122"/>
      <c r="BT578" s="122"/>
      <c r="CD578" s="122"/>
      <c r="CN578" s="122"/>
      <c r="CX578" s="122"/>
      <c r="DH578" s="122"/>
      <c r="DR578" s="122"/>
      <c r="EB578" s="122"/>
      <c r="EL578" s="122"/>
      <c r="EV578" s="122"/>
      <c r="FF578" s="122"/>
      <c r="FP578" s="122"/>
      <c r="FZ578" s="122"/>
      <c r="GJ578" s="122"/>
      <c r="GT578" s="122"/>
      <c r="HD578" s="122"/>
      <c r="HN578" s="122"/>
      <c r="HX578" s="122"/>
    </row>
    <row xmlns:x14ac="http://schemas.microsoft.com/office/spreadsheetml/2009/9/ac" r="579" s="3" customFormat="true" x14ac:dyDescent="0.25">
      <c r="A579" s="373"/>
      <c r="B579" s="122"/>
      <c r="L579" s="122"/>
      <c r="V579" s="122"/>
      <c r="AF579" s="122"/>
      <c r="AP579" s="122"/>
      <c r="AZ579" s="122"/>
      <c r="BA579" s="122"/>
      <c r="BJ579" s="122"/>
      <c r="BK579" s="122"/>
      <c r="BT579" s="122"/>
      <c r="CD579" s="122"/>
      <c r="CN579" s="122"/>
      <c r="CX579" s="122"/>
      <c r="DH579" s="122"/>
      <c r="DR579" s="122"/>
      <c r="EB579" s="122"/>
      <c r="EL579" s="122"/>
      <c r="EV579" s="122"/>
      <c r="FF579" s="122"/>
      <c r="FP579" s="122"/>
      <c r="FZ579" s="122"/>
      <c r="GJ579" s="122"/>
      <c r="GT579" s="122"/>
      <c r="HD579" s="122"/>
      <c r="HN579" s="122"/>
      <c r="HX579" s="122"/>
    </row>
    <row xmlns:x14ac="http://schemas.microsoft.com/office/spreadsheetml/2009/9/ac" r="580" s="3" customFormat="true" x14ac:dyDescent="0.25">
      <c r="A580" s="373"/>
      <c r="B580" s="122"/>
      <c r="L580" s="122"/>
      <c r="V580" s="122"/>
      <c r="AF580" s="122"/>
      <c r="AP580" s="122"/>
      <c r="AZ580" s="122"/>
      <c r="BA580" s="122"/>
      <c r="BJ580" s="122"/>
      <c r="BK580" s="122"/>
      <c r="BT580" s="122"/>
      <c r="CD580" s="122"/>
      <c r="CN580" s="122"/>
      <c r="CX580" s="122"/>
      <c r="DH580" s="122"/>
      <c r="DR580" s="122"/>
      <c r="EB580" s="122"/>
      <c r="EL580" s="122"/>
      <c r="EV580" s="122"/>
      <c r="FF580" s="122"/>
      <c r="FP580" s="122"/>
      <c r="FZ580" s="122"/>
      <c r="GJ580" s="122"/>
      <c r="GT580" s="122"/>
      <c r="HD580" s="122"/>
      <c r="HN580" s="122"/>
      <c r="HX580" s="122"/>
    </row>
    <row xmlns:x14ac="http://schemas.microsoft.com/office/spreadsheetml/2009/9/ac" r="581" s="3" customFormat="true" x14ac:dyDescent="0.25">
      <c r="A581" s="373"/>
      <c r="B581" s="122"/>
      <c r="L581" s="122"/>
      <c r="V581" s="122"/>
      <c r="AF581" s="122"/>
      <c r="AP581" s="122"/>
      <c r="AZ581" s="122"/>
      <c r="BA581" s="122"/>
      <c r="BJ581" s="122"/>
      <c r="BK581" s="122"/>
      <c r="BT581" s="122"/>
      <c r="CD581" s="122"/>
      <c r="CN581" s="122"/>
      <c r="CX581" s="122"/>
      <c r="DH581" s="122"/>
      <c r="DR581" s="122"/>
      <c r="EB581" s="122"/>
      <c r="EL581" s="122"/>
      <c r="EV581" s="122"/>
      <c r="FF581" s="122"/>
      <c r="FP581" s="122"/>
      <c r="FZ581" s="122"/>
      <c r="GJ581" s="122"/>
      <c r="GT581" s="122"/>
      <c r="HD581" s="122"/>
      <c r="HN581" s="122"/>
      <c r="HX581" s="122"/>
    </row>
    <row xmlns:x14ac="http://schemas.microsoft.com/office/spreadsheetml/2009/9/ac" r="582" s="3" customFormat="true" x14ac:dyDescent="0.25">
      <c r="A582" s="373"/>
      <c r="B582" s="122"/>
      <c r="L582" s="122"/>
      <c r="V582" s="122"/>
      <c r="AF582" s="122"/>
      <c r="AP582" s="122"/>
      <c r="AZ582" s="122"/>
      <c r="BA582" s="122"/>
      <c r="BJ582" s="122"/>
      <c r="BK582" s="122"/>
      <c r="BT582" s="122"/>
      <c r="CD582" s="122"/>
      <c r="CN582" s="122"/>
      <c r="CX582" s="122"/>
      <c r="DH582" s="122"/>
      <c r="DR582" s="122"/>
      <c r="EB582" s="122"/>
      <c r="EL582" s="122"/>
      <c r="EV582" s="122"/>
      <c r="FF582" s="122"/>
      <c r="FP582" s="122"/>
      <c r="FZ582" s="122"/>
      <c r="GJ582" s="122"/>
      <c r="GT582" s="122"/>
      <c r="HD582" s="122"/>
      <c r="HN582" s="122"/>
      <c r="HX582" s="122"/>
    </row>
    <row xmlns:x14ac="http://schemas.microsoft.com/office/spreadsheetml/2009/9/ac" r="583" s="3" customFormat="true" x14ac:dyDescent="0.25">
      <c r="A583" s="373"/>
      <c r="B583" s="122"/>
      <c r="L583" s="122"/>
      <c r="V583" s="122"/>
      <c r="AF583" s="122"/>
      <c r="AP583" s="122"/>
      <c r="AZ583" s="122"/>
      <c r="BA583" s="122"/>
      <c r="BJ583" s="122"/>
      <c r="BK583" s="122"/>
      <c r="BT583" s="122"/>
      <c r="CD583" s="122"/>
      <c r="CN583" s="122"/>
      <c r="CX583" s="122"/>
      <c r="DH583" s="122"/>
      <c r="DR583" s="122"/>
      <c r="EB583" s="122"/>
      <c r="EL583" s="122"/>
      <c r="EV583" s="122"/>
      <c r="FF583" s="122"/>
      <c r="FP583" s="122"/>
      <c r="FZ583" s="122"/>
      <c r="GJ583" s="122"/>
      <c r="GT583" s="122"/>
      <c r="HD583" s="122"/>
      <c r="HN583" s="122"/>
      <c r="HX583" s="122"/>
    </row>
    <row xmlns:x14ac="http://schemas.microsoft.com/office/spreadsheetml/2009/9/ac" r="584" s="3" customFormat="true" x14ac:dyDescent="0.25">
      <c r="A584" s="373"/>
      <c r="B584" s="122"/>
      <c r="L584" s="122"/>
      <c r="V584" s="122"/>
      <c r="AF584" s="122"/>
      <c r="AP584" s="122"/>
      <c r="AZ584" s="122"/>
      <c r="BA584" s="122"/>
      <c r="BJ584" s="122"/>
      <c r="BK584" s="122"/>
      <c r="BT584" s="122"/>
      <c r="CD584" s="122"/>
      <c r="CN584" s="122"/>
      <c r="CX584" s="122"/>
      <c r="DH584" s="122"/>
      <c r="DR584" s="122"/>
      <c r="EB584" s="122"/>
      <c r="EL584" s="122"/>
      <c r="EV584" s="122"/>
      <c r="FF584" s="122"/>
      <c r="FP584" s="122"/>
      <c r="FZ584" s="122"/>
      <c r="GJ584" s="122"/>
      <c r="GT584" s="122"/>
      <c r="HD584" s="122"/>
      <c r="HN584" s="122"/>
      <c r="HX584" s="122"/>
    </row>
    <row xmlns:x14ac="http://schemas.microsoft.com/office/spreadsheetml/2009/9/ac" r="585" s="3" customFormat="true" x14ac:dyDescent="0.25">
      <c r="A585" s="373"/>
      <c r="B585" s="122"/>
      <c r="L585" s="122"/>
      <c r="V585" s="122"/>
      <c r="AF585" s="122"/>
      <c r="AP585" s="122"/>
      <c r="AZ585" s="122"/>
      <c r="BA585" s="122"/>
      <c r="BJ585" s="122"/>
      <c r="BK585" s="122"/>
      <c r="BT585" s="122"/>
      <c r="CD585" s="122"/>
      <c r="CN585" s="122"/>
      <c r="CX585" s="122"/>
      <c r="DH585" s="122"/>
      <c r="DR585" s="122"/>
      <c r="EB585" s="122"/>
      <c r="EL585" s="122"/>
      <c r="EV585" s="122"/>
      <c r="FF585" s="122"/>
      <c r="FP585" s="122"/>
      <c r="FZ585" s="122"/>
      <c r="GJ585" s="122"/>
      <c r="GT585" s="122"/>
      <c r="HD585" s="122"/>
      <c r="HN585" s="122"/>
      <c r="HX585" s="122"/>
    </row>
    <row xmlns:x14ac="http://schemas.microsoft.com/office/spreadsheetml/2009/9/ac" r="586" s="3" customFormat="true" x14ac:dyDescent="0.25">
      <c r="A586" s="373"/>
      <c r="B586" s="122"/>
      <c r="L586" s="122"/>
      <c r="V586" s="122"/>
      <c r="AF586" s="122"/>
      <c r="AP586" s="122"/>
      <c r="AZ586" s="122"/>
      <c r="BA586" s="122"/>
      <c r="BJ586" s="122"/>
      <c r="BK586" s="122"/>
      <c r="BT586" s="122"/>
      <c r="CD586" s="122"/>
      <c r="CN586" s="122"/>
      <c r="CX586" s="122"/>
      <c r="DH586" s="122"/>
      <c r="DR586" s="122"/>
      <c r="EB586" s="122"/>
      <c r="EL586" s="122"/>
      <c r="EV586" s="122"/>
      <c r="FF586" s="122"/>
      <c r="FP586" s="122"/>
      <c r="FZ586" s="122"/>
      <c r="GJ586" s="122"/>
      <c r="GT586" s="122"/>
      <c r="HD586" s="122"/>
      <c r="HN586" s="122"/>
      <c r="HX586" s="122"/>
    </row>
    <row xmlns:x14ac="http://schemas.microsoft.com/office/spreadsheetml/2009/9/ac" r="587" s="3" customFormat="true" x14ac:dyDescent="0.25">
      <c r="A587" s="373"/>
      <c r="B587" s="122"/>
      <c r="L587" s="122"/>
      <c r="V587" s="122"/>
      <c r="AF587" s="122"/>
      <c r="AP587" s="122"/>
      <c r="AZ587" s="122"/>
      <c r="BA587" s="122"/>
      <c r="BJ587" s="122"/>
      <c r="BK587" s="122"/>
      <c r="BT587" s="122"/>
      <c r="CD587" s="122"/>
      <c r="CN587" s="122"/>
      <c r="CX587" s="122"/>
      <c r="DH587" s="122"/>
      <c r="DR587" s="122"/>
      <c r="EB587" s="122"/>
      <c r="EL587" s="122"/>
      <c r="EV587" s="122"/>
      <c r="FF587" s="122"/>
      <c r="FP587" s="122"/>
      <c r="FZ587" s="122"/>
      <c r="GJ587" s="122"/>
      <c r="GT587" s="122"/>
      <c r="HD587" s="122"/>
      <c r="HN587" s="122"/>
      <c r="HX587" s="122"/>
    </row>
    <row xmlns:x14ac="http://schemas.microsoft.com/office/spreadsheetml/2009/9/ac" r="588" s="3" customFormat="true" x14ac:dyDescent="0.25">
      <c r="A588" s="373"/>
      <c r="B588" s="122"/>
      <c r="L588" s="122"/>
      <c r="V588" s="122"/>
      <c r="AF588" s="122"/>
      <c r="AP588" s="122"/>
      <c r="AZ588" s="122"/>
      <c r="BA588" s="122"/>
      <c r="BJ588" s="122"/>
      <c r="BK588" s="122"/>
      <c r="BT588" s="122"/>
      <c r="CD588" s="122"/>
      <c r="CN588" s="122"/>
      <c r="CX588" s="122"/>
      <c r="DH588" s="122"/>
      <c r="DR588" s="122"/>
      <c r="EB588" s="122"/>
      <c r="EL588" s="122"/>
      <c r="EV588" s="122"/>
      <c r="FF588" s="122"/>
      <c r="FP588" s="122"/>
      <c r="FZ588" s="122"/>
      <c r="GJ588" s="122"/>
      <c r="GT588" s="122"/>
      <c r="HD588" s="122"/>
      <c r="HN588" s="122"/>
      <c r="HX588" s="122"/>
    </row>
    <row xmlns:x14ac="http://schemas.microsoft.com/office/spreadsheetml/2009/9/ac" r="589" s="3" customFormat="true" x14ac:dyDescent="0.25">
      <c r="A589" s="373"/>
      <c r="B589" s="122"/>
      <c r="L589" s="122"/>
      <c r="V589" s="122"/>
      <c r="AF589" s="122"/>
      <c r="AP589" s="122"/>
      <c r="AZ589" s="122"/>
      <c r="BA589" s="122"/>
      <c r="BJ589" s="122"/>
      <c r="BK589" s="122"/>
      <c r="BT589" s="122"/>
      <c r="CD589" s="122"/>
      <c r="CN589" s="122"/>
      <c r="CX589" s="122"/>
      <c r="DH589" s="122"/>
      <c r="DR589" s="122"/>
      <c r="EB589" s="122"/>
      <c r="EL589" s="122"/>
      <c r="EV589" s="122"/>
      <c r="FF589" s="122"/>
      <c r="FP589" s="122"/>
      <c r="FZ589" s="122"/>
      <c r="GJ589" s="122"/>
      <c r="GT589" s="122"/>
      <c r="HD589" s="122"/>
      <c r="HN589" s="122"/>
      <c r="HX589" s="122"/>
    </row>
    <row xmlns:x14ac="http://schemas.microsoft.com/office/spreadsheetml/2009/9/ac" r="590" s="3" customFormat="true" x14ac:dyDescent="0.25">
      <c r="A590" s="373"/>
      <c r="B590" s="122"/>
      <c r="L590" s="122"/>
      <c r="V590" s="122"/>
      <c r="AF590" s="122"/>
      <c r="AP590" s="122"/>
      <c r="AZ590" s="122"/>
      <c r="BA590" s="122"/>
      <c r="BJ590" s="122"/>
      <c r="BK590" s="122"/>
      <c r="BT590" s="122"/>
      <c r="CD590" s="122"/>
      <c r="CN590" s="122"/>
      <c r="CX590" s="122"/>
      <c r="DH590" s="122"/>
      <c r="DR590" s="122"/>
      <c r="EB590" s="122"/>
      <c r="EL590" s="122"/>
      <c r="EV590" s="122"/>
      <c r="FF590" s="122"/>
      <c r="FP590" s="122"/>
      <c r="FZ590" s="122"/>
      <c r="GJ590" s="122"/>
      <c r="GT590" s="122"/>
      <c r="HD590" s="122"/>
      <c r="HN590" s="122"/>
      <c r="HX590" s="122"/>
    </row>
    <row xmlns:x14ac="http://schemas.microsoft.com/office/spreadsheetml/2009/9/ac" r="591" s="3" customFormat="true" x14ac:dyDescent="0.25">
      <c r="A591" s="373"/>
      <c r="B591" s="122"/>
      <c r="L591" s="122"/>
      <c r="V591" s="122"/>
      <c r="AF591" s="122"/>
      <c r="AP591" s="122"/>
      <c r="AZ591" s="122"/>
      <c r="BA591" s="122"/>
      <c r="BJ591" s="122"/>
      <c r="BK591" s="122"/>
      <c r="BT591" s="122"/>
      <c r="CD591" s="122"/>
      <c r="CN591" s="122"/>
      <c r="CX591" s="122"/>
      <c r="DH591" s="122"/>
      <c r="DR591" s="122"/>
      <c r="EB591" s="122"/>
      <c r="EL591" s="122"/>
      <c r="EV591" s="122"/>
      <c r="FF591" s="122"/>
      <c r="FP591" s="122"/>
      <c r="FZ591" s="122"/>
      <c r="GJ591" s="122"/>
      <c r="GT591" s="122"/>
      <c r="HD591" s="122"/>
      <c r="HN591" s="122"/>
      <c r="HX591" s="122"/>
    </row>
    <row xmlns:x14ac="http://schemas.microsoft.com/office/spreadsheetml/2009/9/ac" r="592" s="3" customFormat="true" x14ac:dyDescent="0.25">
      <c r="A592" s="373"/>
      <c r="B592" s="122"/>
      <c r="L592" s="122"/>
      <c r="V592" s="122"/>
      <c r="AF592" s="122"/>
      <c r="AP592" s="122"/>
      <c r="AZ592" s="122"/>
      <c r="BA592" s="122"/>
      <c r="BJ592" s="122"/>
      <c r="BK592" s="122"/>
      <c r="BT592" s="122"/>
      <c r="CD592" s="122"/>
      <c r="CN592" s="122"/>
      <c r="CX592" s="122"/>
      <c r="DH592" s="122"/>
      <c r="DR592" s="122"/>
      <c r="EB592" s="122"/>
      <c r="EL592" s="122"/>
      <c r="EV592" s="122"/>
      <c r="FF592" s="122"/>
      <c r="FP592" s="122"/>
      <c r="FZ592" s="122"/>
      <c r="GJ592" s="122"/>
      <c r="GT592" s="122"/>
      <c r="HD592" s="122"/>
      <c r="HN592" s="122"/>
      <c r="HX592" s="122"/>
    </row>
    <row xmlns:x14ac="http://schemas.microsoft.com/office/spreadsheetml/2009/9/ac" r="593" s="3" customFormat="true" x14ac:dyDescent="0.25">
      <c r="A593" s="373"/>
      <c r="B593" s="122"/>
      <c r="L593" s="122"/>
      <c r="V593" s="122"/>
      <c r="AF593" s="122"/>
      <c r="AP593" s="122"/>
      <c r="AZ593" s="122"/>
      <c r="BA593" s="122"/>
      <c r="BJ593" s="122"/>
      <c r="BK593" s="122"/>
      <c r="BT593" s="122"/>
      <c r="CD593" s="122"/>
      <c r="CN593" s="122"/>
      <c r="CX593" s="122"/>
      <c r="DH593" s="122"/>
      <c r="DR593" s="122"/>
      <c r="EB593" s="122"/>
      <c r="EL593" s="122"/>
      <c r="EV593" s="122"/>
      <c r="FF593" s="122"/>
      <c r="FP593" s="122"/>
      <c r="FZ593" s="122"/>
      <c r="GJ593" s="122"/>
      <c r="GT593" s="122"/>
      <c r="HD593" s="122"/>
      <c r="HN593" s="122"/>
      <c r="HX593" s="122"/>
    </row>
    <row xmlns:x14ac="http://schemas.microsoft.com/office/spreadsheetml/2009/9/ac" r="594" s="3" customFormat="true" x14ac:dyDescent="0.25">
      <c r="A594" s="373"/>
      <c r="B594" s="122"/>
      <c r="L594" s="122"/>
      <c r="V594" s="122"/>
      <c r="AF594" s="122"/>
      <c r="AP594" s="122"/>
      <c r="AZ594" s="122"/>
      <c r="BA594" s="122"/>
      <c r="BJ594" s="122"/>
      <c r="BK594" s="122"/>
      <c r="BT594" s="122"/>
      <c r="CD594" s="122"/>
      <c r="CN594" s="122"/>
      <c r="CX594" s="122"/>
      <c r="DH594" s="122"/>
      <c r="DR594" s="122"/>
      <c r="EB594" s="122"/>
      <c r="EL594" s="122"/>
      <c r="EV594" s="122"/>
      <c r="FF594" s="122"/>
      <c r="FP594" s="122"/>
      <c r="FZ594" s="122"/>
      <c r="GJ594" s="122"/>
      <c r="GT594" s="122"/>
      <c r="HD594" s="122"/>
      <c r="HN594" s="122"/>
      <c r="HX594" s="122"/>
    </row>
    <row xmlns:x14ac="http://schemas.microsoft.com/office/spreadsheetml/2009/9/ac" r="595" s="3" customFormat="true" x14ac:dyDescent="0.25">
      <c r="A595" s="373"/>
      <c r="B595" s="122"/>
      <c r="L595" s="122"/>
      <c r="V595" s="122"/>
      <c r="AF595" s="122"/>
      <c r="AP595" s="122"/>
      <c r="AZ595" s="122"/>
      <c r="BA595" s="122"/>
      <c r="BJ595" s="122"/>
      <c r="BK595" s="122"/>
      <c r="BT595" s="122"/>
      <c r="CD595" s="122"/>
      <c r="CN595" s="122"/>
      <c r="CX595" s="122"/>
      <c r="DH595" s="122"/>
      <c r="DR595" s="122"/>
      <c r="EB595" s="122"/>
      <c r="EL595" s="122"/>
      <c r="EV595" s="122"/>
      <c r="FF595" s="122"/>
      <c r="FP595" s="122"/>
      <c r="FZ595" s="122"/>
      <c r="GJ595" s="122"/>
      <c r="GT595" s="122"/>
      <c r="HD595" s="122"/>
      <c r="HN595" s="122"/>
      <c r="HX595" s="122"/>
    </row>
    <row xmlns:x14ac="http://schemas.microsoft.com/office/spreadsheetml/2009/9/ac" r="596" s="3" customFormat="true" x14ac:dyDescent="0.25">
      <c r="A596" s="373"/>
      <c r="B596" s="122"/>
      <c r="L596" s="122"/>
      <c r="V596" s="122"/>
      <c r="AF596" s="122"/>
      <c r="AP596" s="122"/>
      <c r="AZ596" s="122"/>
      <c r="BA596" s="122"/>
      <c r="BJ596" s="122"/>
      <c r="BK596" s="122"/>
      <c r="BT596" s="122"/>
      <c r="CD596" s="122"/>
      <c r="CN596" s="122"/>
      <c r="CX596" s="122"/>
      <c r="DH596" s="122"/>
      <c r="DR596" s="122"/>
      <c r="EB596" s="122"/>
      <c r="EL596" s="122"/>
      <c r="EV596" s="122"/>
      <c r="FF596" s="122"/>
      <c r="FP596" s="122"/>
      <c r="FZ596" s="122"/>
      <c r="GJ596" s="122"/>
      <c r="GT596" s="122"/>
      <c r="HD596" s="122"/>
      <c r="HN596" s="122"/>
      <c r="HX596" s="122"/>
    </row>
    <row xmlns:x14ac="http://schemas.microsoft.com/office/spreadsheetml/2009/9/ac" r="597" s="3" customFormat="true" x14ac:dyDescent="0.25">
      <c r="A597" s="373"/>
      <c r="B597" s="122"/>
      <c r="L597" s="122"/>
      <c r="V597" s="122"/>
      <c r="AF597" s="122"/>
      <c r="AP597" s="122"/>
      <c r="AZ597" s="122"/>
      <c r="BA597" s="122"/>
      <c r="BJ597" s="122"/>
      <c r="BK597" s="122"/>
      <c r="BT597" s="122"/>
      <c r="CD597" s="122"/>
      <c r="CN597" s="122"/>
      <c r="CX597" s="122"/>
      <c r="DH597" s="122"/>
      <c r="DR597" s="122"/>
      <c r="EB597" s="122"/>
      <c r="EL597" s="122"/>
      <c r="EV597" s="122"/>
      <c r="FF597" s="122"/>
      <c r="FP597" s="122"/>
      <c r="FZ597" s="122"/>
      <c r="GJ597" s="122"/>
      <c r="GT597" s="122"/>
      <c r="HD597" s="122"/>
      <c r="HN597" s="122"/>
      <c r="HX597" s="122"/>
    </row>
    <row xmlns:x14ac="http://schemas.microsoft.com/office/spreadsheetml/2009/9/ac" r="598" s="3" customFormat="true" x14ac:dyDescent="0.25">
      <c r="A598" s="373"/>
      <c r="B598" s="122"/>
      <c r="L598" s="122"/>
      <c r="V598" s="122"/>
      <c r="AF598" s="122"/>
      <c r="AP598" s="122"/>
      <c r="AZ598" s="122"/>
      <c r="BA598" s="122"/>
      <c r="BJ598" s="122"/>
      <c r="BK598" s="122"/>
      <c r="BT598" s="122"/>
      <c r="CD598" s="122"/>
      <c r="CN598" s="122"/>
      <c r="CX598" s="122"/>
      <c r="DH598" s="122"/>
      <c r="DR598" s="122"/>
      <c r="EB598" s="122"/>
      <c r="EL598" s="122"/>
      <c r="EV598" s="122"/>
      <c r="FF598" s="122"/>
      <c r="FP598" s="122"/>
      <c r="FZ598" s="122"/>
      <c r="GJ598" s="122"/>
      <c r="GT598" s="122"/>
      <c r="HD598" s="122"/>
      <c r="HN598" s="122"/>
      <c r="HX598" s="122"/>
    </row>
    <row xmlns:x14ac="http://schemas.microsoft.com/office/spreadsheetml/2009/9/ac" r="599" s="3" customFormat="true" x14ac:dyDescent="0.25">
      <c r="A599" s="373"/>
      <c r="B599" s="122"/>
      <c r="L599" s="122"/>
      <c r="V599" s="122"/>
      <c r="AF599" s="122"/>
      <c r="AP599" s="122"/>
      <c r="AZ599" s="122"/>
      <c r="BA599" s="122"/>
      <c r="BJ599" s="122"/>
      <c r="BK599" s="122"/>
      <c r="BT599" s="122"/>
      <c r="CD599" s="122"/>
      <c r="CN599" s="122"/>
      <c r="CX599" s="122"/>
      <c r="DH599" s="122"/>
      <c r="DR599" s="122"/>
      <c r="EB599" s="122"/>
      <c r="EL599" s="122"/>
      <c r="EV599" s="122"/>
      <c r="FF599" s="122"/>
      <c r="FP599" s="122"/>
      <c r="FZ599" s="122"/>
      <c r="GJ599" s="122"/>
      <c r="GT599" s="122"/>
      <c r="HD599" s="122"/>
      <c r="HN599" s="122"/>
      <c r="HX599" s="122"/>
    </row>
    <row xmlns:x14ac="http://schemas.microsoft.com/office/spreadsheetml/2009/9/ac" r="600" s="3" customFormat="true" x14ac:dyDescent="0.25">
      <c r="A600" s="373"/>
      <c r="B600" s="122"/>
      <c r="L600" s="122"/>
      <c r="V600" s="122"/>
      <c r="AF600" s="122"/>
      <c r="AP600" s="122"/>
      <c r="AZ600" s="122"/>
      <c r="BA600" s="122"/>
      <c r="BJ600" s="122"/>
      <c r="BK600" s="122"/>
      <c r="BT600" s="122"/>
      <c r="CD600" s="122"/>
      <c r="CN600" s="122"/>
      <c r="CX600" s="122"/>
      <c r="DH600" s="122"/>
      <c r="DR600" s="122"/>
      <c r="EB600" s="122"/>
      <c r="EL600" s="122"/>
      <c r="EV600" s="122"/>
      <c r="FF600" s="122"/>
      <c r="FP600" s="122"/>
      <c r="FZ600" s="122"/>
      <c r="GJ600" s="122"/>
      <c r="GT600" s="122"/>
      <c r="HD600" s="122"/>
      <c r="HN600" s="122"/>
      <c r="HX600" s="122"/>
    </row>
    <row xmlns:x14ac="http://schemas.microsoft.com/office/spreadsheetml/2009/9/ac" r="601" s="3" customFormat="true" x14ac:dyDescent="0.25">
      <c r="A601" s="373"/>
      <c r="B601" s="122"/>
      <c r="L601" s="122"/>
      <c r="V601" s="122"/>
      <c r="AF601" s="122"/>
      <c r="AP601" s="122"/>
      <c r="AZ601" s="122"/>
      <c r="BA601" s="122"/>
      <c r="BJ601" s="122"/>
      <c r="BK601" s="122"/>
      <c r="BT601" s="122"/>
      <c r="CD601" s="122"/>
      <c r="CN601" s="122"/>
      <c r="CX601" s="122"/>
      <c r="DH601" s="122"/>
      <c r="DR601" s="122"/>
      <c r="EB601" s="122"/>
      <c r="EL601" s="122"/>
      <c r="EV601" s="122"/>
      <c r="FF601" s="122"/>
      <c r="FP601" s="122"/>
      <c r="FZ601" s="122"/>
      <c r="GJ601" s="122"/>
      <c r="GT601" s="122"/>
      <c r="HD601" s="122"/>
      <c r="HN601" s="122"/>
      <c r="HX601" s="122"/>
    </row>
    <row xmlns:x14ac="http://schemas.microsoft.com/office/spreadsheetml/2009/9/ac" r="602" s="3" customFormat="true" x14ac:dyDescent="0.25">
      <c r="A602" s="373"/>
      <c r="B602" s="122"/>
      <c r="L602" s="122"/>
      <c r="V602" s="122"/>
      <c r="AF602" s="122"/>
      <c r="AP602" s="122"/>
      <c r="AZ602" s="122"/>
      <c r="BA602" s="122"/>
      <c r="BJ602" s="122"/>
      <c r="BK602" s="122"/>
      <c r="BT602" s="122"/>
      <c r="CD602" s="122"/>
      <c r="CN602" s="122"/>
      <c r="CX602" s="122"/>
      <c r="DH602" s="122"/>
      <c r="DR602" s="122"/>
      <c r="EB602" s="122"/>
      <c r="EL602" s="122"/>
      <c r="EV602" s="122"/>
      <c r="FF602" s="122"/>
      <c r="FP602" s="122"/>
      <c r="FZ602" s="122"/>
      <c r="GJ602" s="122"/>
      <c r="GT602" s="122"/>
      <c r="HD602" s="122"/>
      <c r="HN602" s="122"/>
      <c r="HX602" s="122"/>
    </row>
    <row xmlns:x14ac="http://schemas.microsoft.com/office/spreadsheetml/2009/9/ac" r="603" s="3" customFormat="true" x14ac:dyDescent="0.25">
      <c r="A603" s="373"/>
      <c r="B603" s="122"/>
      <c r="L603" s="122"/>
      <c r="V603" s="122"/>
      <c r="AF603" s="122"/>
      <c r="AP603" s="122"/>
      <c r="AZ603" s="122"/>
      <c r="BA603" s="122"/>
      <c r="BJ603" s="122"/>
      <c r="BK603" s="122"/>
      <c r="BT603" s="122"/>
      <c r="CD603" s="122"/>
      <c r="CN603" s="122"/>
      <c r="CX603" s="122"/>
      <c r="DH603" s="122"/>
      <c r="DR603" s="122"/>
      <c r="EB603" s="122"/>
      <c r="EL603" s="122"/>
      <c r="EV603" s="122"/>
      <c r="FF603" s="122"/>
      <c r="FP603" s="122"/>
      <c r="FZ603" s="122"/>
      <c r="GJ603" s="122"/>
      <c r="GT603" s="122"/>
      <c r="HD603" s="122"/>
      <c r="HN603" s="122"/>
      <c r="HX603" s="122"/>
    </row>
    <row xmlns:x14ac="http://schemas.microsoft.com/office/spreadsheetml/2009/9/ac" r="604" s="3" customFormat="true" x14ac:dyDescent="0.25">
      <c r="A604" s="373"/>
      <c r="B604" s="122"/>
      <c r="L604" s="122"/>
      <c r="V604" s="122"/>
      <c r="AF604" s="122"/>
      <c r="AP604" s="122"/>
      <c r="AZ604" s="122"/>
      <c r="BA604" s="122"/>
      <c r="BJ604" s="122"/>
      <c r="BK604" s="122"/>
      <c r="BT604" s="122"/>
      <c r="CD604" s="122"/>
      <c r="CN604" s="122"/>
      <c r="CX604" s="122"/>
      <c r="DH604" s="122"/>
      <c r="DR604" s="122"/>
      <c r="EB604" s="122"/>
      <c r="EL604" s="122"/>
      <c r="EV604" s="122"/>
      <c r="FF604" s="122"/>
      <c r="FP604" s="122"/>
      <c r="FZ604" s="122"/>
      <c r="GJ604" s="122"/>
      <c r="GT604" s="122"/>
      <c r="HD604" s="122"/>
      <c r="HN604" s="122"/>
      <c r="HX604" s="122"/>
    </row>
    <row xmlns:x14ac="http://schemas.microsoft.com/office/spreadsheetml/2009/9/ac" r="605" s="3" customFormat="true" x14ac:dyDescent="0.25">
      <c r="A605" s="373"/>
      <c r="B605" s="122"/>
      <c r="L605" s="122"/>
      <c r="V605" s="122"/>
      <c r="AF605" s="122"/>
      <c r="AP605" s="122"/>
      <c r="AZ605" s="122"/>
      <c r="BA605" s="122"/>
      <c r="BJ605" s="122"/>
      <c r="BK605" s="122"/>
      <c r="BT605" s="122"/>
      <c r="CD605" s="122"/>
      <c r="CN605" s="122"/>
      <c r="CX605" s="122"/>
      <c r="DH605" s="122"/>
      <c r="DR605" s="122"/>
      <c r="EB605" s="122"/>
      <c r="EL605" s="122"/>
      <c r="EV605" s="122"/>
      <c r="FF605" s="122"/>
      <c r="FP605" s="122"/>
      <c r="FZ605" s="122"/>
      <c r="GJ605" s="122"/>
      <c r="GT605" s="122"/>
      <c r="HD605" s="122"/>
      <c r="HN605" s="122"/>
      <c r="HX605" s="122"/>
    </row>
    <row xmlns:x14ac="http://schemas.microsoft.com/office/spreadsheetml/2009/9/ac" r="606" s="3" customFormat="true" x14ac:dyDescent="0.25">
      <c r="A606" s="373"/>
      <c r="B606" s="122"/>
      <c r="L606" s="122"/>
      <c r="V606" s="122"/>
      <c r="AF606" s="122"/>
      <c r="AP606" s="122"/>
      <c r="AZ606" s="122"/>
      <c r="BA606" s="122"/>
      <c r="BJ606" s="122"/>
      <c r="BK606" s="122"/>
      <c r="BT606" s="122"/>
      <c r="CD606" s="122"/>
      <c r="CN606" s="122"/>
      <c r="CX606" s="122"/>
      <c r="DH606" s="122"/>
      <c r="DR606" s="122"/>
      <c r="EB606" s="122"/>
      <c r="EL606" s="122"/>
      <c r="EV606" s="122"/>
      <c r="FF606" s="122"/>
      <c r="FP606" s="122"/>
      <c r="FZ606" s="122"/>
      <c r="GJ606" s="122"/>
      <c r="GT606" s="122"/>
      <c r="HD606" s="122"/>
      <c r="HN606" s="122"/>
      <c r="HX606" s="122"/>
    </row>
    <row xmlns:x14ac="http://schemas.microsoft.com/office/spreadsheetml/2009/9/ac" r="607" s="3" customFormat="true" x14ac:dyDescent="0.25">
      <c r="A607" s="373"/>
      <c r="B607" s="122"/>
      <c r="L607" s="122"/>
      <c r="V607" s="122"/>
      <c r="AF607" s="122"/>
      <c r="AP607" s="122"/>
      <c r="AZ607" s="122"/>
      <c r="BA607" s="122"/>
      <c r="BJ607" s="122"/>
      <c r="BK607" s="122"/>
      <c r="BT607" s="122"/>
      <c r="CD607" s="122"/>
      <c r="CN607" s="122"/>
      <c r="CX607" s="122"/>
      <c r="DH607" s="122"/>
      <c r="DR607" s="122"/>
      <c r="EB607" s="122"/>
      <c r="EL607" s="122"/>
      <c r="EV607" s="122"/>
      <c r="FF607" s="122"/>
      <c r="FP607" s="122"/>
      <c r="FZ607" s="122"/>
      <c r="GJ607" s="122"/>
      <c r="GT607" s="122"/>
      <c r="HD607" s="122"/>
      <c r="HN607" s="122"/>
      <c r="HX607" s="122"/>
    </row>
    <row xmlns:x14ac="http://schemas.microsoft.com/office/spreadsheetml/2009/9/ac" r="608" s="3" customFormat="true" x14ac:dyDescent="0.25">
      <c r="A608" s="373"/>
      <c r="B608" s="122"/>
      <c r="L608" s="122"/>
      <c r="V608" s="122"/>
      <c r="AF608" s="122"/>
      <c r="AP608" s="122"/>
      <c r="AZ608" s="122"/>
      <c r="BA608" s="122"/>
      <c r="BJ608" s="122"/>
      <c r="BK608" s="122"/>
      <c r="BT608" s="122"/>
      <c r="CD608" s="122"/>
      <c r="CN608" s="122"/>
      <c r="CX608" s="122"/>
      <c r="DH608" s="122"/>
      <c r="DR608" s="122"/>
      <c r="EB608" s="122"/>
      <c r="EL608" s="122"/>
      <c r="EV608" s="122"/>
      <c r="FF608" s="122"/>
      <c r="FP608" s="122"/>
      <c r="FZ608" s="122"/>
      <c r="GJ608" s="122"/>
      <c r="GT608" s="122"/>
      <c r="HD608" s="122"/>
      <c r="HN608" s="122"/>
      <c r="HX608" s="122"/>
    </row>
    <row xmlns:x14ac="http://schemas.microsoft.com/office/spreadsheetml/2009/9/ac" r="609" s="3" customFormat="true" x14ac:dyDescent="0.25">
      <c r="A609" s="373"/>
      <c r="B609" s="122"/>
      <c r="L609" s="122"/>
      <c r="V609" s="122"/>
      <c r="AF609" s="122"/>
      <c r="AP609" s="122"/>
      <c r="AZ609" s="122"/>
      <c r="BA609" s="122"/>
      <c r="BJ609" s="122"/>
      <c r="BK609" s="122"/>
      <c r="BT609" s="122"/>
      <c r="CD609" s="122"/>
      <c r="CN609" s="122"/>
      <c r="CX609" s="122"/>
      <c r="DH609" s="122"/>
      <c r="DR609" s="122"/>
      <c r="EB609" s="122"/>
      <c r="EL609" s="122"/>
      <c r="EV609" s="122"/>
      <c r="FF609" s="122"/>
      <c r="FP609" s="122"/>
      <c r="FZ609" s="122"/>
      <c r="GJ609" s="122"/>
      <c r="GT609" s="122"/>
      <c r="HD609" s="122"/>
      <c r="HN609" s="122"/>
      <c r="HX609" s="122"/>
    </row>
    <row xmlns:x14ac="http://schemas.microsoft.com/office/spreadsheetml/2009/9/ac" r="610" s="3" customFormat="true" x14ac:dyDescent="0.25">
      <c r="A610" s="373"/>
      <c r="B610" s="122"/>
      <c r="L610" s="122"/>
      <c r="V610" s="122"/>
      <c r="AF610" s="122"/>
      <c r="AP610" s="122"/>
      <c r="AZ610" s="122"/>
      <c r="BA610" s="122"/>
      <c r="BJ610" s="122"/>
      <c r="BK610" s="122"/>
      <c r="BT610" s="122"/>
      <c r="CD610" s="122"/>
      <c r="CN610" s="122"/>
      <c r="CX610" s="122"/>
      <c r="DH610" s="122"/>
      <c r="DR610" s="122"/>
      <c r="EB610" s="122"/>
      <c r="EL610" s="122"/>
      <c r="EV610" s="122"/>
      <c r="FF610" s="122"/>
      <c r="FP610" s="122"/>
      <c r="FZ610" s="122"/>
      <c r="GJ610" s="122"/>
      <c r="GT610" s="122"/>
      <c r="HD610" s="122"/>
      <c r="HN610" s="122"/>
      <c r="HX610" s="122"/>
    </row>
    <row xmlns:x14ac="http://schemas.microsoft.com/office/spreadsheetml/2009/9/ac" r="611" s="3" customFormat="true" x14ac:dyDescent="0.25">
      <c r="A611" s="373"/>
      <c r="B611" s="122"/>
      <c r="L611" s="122"/>
      <c r="V611" s="122"/>
      <c r="AF611" s="122"/>
      <c r="AP611" s="122"/>
      <c r="AZ611" s="122"/>
      <c r="BA611" s="122"/>
      <c r="BJ611" s="122"/>
      <c r="BK611" s="122"/>
      <c r="BT611" s="122"/>
      <c r="CD611" s="122"/>
      <c r="CN611" s="122"/>
      <c r="CX611" s="122"/>
      <c r="DH611" s="122"/>
      <c r="DR611" s="122"/>
      <c r="EB611" s="122"/>
      <c r="EL611" s="122"/>
      <c r="EV611" s="122"/>
      <c r="FF611" s="122"/>
      <c r="FP611" s="122"/>
      <c r="FZ611" s="122"/>
      <c r="GJ611" s="122"/>
      <c r="GT611" s="122"/>
      <c r="HD611" s="122"/>
      <c r="HN611" s="122"/>
      <c r="HX611" s="122"/>
    </row>
    <row xmlns:x14ac="http://schemas.microsoft.com/office/spreadsheetml/2009/9/ac" r="612" s="3" customFormat="true" x14ac:dyDescent="0.25">
      <c r="A612" s="373"/>
      <c r="B612" s="122"/>
      <c r="L612" s="122"/>
      <c r="V612" s="122"/>
      <c r="AF612" s="122"/>
      <c r="AP612" s="122"/>
      <c r="AZ612" s="122"/>
      <c r="BA612" s="122"/>
      <c r="BJ612" s="122"/>
      <c r="BK612" s="122"/>
      <c r="BT612" s="122"/>
      <c r="CD612" s="122"/>
      <c r="CN612" s="122"/>
      <c r="CX612" s="122"/>
      <c r="DH612" s="122"/>
      <c r="DR612" s="122"/>
      <c r="EB612" s="122"/>
      <c r="EL612" s="122"/>
      <c r="EV612" s="122"/>
      <c r="FF612" s="122"/>
      <c r="FP612" s="122"/>
      <c r="FZ612" s="122"/>
      <c r="GJ612" s="122"/>
      <c r="GT612" s="122"/>
      <c r="HD612" s="122"/>
      <c r="HN612" s="122"/>
      <c r="HX612" s="122"/>
    </row>
    <row xmlns:x14ac="http://schemas.microsoft.com/office/spreadsheetml/2009/9/ac" r="613" s="3" customFormat="true" x14ac:dyDescent="0.25">
      <c r="A613" s="373"/>
      <c r="B613" s="122"/>
      <c r="L613" s="122"/>
      <c r="V613" s="122"/>
      <c r="AF613" s="122"/>
      <c r="AP613" s="122"/>
      <c r="AZ613" s="122"/>
      <c r="BA613" s="122"/>
      <c r="BJ613" s="122"/>
      <c r="BK613" s="122"/>
      <c r="BT613" s="122"/>
      <c r="CD613" s="122"/>
      <c r="CN613" s="122"/>
      <c r="CX613" s="122"/>
      <c r="DH613" s="122"/>
      <c r="DR613" s="122"/>
      <c r="EB613" s="122"/>
      <c r="EL613" s="122"/>
      <c r="EV613" s="122"/>
      <c r="FF613" s="122"/>
      <c r="FP613" s="122"/>
      <c r="FZ613" s="122"/>
      <c r="GJ613" s="122"/>
      <c r="GT613" s="122"/>
      <c r="HD613" s="122"/>
      <c r="HN613" s="122"/>
      <c r="HX613" s="122"/>
    </row>
    <row xmlns:x14ac="http://schemas.microsoft.com/office/spreadsheetml/2009/9/ac" r="614" s="3" customFormat="true" x14ac:dyDescent="0.25">
      <c r="A614" s="373"/>
      <c r="B614" s="122"/>
      <c r="L614" s="122"/>
      <c r="V614" s="122"/>
      <c r="AF614" s="122"/>
      <c r="AP614" s="122"/>
      <c r="AZ614" s="122"/>
      <c r="BA614" s="122"/>
      <c r="BJ614" s="122"/>
      <c r="BK614" s="122"/>
      <c r="BT614" s="122"/>
      <c r="CD614" s="122"/>
      <c r="CN614" s="122"/>
      <c r="CX614" s="122"/>
      <c r="DH614" s="122"/>
      <c r="DR614" s="122"/>
      <c r="EB614" s="122"/>
      <c r="EL614" s="122"/>
      <c r="EV614" s="122"/>
      <c r="FF614" s="122"/>
      <c r="FP614" s="122"/>
      <c r="FZ614" s="122"/>
      <c r="GJ614" s="122"/>
      <c r="GT614" s="122"/>
      <c r="HD614" s="122"/>
      <c r="HN614" s="122"/>
      <c r="HX614" s="122"/>
    </row>
    <row xmlns:x14ac="http://schemas.microsoft.com/office/spreadsheetml/2009/9/ac" r="615" s="3" customFormat="true" x14ac:dyDescent="0.25">
      <c r="A615" s="373"/>
      <c r="B615" s="122"/>
      <c r="L615" s="122"/>
      <c r="V615" s="122"/>
      <c r="AF615" s="122"/>
      <c r="AP615" s="122"/>
      <c r="AZ615" s="122"/>
      <c r="BA615" s="122"/>
      <c r="BJ615" s="122"/>
      <c r="BK615" s="122"/>
      <c r="BT615" s="122"/>
      <c r="CD615" s="122"/>
      <c r="CN615" s="122"/>
      <c r="CX615" s="122"/>
      <c r="DH615" s="122"/>
      <c r="DR615" s="122"/>
      <c r="EB615" s="122"/>
      <c r="EL615" s="122"/>
      <c r="EV615" s="122"/>
      <c r="FF615" s="122"/>
      <c r="FP615" s="122"/>
      <c r="FZ615" s="122"/>
      <c r="GJ615" s="122"/>
      <c r="GT615" s="122"/>
      <c r="HD615" s="122"/>
      <c r="HN615" s="122"/>
      <c r="HX615" s="122"/>
    </row>
    <row xmlns:x14ac="http://schemas.microsoft.com/office/spreadsheetml/2009/9/ac" r="616" s="3" customFormat="true" x14ac:dyDescent="0.25">
      <c r="A616" s="373"/>
      <c r="B616" s="122"/>
      <c r="L616" s="122"/>
      <c r="V616" s="122"/>
      <c r="AF616" s="122"/>
      <c r="AP616" s="122"/>
      <c r="AZ616" s="122"/>
      <c r="BA616" s="122"/>
      <c r="BJ616" s="122"/>
      <c r="BK616" s="122"/>
      <c r="BT616" s="122"/>
      <c r="CD616" s="122"/>
      <c r="CN616" s="122"/>
      <c r="CX616" s="122"/>
      <c r="DH616" s="122"/>
      <c r="DR616" s="122"/>
      <c r="EB616" s="122"/>
      <c r="EL616" s="122"/>
      <c r="EV616" s="122"/>
      <c r="FF616" s="122"/>
      <c r="FP616" s="122"/>
      <c r="FZ616" s="122"/>
      <c r="GJ616" s="122"/>
      <c r="GT616" s="122"/>
      <c r="HD616" s="122"/>
      <c r="HN616" s="122"/>
      <c r="HX616" s="122"/>
    </row>
    <row xmlns:x14ac="http://schemas.microsoft.com/office/spreadsheetml/2009/9/ac" r="617" s="3" customFormat="true" x14ac:dyDescent="0.25">
      <c r="A617" s="373"/>
      <c r="B617" s="122"/>
      <c r="L617" s="122"/>
      <c r="V617" s="122"/>
      <c r="AF617" s="122"/>
      <c r="AP617" s="122"/>
      <c r="AZ617" s="122"/>
      <c r="BA617" s="122"/>
      <c r="BJ617" s="122"/>
      <c r="BK617" s="122"/>
      <c r="BT617" s="122"/>
      <c r="CD617" s="122"/>
      <c r="CN617" s="122"/>
      <c r="CX617" s="122"/>
      <c r="DH617" s="122"/>
      <c r="DR617" s="122"/>
      <c r="EB617" s="122"/>
      <c r="EL617" s="122"/>
      <c r="EV617" s="122"/>
      <c r="FF617" s="122"/>
      <c r="FP617" s="122"/>
      <c r="FZ617" s="122"/>
      <c r="GJ617" s="122"/>
      <c r="GT617" s="122"/>
      <c r="HD617" s="122"/>
      <c r="HN617" s="122"/>
      <c r="HX617" s="122"/>
    </row>
    <row xmlns:x14ac="http://schemas.microsoft.com/office/spreadsheetml/2009/9/ac" r="618" s="3" customFormat="true" x14ac:dyDescent="0.25">
      <c r="A618" s="373"/>
      <c r="B618" s="122"/>
      <c r="L618" s="122"/>
      <c r="V618" s="122"/>
      <c r="AF618" s="122"/>
      <c r="AP618" s="122"/>
      <c r="AZ618" s="122"/>
      <c r="BA618" s="122"/>
      <c r="BJ618" s="122"/>
      <c r="BK618" s="122"/>
      <c r="BT618" s="122"/>
      <c r="CD618" s="122"/>
      <c r="CN618" s="122"/>
      <c r="CX618" s="122"/>
      <c r="DH618" s="122"/>
      <c r="DR618" s="122"/>
      <c r="EB618" s="122"/>
      <c r="EL618" s="122"/>
      <c r="EV618" s="122"/>
      <c r="FF618" s="122"/>
      <c r="FP618" s="122"/>
      <c r="FZ618" s="122"/>
      <c r="GJ618" s="122"/>
      <c r="GT618" s="122"/>
      <c r="HD618" s="122"/>
      <c r="HN618" s="122"/>
      <c r="HX618" s="122"/>
    </row>
    <row xmlns:x14ac="http://schemas.microsoft.com/office/spreadsheetml/2009/9/ac" r="619" s="3" customFormat="true" x14ac:dyDescent="0.25">
      <c r="A619" s="373"/>
      <c r="B619" s="122"/>
      <c r="L619" s="122"/>
      <c r="V619" s="122"/>
      <c r="AF619" s="122"/>
      <c r="AP619" s="122"/>
      <c r="AZ619" s="122"/>
      <c r="BA619" s="122"/>
      <c r="BJ619" s="122"/>
      <c r="BK619" s="122"/>
      <c r="BT619" s="122"/>
      <c r="CD619" s="122"/>
      <c r="CN619" s="122"/>
      <c r="CX619" s="122"/>
      <c r="DH619" s="122"/>
      <c r="DR619" s="122"/>
      <c r="EB619" s="122"/>
      <c r="EL619" s="122"/>
      <c r="EV619" s="122"/>
      <c r="FF619" s="122"/>
      <c r="FP619" s="122"/>
      <c r="FZ619" s="122"/>
      <c r="GJ619" s="122"/>
      <c r="GT619" s="122"/>
      <c r="HD619" s="122"/>
      <c r="HN619" s="122"/>
      <c r="HX619" s="122"/>
    </row>
    <row xmlns:x14ac="http://schemas.microsoft.com/office/spreadsheetml/2009/9/ac" r="620" s="3" customFormat="true" x14ac:dyDescent="0.25">
      <c r="A620" s="373"/>
      <c r="B620" s="122"/>
      <c r="L620" s="122"/>
      <c r="V620" s="122"/>
      <c r="AF620" s="122"/>
      <c r="AP620" s="122"/>
      <c r="AZ620" s="122"/>
      <c r="BA620" s="122"/>
      <c r="BJ620" s="122"/>
      <c r="BK620" s="122"/>
      <c r="BT620" s="122"/>
      <c r="CD620" s="122"/>
      <c r="CN620" s="122"/>
      <c r="CX620" s="122"/>
      <c r="DH620" s="122"/>
      <c r="DR620" s="122"/>
      <c r="EB620" s="122"/>
      <c r="EL620" s="122"/>
      <c r="EV620" s="122"/>
      <c r="FF620" s="122"/>
      <c r="FP620" s="122"/>
      <c r="FZ620" s="122"/>
      <c r="GJ620" s="122"/>
      <c r="GT620" s="122"/>
      <c r="HD620" s="122"/>
      <c r="HN620" s="122"/>
      <c r="HX620" s="122"/>
    </row>
    <row xmlns:x14ac="http://schemas.microsoft.com/office/spreadsheetml/2009/9/ac" r="621" s="3" customFormat="true" x14ac:dyDescent="0.25">
      <c r="A621" s="373"/>
      <c r="B621" s="122"/>
      <c r="L621" s="122"/>
      <c r="V621" s="122"/>
      <c r="AF621" s="122"/>
      <c r="AP621" s="122"/>
      <c r="AZ621" s="122"/>
      <c r="BA621" s="122"/>
      <c r="BJ621" s="122"/>
      <c r="BK621" s="122"/>
      <c r="BT621" s="122"/>
      <c r="CD621" s="122"/>
      <c r="CN621" s="122"/>
      <c r="CX621" s="122"/>
      <c r="DH621" s="122"/>
      <c r="DR621" s="122"/>
      <c r="EB621" s="122"/>
      <c r="EL621" s="122"/>
      <c r="EV621" s="122"/>
      <c r="FF621" s="122"/>
      <c r="FP621" s="122"/>
      <c r="FZ621" s="122"/>
      <c r="GJ621" s="122"/>
      <c r="GT621" s="122"/>
      <c r="HD621" s="122"/>
      <c r="HN621" s="122"/>
      <c r="HX621" s="122"/>
    </row>
    <row xmlns:x14ac="http://schemas.microsoft.com/office/spreadsheetml/2009/9/ac" r="622" s="3" customFormat="true" x14ac:dyDescent="0.25">
      <c r="A622" s="373"/>
      <c r="B622" s="122"/>
      <c r="L622" s="122"/>
      <c r="V622" s="122"/>
      <c r="AF622" s="122"/>
      <c r="AP622" s="122"/>
      <c r="AZ622" s="122"/>
      <c r="BA622" s="122"/>
      <c r="BJ622" s="122"/>
      <c r="BK622" s="122"/>
      <c r="BT622" s="122"/>
      <c r="CD622" s="122"/>
      <c r="CN622" s="122"/>
      <c r="CX622" s="122"/>
      <c r="DH622" s="122"/>
      <c r="DR622" s="122"/>
      <c r="EB622" s="122"/>
      <c r="EL622" s="122"/>
      <c r="EV622" s="122"/>
      <c r="FF622" s="122"/>
      <c r="FP622" s="122"/>
      <c r="FZ622" s="122"/>
      <c r="GJ622" s="122"/>
      <c r="GT622" s="122"/>
      <c r="HD622" s="122"/>
      <c r="HN622" s="122"/>
      <c r="HX622" s="122"/>
    </row>
  </sheetData>
  <mergeCells count="8">
    <mergeCell ref="BK10:BQ10"/>
    <mergeCell ref="A2:A3"/>
    <mergeCell ref="BA10:BG10"/>
    <mergeCell ref="W10:AC10"/>
    <mergeCell ref="C10:I10"/>
    <mergeCell ref="M10:S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9"/>
    <col min="3" max="7" width="11.75" style="109" customWidth="true"/>
    <col min="8" max="16384" width="9" style="109"/>
  </cols>
  <sheetData>
    <row xmlns:x14ac="http://schemas.microsoft.com/office/spreadsheetml/2009/9/ac" r="2" ht="20.25" x14ac:dyDescent="0.2">
      <c r="B2" s="105" t="str">
        <f>+Introduction!C7</f>
        <v>South Sudan</v>
      </c>
      <c r="C2" s="106"/>
      <c r="D2" s="107"/>
      <c r="E2" s="107"/>
      <c r="F2" s="107"/>
      <c r="G2" s="108"/>
    </row>
    <row xmlns:x14ac="http://schemas.microsoft.com/office/spreadsheetml/2009/9/ac" r="3" x14ac:dyDescent="0.2">
      <c r="B3" s="563" t="s">
        <v>183</v>
      </c>
      <c r="C3" s="563"/>
      <c r="D3" s="563"/>
      <c r="E3" s="563"/>
      <c r="F3" s="563"/>
      <c r="G3" s="564"/>
    </row>
    <row xmlns:x14ac="http://schemas.microsoft.com/office/spreadsheetml/2009/9/ac" r="4" ht="13.5" x14ac:dyDescent="0.2">
      <c r="B4" s="110" t="s">
        <v>4</v>
      </c>
      <c r="C4" s="110" t="s">
        <v>60</v>
      </c>
      <c r="D4" s="110" t="s">
        <v>64</v>
      </c>
      <c r="E4" s="110" t="s">
        <v>61</v>
      </c>
      <c r="F4" s="110" t="s">
        <v>62</v>
      </c>
      <c r="G4" s="110" t="s">
        <v>63</v>
      </c>
    </row>
    <row xmlns:x14ac="http://schemas.microsoft.com/office/spreadsheetml/2009/9/ac" r="5" x14ac:dyDescent="0.2">
      <c r="B5" s="704">
        <v>2011</v>
      </c>
      <c r="C5" s="782">
        <v>3822043</v>
      </c>
      <c r="D5" s="783">
        <v>18.031999588012695</v>
      </c>
      <c r="E5" s="784">
        <v>911548</v>
      </c>
      <c r="F5" s="785">
        <v>1640159</v>
      </c>
      <c r="G5" s="786">
        <v>1270336</v>
      </c>
    </row>
    <row xmlns:x14ac="http://schemas.microsoft.com/office/spreadsheetml/2009/9/ac" r="6" x14ac:dyDescent="0.2">
      <c r="B6" s="710">
        <v>2012</v>
      </c>
      <c r="C6" s="787">
        <v>3953308</v>
      </c>
      <c r="D6" s="788">
        <v>18.217000961303711</v>
      </c>
      <c r="E6" s="789">
        <v>941550</v>
      </c>
      <c r="F6" s="790">
        <v>1684750</v>
      </c>
      <c r="G6" s="791">
        <v>1327008</v>
      </c>
    </row>
    <row xmlns:x14ac="http://schemas.microsoft.com/office/spreadsheetml/2009/9/ac" r="7" x14ac:dyDescent="0.2">
      <c r="B7" s="716">
        <v>2013</v>
      </c>
      <c r="C7" s="792">
        <v>4084300</v>
      </c>
      <c r="D7" s="793">
        <v>18.414999008178711</v>
      </c>
      <c r="E7" s="794">
        <v>983071</v>
      </c>
      <c r="F7" s="795">
        <v>1719987</v>
      </c>
      <c r="G7" s="796">
        <v>1381242</v>
      </c>
    </row>
    <row xmlns:x14ac="http://schemas.microsoft.com/office/spreadsheetml/2009/9/ac" r="8" x14ac:dyDescent="0.2">
      <c r="B8" s="722">
        <v>2014</v>
      </c>
      <c r="C8" s="797">
        <v>4215451</v>
      </c>
      <c r="D8" s="798">
        <v>18.625999450683594</v>
      </c>
      <c r="E8" s="799">
        <v>1025984</v>
      </c>
      <c r="F8" s="800">
        <v>1752697</v>
      </c>
      <c r="G8" s="801">
        <v>1436770</v>
      </c>
    </row>
    <row xmlns:x14ac="http://schemas.microsoft.com/office/spreadsheetml/2009/9/ac" r="9" x14ac:dyDescent="0.2">
      <c r="B9" s="728">
        <v>2015</v>
      </c>
      <c r="C9" s="802">
        <v>4297994</v>
      </c>
      <c r="D9" s="803">
        <v>18.851999282836914</v>
      </c>
      <c r="E9" s="804">
        <v>1059863</v>
      </c>
      <c r="F9" s="805">
        <v>1776678</v>
      </c>
      <c r="G9" s="806">
        <v>1461453</v>
      </c>
    </row>
    <row xmlns:x14ac="http://schemas.microsoft.com/office/spreadsheetml/2009/9/ac" r="10" x14ac:dyDescent="0.2">
      <c r="B10" s="734">
        <v>2016</v>
      </c>
      <c r="C10" s="807">
        <v>4434322</v>
      </c>
      <c r="D10" s="808">
        <v>19.091999053955078</v>
      </c>
      <c r="E10" s="809">
        <v>1097681</v>
      </c>
      <c r="F10" s="810">
        <v>1817077</v>
      </c>
      <c r="G10" s="811">
        <v>1519564</v>
      </c>
    </row>
    <row xmlns:x14ac="http://schemas.microsoft.com/office/spreadsheetml/2009/9/ac" r="11" x14ac:dyDescent="0.2">
      <c r="B11" s="740">
        <v>2017</v>
      </c>
      <c r="C11" s="812">
        <v>4510614</v>
      </c>
      <c r="D11" s="813">
        <v>19.346000671386719</v>
      </c>
      <c r="E11" s="814">
        <v>1117448</v>
      </c>
      <c r="F11" s="815">
        <v>1851792</v>
      </c>
      <c r="G11" s="816">
        <v>1541374</v>
      </c>
    </row>
    <row xmlns:x14ac="http://schemas.microsoft.com/office/spreadsheetml/2009/9/ac" r="12" x14ac:dyDescent="0.2">
      <c r="B12" s="746">
        <v>2018</v>
      </c>
      <c r="C12" s="817">
        <v>4569528</v>
      </c>
      <c r="D12" s="818">
        <v>19.614999771118164</v>
      </c>
      <c r="E12" s="819">
        <v>1118760</v>
      </c>
      <c r="F12" s="820">
        <v>1898979</v>
      </c>
      <c r="G12" s="821">
        <v>1551789</v>
      </c>
    </row>
    <row xmlns:x14ac="http://schemas.microsoft.com/office/spreadsheetml/2009/9/ac" r="13" x14ac:dyDescent="0.2">
      <c r="B13" s="752">
        <v>2019</v>
      </c>
      <c r="C13" s="822">
        <v>4643240</v>
      </c>
      <c r="D13" s="823">
        <v>19.89900016784668</v>
      </c>
      <c r="E13" s="824">
        <v>1093547</v>
      </c>
      <c r="F13" s="825">
        <v>1962356</v>
      </c>
      <c r="G13" s="826">
        <v>1587337</v>
      </c>
    </row>
    <row xmlns:x14ac="http://schemas.microsoft.com/office/spreadsheetml/2009/9/ac" r="14" x14ac:dyDescent="0.2">
      <c r="B14" s="758">
        <v>2020</v>
      </c>
      <c r="C14" s="827">
        <v>4729241</v>
      </c>
      <c r="D14" s="828">
        <v>20.198999404907227</v>
      </c>
      <c r="E14" s="829">
        <v>1061429</v>
      </c>
      <c r="F14" s="830">
        <v>2028482</v>
      </c>
      <c r="G14" s="831">
        <v>1639330</v>
      </c>
    </row>
    <row xmlns:x14ac="http://schemas.microsoft.com/office/spreadsheetml/2009/9/ac" r="15" x14ac:dyDescent="0.2">
      <c r="B15" s="764">
        <v>2021</v>
      </c>
      <c r="C15" s="832">
        <v>4758710</v>
      </c>
      <c r="D15" s="833">
        <v>20.513999938964844</v>
      </c>
      <c r="E15" s="834">
        <v>997143</v>
      </c>
      <c r="F15" s="835">
        <v>2079900</v>
      </c>
      <c r="G15" s="836">
        <v>1681667</v>
      </c>
    </row>
    <row xmlns:x14ac="http://schemas.microsoft.com/office/spreadsheetml/2009/9/ac" r="16" x14ac:dyDescent="0.2">
      <c r="B16" s="770">
        <v>2022</v>
      </c>
      <c r="C16" s="837">
        <v>4756045</v>
      </c>
      <c r="D16" s="838">
        <v>20.846000671386719</v>
      </c>
      <c r="E16" s="839">
        <v>930045</v>
      </c>
      <c r="F16" s="840">
        <v>2096038</v>
      </c>
      <c r="G16" s="841">
        <v>1729962</v>
      </c>
    </row>
    <row xmlns:x14ac="http://schemas.microsoft.com/office/spreadsheetml/2009/9/ac" r="17" x14ac:dyDescent="0.2">
      <c r="B17" s="776">
        <v>2023</v>
      </c>
      <c r="C17" s="892">
        <v>5131546</v>
      </c>
      <c r="D17" s="843">
        <v>21.194999694824219</v>
      </c>
      <c r="E17" s="893">
        <v>1151178</v>
      </c>
      <c r="F17" s="894">
        <v>2172535</v>
      </c>
      <c r="G17" s="895">
        <v>1807833</v>
      </c>
    </row>
    <row xmlns:x14ac="http://schemas.microsoft.com/office/spreadsheetml/2009/9/ac" r="18" x14ac:dyDescent="0.2">
      <c r="B18" s="412">
        <v>2013</v>
      </c>
      <c r="C18" s="847">
        <v>4084300</v>
      </c>
      <c r="D18" s="848">
        <v>18.41500091552734</v>
      </c>
      <c r="E18" s="849">
        <v>983071</v>
      </c>
      <c r="F18" s="850">
        <v>1719987</v>
      </c>
      <c r="G18" s="851">
        <v>1381242</v>
      </c>
    </row>
    <row xmlns:x14ac="http://schemas.microsoft.com/office/spreadsheetml/2009/9/ac" r="19" x14ac:dyDescent="0.2">
      <c r="B19" s="413">
        <v>2014</v>
      </c>
      <c r="C19" s="852">
        <v>4215451</v>
      </c>
      <c r="D19" s="853">
        <v>18.62599945068359</v>
      </c>
      <c r="E19" s="854">
        <v>1025984</v>
      </c>
      <c r="F19" s="855">
        <v>1752697</v>
      </c>
      <c r="G19" s="856">
        <v>1436770</v>
      </c>
    </row>
    <row xmlns:x14ac="http://schemas.microsoft.com/office/spreadsheetml/2009/9/ac" r="20" x14ac:dyDescent="0.2">
      <c r="B20" s="414">
        <v>2015</v>
      </c>
      <c r="C20" s="857">
        <v>4297994</v>
      </c>
      <c r="D20" s="858">
        <v>18.851999282836911</v>
      </c>
      <c r="E20" s="859">
        <v>1059863</v>
      </c>
      <c r="F20" s="860">
        <v>1776678</v>
      </c>
      <c r="G20" s="861">
        <v>1461453</v>
      </c>
    </row>
    <row xmlns:x14ac="http://schemas.microsoft.com/office/spreadsheetml/2009/9/ac" r="21" x14ac:dyDescent="0.2">
      <c r="B21" s="415">
        <v>2016</v>
      </c>
      <c r="C21" s="862">
        <v>4434322</v>
      </c>
      <c r="D21" s="863">
        <v>19.091999053955082</v>
      </c>
      <c r="E21" s="864">
        <v>1097681</v>
      </c>
      <c r="F21" s="865">
        <v>1817077</v>
      </c>
      <c r="G21" s="866">
        <v>1519564</v>
      </c>
    </row>
    <row xmlns:x14ac="http://schemas.microsoft.com/office/spreadsheetml/2009/9/ac" r="22" x14ac:dyDescent="0.2">
      <c r="B22" s="416">
        <v>2017</v>
      </c>
      <c r="C22" s="867">
        <v>4510614</v>
      </c>
      <c r="D22" s="868">
        <v>19.346000671386719</v>
      </c>
      <c r="E22" s="869">
        <v>1117448</v>
      </c>
      <c r="F22" s="870">
        <v>1851792</v>
      </c>
      <c r="G22" s="871">
        <v>1541374</v>
      </c>
    </row>
    <row xmlns:x14ac="http://schemas.microsoft.com/office/spreadsheetml/2009/9/ac" r="23" x14ac:dyDescent="0.2">
      <c r="B23" s="417">
        <v>2018</v>
      </c>
      <c r="C23" s="872">
        <v>4569528</v>
      </c>
      <c r="D23" s="873">
        <v>19.614999771118161</v>
      </c>
      <c r="E23" s="874">
        <v>1118760</v>
      </c>
      <c r="F23" s="875">
        <v>1898979</v>
      </c>
      <c r="G23" s="876">
        <v>1551789</v>
      </c>
    </row>
    <row xmlns:x14ac="http://schemas.microsoft.com/office/spreadsheetml/2009/9/ac" r="24" x14ac:dyDescent="0.2">
      <c r="B24" s="418">
        <v>2019</v>
      </c>
      <c r="C24" s="877">
        <v>4643240</v>
      </c>
      <c r="D24" s="878">
        <v>19.89900016784668</v>
      </c>
      <c r="E24" s="879">
        <v>1093547</v>
      </c>
      <c r="F24" s="880">
        <v>1962356</v>
      </c>
      <c r="G24" s="881">
        <v>1587337</v>
      </c>
    </row>
    <row xmlns:x14ac="http://schemas.microsoft.com/office/spreadsheetml/2009/9/ac" r="25" x14ac:dyDescent="0.2">
      <c r="B25" s="419">
        <v>2020</v>
      </c>
      <c r="C25" s="882">
        <v>4729241</v>
      </c>
      <c r="D25" s="883">
        <v>20.19899940490723</v>
      </c>
      <c r="E25" s="884">
        <v>1061429</v>
      </c>
      <c r="F25" s="885">
        <v>2028482</v>
      </c>
      <c r="G25" s="886">
        <v>1639330</v>
      </c>
    </row>
    <row xmlns:x14ac="http://schemas.microsoft.com/office/spreadsheetml/2009/9/ac" r="26" x14ac:dyDescent="0.2">
      <c r="B26" s="420">
        <v>2021</v>
      </c>
      <c r="C26" s="887">
        <v>4758710</v>
      </c>
      <c r="D26" s="888">
        <v>20.51399993896484</v>
      </c>
      <c r="E26" s="889">
        <v>997143</v>
      </c>
      <c r="F26" s="890">
        <v>2079900</v>
      </c>
      <c r="G26" s="891">
        <v>1681667</v>
      </c>
    </row>
    <row xmlns:x14ac="http://schemas.microsoft.com/office/spreadsheetml/2009/9/ac" r="27" x14ac:dyDescent="0.2">
      <c r="B27" s="421">
        <v>2022</v>
      </c>
      <c r="C27" s="422">
        <v>4756045</v>
      </c>
      <c r="D27" s="423">
        <v>20.846000671386719</v>
      </c>
      <c r="E27" s="424">
        <v>930045</v>
      </c>
      <c r="F27" s="425">
        <v>2096038</v>
      </c>
      <c r="G27" s="426">
        <v>1729962</v>
      </c>
    </row>
    <row xmlns:x14ac="http://schemas.microsoft.com/office/spreadsheetml/2009/9/ac" r="28" x14ac:dyDescent="0.2">
      <c r="B28" s="427">
        <v>2023</v>
      </c>
      <c r="C28" s="539">
        <v>5131546</v>
      </c>
      <c r="D28" s="428">
        <v>21.194999694824219</v>
      </c>
      <c r="E28" s="540">
        <v>1151178</v>
      </c>
      <c r="F28" s="541">
        <v>2172535</v>
      </c>
      <c r="G28" s="542">
        <v>1807833</v>
      </c>
    </row>
    <row xmlns:x14ac="http://schemas.microsoft.com/office/spreadsheetml/2009/9/ac" r="29" x14ac:dyDescent="0.2">
      <c r="B29" s="185">
        <v>2024</v>
      </c>
      <c r="C29" s="347"/>
      <c r="D29" s="348"/>
      <c r="E29" s="349"/>
      <c r="F29" s="350"/>
      <c r="G29" s="351"/>
    </row>
    <row xmlns:x14ac="http://schemas.microsoft.com/office/spreadsheetml/2009/9/ac" r="30" x14ac:dyDescent="0.2">
      <c r="B30" s="184">
        <v>2025</v>
      </c>
      <c r="C30" s="347"/>
      <c r="D30" s="348"/>
      <c r="E30" s="349"/>
      <c r="F30" s="350"/>
      <c r="G30" s="351"/>
    </row>
    <row xmlns:x14ac="http://schemas.microsoft.com/office/spreadsheetml/2009/9/ac" r="31" x14ac:dyDescent="0.2">
      <c r="B31" s="185">
        <v>2026</v>
      </c>
      <c r="C31" s="347"/>
      <c r="D31" s="348"/>
      <c r="E31" s="349"/>
      <c r="F31" s="350"/>
      <c r="G31" s="351"/>
    </row>
    <row xmlns:x14ac="http://schemas.microsoft.com/office/spreadsheetml/2009/9/ac" r="32" x14ac:dyDescent="0.2">
      <c r="B32" s="184">
        <v>2027</v>
      </c>
      <c r="C32" s="347"/>
      <c r="D32" s="348"/>
      <c r="E32" s="349"/>
      <c r="F32" s="350"/>
      <c r="G32" s="351"/>
    </row>
    <row xmlns:x14ac="http://schemas.microsoft.com/office/spreadsheetml/2009/9/ac" r="33" x14ac:dyDescent="0.2">
      <c r="B33" s="185">
        <v>2028</v>
      </c>
      <c r="C33" s="347"/>
      <c r="D33" s="348"/>
      <c r="E33" s="349"/>
      <c r="F33" s="350"/>
      <c r="G33" s="351"/>
    </row>
    <row xmlns:x14ac="http://schemas.microsoft.com/office/spreadsheetml/2009/9/ac" r="34" x14ac:dyDescent="0.2">
      <c r="B34" s="184">
        <v>2029</v>
      </c>
      <c r="C34" s="347"/>
      <c r="D34" s="348"/>
      <c r="E34" s="349"/>
      <c r="F34" s="350"/>
      <c r="G34" s="351"/>
    </row>
    <row xmlns:x14ac="http://schemas.microsoft.com/office/spreadsheetml/2009/9/ac" r="35" x14ac:dyDescent="0.2">
      <c r="B35" s="185">
        <v>2030</v>
      </c>
      <c r="C35" s="189"/>
      <c r="D35" s="186"/>
      <c r="E35" s="190"/>
      <c r="F35" s="187"/>
      <c r="G35" s="188"/>
    </row>
    <row xmlns:x14ac="http://schemas.microsoft.com/office/spreadsheetml/2009/9/ac" r="36" ht="14.25" x14ac:dyDescent="0.2">
      <c r="B36" s="113" t="s">
        <v>185</v>
      </c>
      <c r="G36" s="111"/>
    </row>
    <row xmlns:x14ac="http://schemas.microsoft.com/office/spreadsheetml/2009/9/ac" r="37" ht="14.25" x14ac:dyDescent="0.2">
      <c r="B37" s="113" t="s">
        <v>210</v>
      </c>
    </row>
    <row xmlns:x14ac="http://schemas.microsoft.com/office/spreadsheetml/2009/9/ac" r="38" ht="14.25" x14ac:dyDescent="0.2">
      <c r="B38" s="113" t="s">
        <v>271</v>
      </c>
    </row>
    <row xmlns:x14ac="http://schemas.microsoft.com/office/spreadsheetml/2009/9/ac" r="39" x14ac:dyDescent="0.2">
      <c r="B39" s="897" t="s">
        <v>211</v>
      </c>
    </row>
    <row xmlns:x14ac="http://schemas.microsoft.com/office/spreadsheetml/2009/9/ac" r="41" x14ac:dyDescent="0.2">
      <c r="B41" s="11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EEECD-7630-4105-8490-2B7C5B7215C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2" customWidth="true"/>
  </cols>
  <sheetData>
    <row xmlns:x14ac="http://schemas.microsoft.com/office/spreadsheetml/2009/9/ac" r="2" ht="33" customHeight="true" x14ac:dyDescent="0.25">
      <c r="B2" s="565" t="s">
        <v>241</v>
      </c>
      <c r="C2" s="565"/>
    </row>
    <row xmlns:x14ac="http://schemas.microsoft.com/office/spreadsheetml/2009/9/ac" r="3" ht="6" customHeight="true" x14ac:dyDescent="0.25">
      <c r="B3" s="361"/>
    </row>
    <row xmlns:x14ac="http://schemas.microsoft.com/office/spreadsheetml/2009/9/ac" r="4" ht="30" customHeight="true" x14ac:dyDescent="0.25">
      <c r="B4" s="363" t="s">
        <v>242</v>
      </c>
      <c r="C4" s="364" t="s">
        <v>243</v>
      </c>
    </row>
    <row xmlns:x14ac="http://schemas.microsoft.com/office/spreadsheetml/2009/9/ac" r="5" ht="30" customHeight="true" x14ac:dyDescent="0.25">
      <c r="B5" s="363" t="s">
        <v>48</v>
      </c>
      <c r="C5" s="364" t="s">
        <v>244</v>
      </c>
    </row>
    <row xmlns:x14ac="http://schemas.microsoft.com/office/spreadsheetml/2009/9/ac" r="6" ht="30" customHeight="true" x14ac:dyDescent="0.25">
      <c r="B6" s="363" t="s">
        <v>245</v>
      </c>
      <c r="C6" s="364" t="s">
        <v>246</v>
      </c>
    </row>
    <row xmlns:x14ac="http://schemas.microsoft.com/office/spreadsheetml/2009/9/ac" r="7" ht="30" customHeight="true" x14ac:dyDescent="0.25">
      <c r="B7" s="363" t="s">
        <v>247</v>
      </c>
      <c r="C7" s="364" t="s">
        <v>248</v>
      </c>
    </row>
    <row xmlns:x14ac="http://schemas.microsoft.com/office/spreadsheetml/2009/9/ac" r="8" ht="30" customHeight="true" x14ac:dyDescent="0.25">
      <c r="B8" s="363" t="s">
        <v>146</v>
      </c>
      <c r="C8" s="364" t="s">
        <v>249</v>
      </c>
    </row>
    <row xmlns:x14ac="http://schemas.microsoft.com/office/spreadsheetml/2009/9/ac" r="9" ht="30" customHeight="true" x14ac:dyDescent="0.25">
      <c r="B9" s="363" t="s">
        <v>250</v>
      </c>
      <c r="C9" s="364" t="s">
        <v>251</v>
      </c>
    </row>
    <row xmlns:x14ac="http://schemas.microsoft.com/office/spreadsheetml/2009/9/ac" r="10" ht="30" customHeight="true" x14ac:dyDescent="0.25">
      <c r="B10" s="363" t="s">
        <v>150</v>
      </c>
      <c r="C10" s="364" t="s">
        <v>252</v>
      </c>
    </row>
    <row xmlns:x14ac="http://schemas.microsoft.com/office/spreadsheetml/2009/9/ac" r="11" s="367" customFormat="true" ht="6.75" customHeight="true" x14ac:dyDescent="0.25">
      <c r="B11" s="365"/>
      <c r="C11" s="366"/>
    </row>
    <row xmlns:x14ac="http://schemas.microsoft.com/office/spreadsheetml/2009/9/ac" r="12" s="369" customFormat="true" ht="11.25" x14ac:dyDescent="0.2">
      <c r="B12" s="368" t="s">
        <v>253</v>
      </c>
    </row>
    <row xmlns:x14ac="http://schemas.microsoft.com/office/spreadsheetml/2009/9/ac" r="13" x14ac:dyDescent="0.25">
      <c r="B13" s="368" t="s">
        <v>266</v>
      </c>
    </row>
    <row xmlns:x14ac="http://schemas.microsoft.com/office/spreadsheetml/2009/9/ac" r="14" x14ac:dyDescent="0.25">
      <c r="B14" s="370" t="s">
        <v>254</v>
      </c>
    </row>
    <row xmlns:x14ac="http://schemas.microsoft.com/office/spreadsheetml/2009/9/ac" r="15" ht="76.5" customHeight="true" x14ac:dyDescent="0.25">
      <c r="B15" s="566" t="s">
        <v>255</v>
      </c>
      <c r="C15" s="56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5E254-206F-450D-9C19-76980B77EBC0}">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8" customWidth="true"/>
    <col min="2" max="2" width="12.375" style="568" customWidth="true"/>
    <col min="3" max="8" width="9" style="568" customWidth="true"/>
    <col min="9" max="9" width="12.375" style="568" customWidth="true"/>
    <col min="10" max="15" width="9" style="568" customWidth="true"/>
    <col min="16" max="16" width="12.375" style="568" customWidth="true"/>
    <col min="17" max="22" width="9" style="568" customWidth="true"/>
    <col min="23" max="38" width="9" style="568"/>
    <col min="39" max="16384" width="9" style="576"/>
  </cols>
  <sheetData>
    <row xmlns:x14ac="http://schemas.microsoft.com/office/spreadsheetml/2009/9/ac" r="1" s="568" customFormat="true" x14ac:dyDescent="0.2">
      <c r="A1" s="567" t="s">
        <v>152</v>
      </c>
      <c r="B1" s="567"/>
      <c r="C1" s="567"/>
      <c r="D1" s="567"/>
      <c r="E1" s="567"/>
      <c r="F1" s="567"/>
      <c r="G1" s="567"/>
      <c r="H1" s="567"/>
      <c r="I1" s="567"/>
      <c r="J1" s="567"/>
      <c r="K1" s="567"/>
      <c r="L1" s="567"/>
      <c r="M1" s="567"/>
      <c r="N1" s="567"/>
      <c r="O1" s="567"/>
      <c r="P1" s="567"/>
      <c r="Q1" s="567"/>
      <c r="R1" s="567"/>
      <c r="S1" s="567"/>
      <c r="T1" s="567"/>
      <c r="U1" s="567"/>
      <c r="V1" s="567"/>
    </row>
    <row xmlns:x14ac="http://schemas.microsoft.com/office/spreadsheetml/2009/9/ac" r="2" s="568" customFormat="true" x14ac:dyDescent="0.2">
      <c r="A2" s="567"/>
      <c r="B2" s="567"/>
      <c r="C2" s="567"/>
      <c r="D2" s="567"/>
      <c r="E2" s="567"/>
      <c r="F2" s="567"/>
      <c r="G2" s="567"/>
      <c r="H2" s="567"/>
      <c r="I2" s="567"/>
      <c r="J2" s="567"/>
      <c r="K2" s="567"/>
      <c r="L2" s="567"/>
      <c r="M2" s="567"/>
      <c r="N2" s="567"/>
      <c r="O2" s="567"/>
      <c r="P2" s="567"/>
      <c r="Q2" s="567"/>
      <c r="R2" s="567"/>
      <c r="S2" s="567"/>
      <c r="T2" s="567"/>
      <c r="U2" s="567"/>
      <c r="V2" s="567"/>
    </row>
    <row xmlns:x14ac="http://schemas.microsoft.com/office/spreadsheetml/2009/9/ac" r="3" s="568" customFormat="true" ht="18" x14ac:dyDescent="0.2">
      <c r="A3" s="569"/>
      <c r="B3" s="569"/>
      <c r="C3" s="569"/>
      <c r="D3" s="569"/>
      <c r="E3" s="569"/>
      <c r="F3" s="569"/>
      <c r="G3" s="569"/>
      <c r="H3" s="569"/>
      <c r="I3" s="569"/>
      <c r="J3" s="569"/>
      <c r="K3" s="569"/>
      <c r="L3" s="569"/>
      <c r="M3" s="569"/>
      <c r="N3" s="569"/>
      <c r="O3" s="569"/>
      <c r="P3" s="569"/>
      <c r="Q3" s="569"/>
      <c r="R3" s="569"/>
      <c r="S3" s="569"/>
      <c r="T3" s="569"/>
      <c r="U3" s="569"/>
      <c r="V3" s="569"/>
    </row>
    <row xmlns:x14ac="http://schemas.microsoft.com/office/spreadsheetml/2009/9/ac" r="4" ht="15.75" x14ac:dyDescent="0.25">
      <c r="B4" s="570" t="s">
        <v>13</v>
      </c>
      <c r="E4" s="571"/>
      <c r="I4" s="572" t="s">
        <v>14</v>
      </c>
      <c r="P4" s="573" t="s">
        <v>15</v>
      </c>
    </row>
    <row xmlns:x14ac="http://schemas.microsoft.com/office/spreadsheetml/2009/9/ac" r="6" x14ac:dyDescent="0.2">
      <c r="G6" s="574"/>
      <c r="H6" s="574"/>
      <c r="I6" s="574"/>
      <c r="K6" s="574"/>
      <c r="L6" s="574"/>
    </row>
    <row xmlns:x14ac="http://schemas.microsoft.com/office/spreadsheetml/2009/9/ac" r="7" ht="15.75" x14ac:dyDescent="0.2">
      <c r="G7" s="574"/>
      <c r="H7" s="574"/>
      <c r="I7" s="574"/>
      <c r="K7" s="575"/>
      <c r="L7" s="574"/>
    </row>
    <row xmlns:x14ac="http://schemas.microsoft.com/office/spreadsheetml/2009/9/ac" r="8" x14ac:dyDescent="0.2">
      <c r="G8" s="574"/>
      <c r="H8" s="574"/>
      <c r="I8" s="574"/>
      <c r="K8" s="574"/>
      <c r="L8" s="574"/>
    </row>
    <row xmlns:x14ac="http://schemas.microsoft.com/office/spreadsheetml/2009/9/ac" r="9" x14ac:dyDescent="0.2">
      <c r="G9" s="574"/>
      <c r="H9" s="574"/>
      <c r="I9" s="574"/>
      <c r="K9" s="574"/>
      <c r="L9" s="574"/>
    </row>
    <row xmlns:x14ac="http://schemas.microsoft.com/office/spreadsheetml/2009/9/ac" r="10" x14ac:dyDescent="0.2">
      <c r="G10" s="574"/>
      <c r="H10" s="574"/>
      <c r="I10" s="574"/>
      <c r="K10" s="574"/>
      <c r="L10" s="574"/>
    </row>
    <row xmlns:x14ac="http://schemas.microsoft.com/office/spreadsheetml/2009/9/ac" r="11" x14ac:dyDescent="0.2">
      <c r="G11" s="574"/>
      <c r="H11" s="574"/>
      <c r="I11" s="574"/>
      <c r="K11" s="574"/>
      <c r="L11" s="574"/>
    </row>
    <row xmlns:x14ac="http://schemas.microsoft.com/office/spreadsheetml/2009/9/ac" r="12" x14ac:dyDescent="0.2">
      <c r="G12" s="574"/>
      <c r="H12" s="574"/>
      <c r="I12" s="574"/>
      <c r="K12" s="574"/>
      <c r="L12" s="574"/>
    </row>
    <row xmlns:x14ac="http://schemas.microsoft.com/office/spreadsheetml/2009/9/ac" r="13" x14ac:dyDescent="0.2">
      <c r="G13" s="574"/>
      <c r="H13" s="574"/>
      <c r="I13" s="574"/>
      <c r="K13" s="574"/>
      <c r="L13" s="574"/>
    </row>
    <row xmlns:x14ac="http://schemas.microsoft.com/office/spreadsheetml/2009/9/ac" r="14" x14ac:dyDescent="0.2">
      <c r="G14" s="574"/>
      <c r="H14" s="574"/>
      <c r="I14" s="574"/>
      <c r="K14" s="574"/>
      <c r="L14" s="574"/>
    </row>
    <row xmlns:x14ac="http://schemas.microsoft.com/office/spreadsheetml/2009/9/ac" r="15" x14ac:dyDescent="0.2">
      <c r="G15" s="574"/>
      <c r="H15" s="574"/>
      <c r="I15" s="574"/>
      <c r="K15" s="574"/>
      <c r="L15" s="574"/>
    </row>
    <row xmlns:x14ac="http://schemas.microsoft.com/office/spreadsheetml/2009/9/ac" r="16" x14ac:dyDescent="0.2">
      <c r="G16" s="574"/>
      <c r="H16" s="574"/>
      <c r="I16" s="574"/>
      <c r="K16" s="574"/>
      <c r="L16" s="574"/>
    </row>
    <row xmlns:x14ac="http://schemas.microsoft.com/office/spreadsheetml/2009/9/ac" r="17" x14ac:dyDescent="0.2">
      <c r="G17" s="574"/>
      <c r="H17" s="574"/>
      <c r="I17" s="574"/>
      <c r="K17" s="574"/>
      <c r="L17" s="574"/>
    </row>
    <row xmlns:x14ac="http://schemas.microsoft.com/office/spreadsheetml/2009/9/ac" r="18" x14ac:dyDescent="0.2">
      <c r="G18" s="574"/>
      <c r="H18" s="574"/>
      <c r="I18" s="574"/>
      <c r="K18" s="574"/>
      <c r="L18" s="574"/>
    </row>
    <row xmlns:x14ac="http://schemas.microsoft.com/office/spreadsheetml/2009/9/ac" r="19" x14ac:dyDescent="0.2">
      <c r="G19" s="574"/>
      <c r="H19" s="574"/>
      <c r="I19" s="574"/>
      <c r="K19" s="574"/>
      <c r="L19" s="574"/>
    </row>
    <row xmlns:x14ac="http://schemas.microsoft.com/office/spreadsheetml/2009/9/ac" r="20" x14ac:dyDescent="0.2">
      <c r="G20" s="574"/>
      <c r="H20" s="574"/>
      <c r="I20" s="574"/>
      <c r="K20" s="574"/>
      <c r="L20" s="574"/>
    </row>
    <row xmlns:x14ac="http://schemas.microsoft.com/office/spreadsheetml/2009/9/ac" r="21" x14ac:dyDescent="0.2">
      <c r="G21" s="574"/>
      <c r="H21" s="574"/>
      <c r="I21" s="574"/>
      <c r="K21" s="574"/>
      <c r="L21" s="574"/>
    </row>
    <row xmlns:x14ac="http://schemas.microsoft.com/office/spreadsheetml/2009/9/ac" r="23" x14ac:dyDescent="0.2">
      <c r="B23" s="577"/>
    </row>
    <row xmlns:x14ac="http://schemas.microsoft.com/office/spreadsheetml/2009/9/ac" r="25" x14ac:dyDescent="0.2">
      <c r="B25" s="578"/>
      <c r="C25" s="578" t="str">
        <f>+IF(OR((C28="National*"),(D28="Urban*"),(E28="Rural*"),(F28="Pre-primary*"),(G28="Primary*"),(H28="Secondary^"),(C28="National*^"),(D28="Urban*^"),(E28="Rural*^"),(F28="Pre-primary*^"),(G28="Primary*^"),(H28="Secondary*^")),"*No basic service estimate available","")</f>
        <v>*No basic service estimate available</v>
      </c>
      <c r="J25" s="578" t="str">
        <f>+IF(OR((J28="National*"),(K28="Urban*"),(L28="Rural*"),(M28="Pre-primary*"),(N28="Primary*"),(O28="Secondary^"),(J28="National*^"),(K28="Urban*^"),(L28="Rural*^"),(M28="Pre-primary*^"),(N28="Primary*^"),(O28="Secondary*^")),"*No basic service estimate available","")</f>
        <v>*No basic service estimate available</v>
      </c>
      <c r="Q25" s="57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7"/>
      <c r="C26" s="578" t="str">
        <f>+IF(OR((C28="National*^"),(D28="Urban*^"),(E28="Rural*^"),(F28="Pre-primary*^"),(G28="Primary*^"),(H28="Secondary*^")),"^Facilities that cannot be classified as improved or unimproved are treated as limited","")</f>
        <v/>
      </c>
      <c r="J26" s="578" t="str">
        <f>+IF(OR((J28="National*^"),(K28="Urban*^"),(L28="Rural*^"),(M28="Pre-primary*^"),(N28="Primary*^"),(O28="Secondary*^")),"^Facilities that cannot be classified as improved or unimproved are treated as limited","")</f>
        <v/>
      </c>
      <c r="Q26" s="578" t="str">
        <f>+IF(OR((Q28="National*^"),(R28="Urban*^"),(S28="Rural*^"),(T28="Pre-primary*^"),(U28="Primary*^"),(V28="Secondary*^")),"^Facilities that cannot be classified as having water or not are treated as limited","")</f>
        <v/>
      </c>
    </row>
    <row xmlns:x14ac="http://schemas.microsoft.com/office/spreadsheetml/2009/9/ac" r="27" x14ac:dyDescent="0.2">
      <c r="B27" s="579" t="str">
        <f>+Introduction!C7</f>
        <v>South Sudan</v>
      </c>
      <c r="C27" s="580" t="s">
        <v>204</v>
      </c>
      <c r="D27" s="580"/>
      <c r="E27" s="580"/>
      <c r="F27" s="580"/>
      <c r="G27" s="580"/>
      <c r="H27" s="580"/>
      <c r="I27" s="581" t="str">
        <f>+B27</f>
        <v>South Sudan</v>
      </c>
      <c r="J27" s="582" t="s">
        <v>14</v>
      </c>
      <c r="K27" s="583"/>
      <c r="L27" s="583"/>
      <c r="M27" s="583"/>
      <c r="N27" s="583"/>
      <c r="O27" s="583"/>
      <c r="P27" s="584" t="str">
        <f>+B27</f>
        <v>South Sudan</v>
      </c>
      <c r="Q27" s="585" t="s">
        <v>15</v>
      </c>
      <c r="R27" s="585"/>
      <c r="S27" s="585"/>
      <c r="T27" s="585"/>
      <c r="U27" s="585"/>
      <c r="V27" s="586"/>
      <c r="AM27" s="568"/>
      <c r="AN27" s="568"/>
      <c r="AO27" s="568"/>
      <c r="AP27" s="568"/>
      <c r="AQ27" s="568"/>
      <c r="AR27" s="568"/>
      <c r="AS27" s="568"/>
      <c r="AT27" s="568"/>
      <c r="AU27" s="568"/>
    </row>
    <row xmlns:x14ac="http://schemas.microsoft.com/office/spreadsheetml/2009/9/ac" r="28" x14ac:dyDescent="0.2">
      <c r="B28" s="587"/>
      <c r="C28" s="588" t="str">
        <f>IF(AND(C30=0.0000000001,C31=0.0000000001,C32=0.0000000001), "National*",IF(AND(C30=0.0000000001,ISNUMBER(C32)),"National*", "National"))</f>
        <v>National</v>
      </c>
      <c r="D28" s="589" t="str">
        <f>IF(AND(D30=0.0000000001,D31=0.0000000001,D32=0.0000000001), "Urban*",IF(AND(D30=0.0000000001,ISNUMBER(D32)),"Urban*", "Urban"))</f>
        <v>Urban</v>
      </c>
      <c r="E28" s="589" t="str">
        <f>IF(AND(E30=0.0000000001,E31=0.0000000001,E32=0.0000000001), "Rural*",IF(AND(E30=0.0000000001,ISNUMBER(E32)),"Rural*", "Rural"))</f>
        <v>Rural</v>
      </c>
      <c r="F28" s="589" t="str">
        <f>IF(AND(F30=0.0000000001,F31=0.0000000001,F32=0.0000000001), "Pre-primary*",IF(AND(F30=0.0000000001,ISNUMBER(F32)),"Pre-primary*", "Pre-primary"))</f>
        <v>Pre-primary*</v>
      </c>
      <c r="G28" s="589" t="str">
        <f>IF(AND(G30=0.0000000001,G31=0.0000000001,G32=0.0000000001), "Primary*",IF(AND(G30=0.0000000001,ISNUMBER(G32)),"Primary*", "Primary"))</f>
        <v>Primary</v>
      </c>
      <c r="H28" s="589" t="str">
        <f>IF(AND(H30=0.0000000001,H31=0.0000000001,H32=0.0000000001), "Secondary*",IF(AND(H30=0.0000000001,ISNUMBER(H32)),"Secondary*", "Secondary"))</f>
        <v>Secondary*</v>
      </c>
      <c r="I28" s="587"/>
      <c r="J28" s="590" t="str">
        <f>IF(AND(J30=0.0000000001,J31=0.0000000001,J32=0.0000000001), "National*",IF(AND(J30=0.0000000001,ISNUMBER(J32)),"National*", "National"))</f>
        <v>National</v>
      </c>
      <c r="K28" s="589" t="str">
        <f>IF(AND(K30=0.0000000001,K31=0.0000000001,K32=0.0000000001), "Urban*",IF(AND(K30=0.0000000001,ISNUMBER(K32)),"Urban*", "Urban"))</f>
        <v>Urban*</v>
      </c>
      <c r="L28" s="589" t="str">
        <f>IF(AND(L30=0.0000000001,L31=0.0000000001,L32=0.0000000001), "Rural*",IF(AND(L30=0.0000000001,ISNUMBER(L32)),"Rural*", "Rural"))</f>
        <v>Rural*</v>
      </c>
      <c r="M28" s="589" t="str">
        <f>IF(AND(M30=0.0000000001,M31=0.0000000001,M32=0.0000000001), "Pre-primary*",IF(AND(M30=0.0000000001,ISNUMBER(M32)),"Pre-primary*", "Pre-primary"))</f>
        <v>Pre-primary*</v>
      </c>
      <c r="N28" s="589" t="str">
        <f>IF(AND(N30=0.0000000001,N31=0.0000000001,N32=0.0000000001), "Primary*",IF(AND(N30=0.0000000001,ISNUMBER(N32)),"Primary*", "Primary"))</f>
        <v>Primary</v>
      </c>
      <c r="O28" s="589" t="str">
        <f>IF(AND(O30=0.0000000001,O31=0.0000000001,O32=0.0000000001), "Secondary*",IF(AND(O30=0.0000000001,ISNUMBER(O32)),"Secondary*", "Secondary"))</f>
        <v>Secondary*</v>
      </c>
      <c r="P28" s="591"/>
      <c r="Q28" s="592" t="str">
        <f>IF(AND(Q30=0.0000000001,Q31=0.0000000001,Q32=0.0000000001), "National*",IF(AND(Q30=0.0000000001,ISNUMBER(Q32)),"National*", "National"))</f>
        <v>National</v>
      </c>
      <c r="R28" s="589" t="str">
        <f>IF(AND(R30=0.0000000001,R31=0.0000000001,R32=0.0000000001), "Urban*",IF(AND(R30=0.0000000001,ISNUMBER(R32)),"Urban*", "Urban"))</f>
        <v>Urban*</v>
      </c>
      <c r="S28" s="589" t="str">
        <f>IF(AND(S30=0.0000000001,S31=0.0000000001,S32=0.0000000001), "Rural*",IF(AND(S30=0.0000000001,ISNUMBER(S32)),"Rural*", "Rural"))</f>
        <v>Rural*</v>
      </c>
      <c r="T28" s="589" t="str">
        <f>IF(AND(T30=0.0000000001,T31=0.0000000001,T32=0.0000000001), "Pre-primary*",IF(AND(T30=0.0000000001,ISNUMBER(T32)),"Pre-primary*", "Pre-primary"))</f>
        <v>Pre-primary*</v>
      </c>
      <c r="U28" s="589" t="str">
        <f>IF(AND(U30=0.0000000001,U31=0.0000000001,U32=0.0000000001), "Primary*",IF(AND(U30=0.0000000001,ISNUMBER(U32)),"Primary*", "Primary"))</f>
        <v>Primary</v>
      </c>
      <c r="V28" s="593" t="str">
        <f>IF(AND(V30=0.0000000001,V31=0.0000000001,V32=0.0000000001), "Secondary*",IF(AND(V30=0.0000000001,ISNUMBER(V32)),"Secondary*", "Secondary"))</f>
        <v>Secondary*</v>
      </c>
      <c r="AM28" s="568"/>
      <c r="AN28" s="568"/>
      <c r="AO28" s="568"/>
      <c r="AP28" s="568"/>
      <c r="AQ28" s="568"/>
      <c r="AR28" s="568"/>
      <c r="AS28" s="568"/>
      <c r="AT28" s="568"/>
      <c r="AU28" s="568"/>
    </row>
    <row xmlns:x14ac="http://schemas.microsoft.com/office/spreadsheetml/2009/9/ac" r="29" ht="15.75" thickBot="true" x14ac:dyDescent="0.25">
      <c r="B29" s="587"/>
      <c r="C29" s="594">
        <f>IF(ISNUMBER(Regressions!B4), Regressions!B4, "-")</f>
        <v>2021</v>
      </c>
      <c r="D29" s="595">
        <f>C29</f>
        <v>2021</v>
      </c>
      <c r="E29" s="595">
        <f>D29</f>
        <v>2021</v>
      </c>
      <c r="F29" s="595">
        <f>E29</f>
        <v>2021</v>
      </c>
      <c r="G29" s="595">
        <f>F29</f>
        <v>2021</v>
      </c>
      <c r="H29" s="595">
        <f>F29</f>
        <v>2021</v>
      </c>
      <c r="I29" s="587"/>
      <c r="J29" s="596">
        <f>IF(ISNUMBER(Regressions!K4), Regressions!K4, "-")</f>
        <v>2023</v>
      </c>
      <c r="K29" s="597">
        <f>J29</f>
        <v>2023</v>
      </c>
      <c r="L29" s="597">
        <f>K29</f>
        <v>2023</v>
      </c>
      <c r="M29" s="597">
        <f>L29</f>
        <v>2023</v>
      </c>
      <c r="N29" s="597">
        <f>M29</f>
        <v>2023</v>
      </c>
      <c r="O29" s="597">
        <f>M29</f>
        <v>2023</v>
      </c>
      <c r="P29" s="591"/>
      <c r="Q29" s="598">
        <f>IF(ISNUMBER(Regressions!T4), Regressions!T4, "-")</f>
        <v>2023</v>
      </c>
      <c r="R29" s="599">
        <f>Q29</f>
        <v>2023</v>
      </c>
      <c r="S29" s="599">
        <f>R29</f>
        <v>2023</v>
      </c>
      <c r="T29" s="599">
        <f>S29</f>
        <v>2023</v>
      </c>
      <c r="U29" s="599">
        <f>T29</f>
        <v>2023</v>
      </c>
      <c r="V29" s="600">
        <f>T29</f>
        <v>2023</v>
      </c>
      <c r="AM29" s="568"/>
      <c r="AN29" s="568"/>
      <c r="AO29" s="568"/>
      <c r="AP29" s="568"/>
      <c r="AQ29" s="568"/>
      <c r="AR29" s="568"/>
      <c r="AS29" s="568"/>
      <c r="AT29" s="568"/>
      <c r="AU29" s="568"/>
    </row>
    <row xmlns:x14ac="http://schemas.microsoft.com/office/spreadsheetml/2009/9/ac" r="30" x14ac:dyDescent="0.2">
      <c r="B30" s="601" t="s">
        <v>155</v>
      </c>
      <c r="C30" s="602">
        <f>IF(ISNUMBER(Regressions!C4), Regressions!C4, 0.0000000001)</f>
        <v>50.757579999999997</v>
      </c>
      <c r="D30" s="602">
        <f>IF(ISNUMBER(Regressions!D4), Regressions!D4, 0.0000000001)</f>
        <v>60.606059999999999</v>
      </c>
      <c r="E30" s="602">
        <f>IF(ISNUMBER(Regressions!E4), Regressions!E4, 0.0000000001)</f>
        <v>47.872340000000001</v>
      </c>
      <c r="F30" s="602">
        <f>IF(ISNUMBER(Regressions!F4), Regressions!F4, 0.0000000001)</f>
        <v>1E-10</v>
      </c>
      <c r="G30" s="602">
        <f>IF(ISNUMBER(Regressions!G4), Regressions!G4, 0.0000000001)</f>
        <v>50.757579999999997</v>
      </c>
      <c r="H30" s="602">
        <f>IF(ISNUMBER(Regressions!H4), Regressions!H4, 0.0000000001)</f>
        <v>1E-10</v>
      </c>
      <c r="I30" s="603" t="s">
        <v>155</v>
      </c>
      <c r="J30" s="602">
        <f>IF(ISNUMBER(Regressions!L4), Regressions!L4,0.0000000001)</f>
        <v>36.65325</v>
      </c>
      <c r="K30" s="602">
        <f>IF(ISNUMBER(Regressions!M4), Regressions!M4,0.0000000001)</f>
        <v>1E-10</v>
      </c>
      <c r="L30" s="602">
        <f>IF(ISNUMBER(Regressions!N4), Regressions!N4,0.0000000001)</f>
        <v>1E-10</v>
      </c>
      <c r="M30" s="602">
        <f>IF(ISNUMBER(Regressions!O4), Regressions!O4,0.0000000001)</f>
        <v>1E-10</v>
      </c>
      <c r="N30" s="602">
        <f>IF(ISNUMBER(Regressions!P4), Regressions!P4,0.0000000001)</f>
        <v>36.65325</v>
      </c>
      <c r="O30" s="602">
        <f>IF(ISNUMBER(Regressions!Q4), Regressions!Q4,0.0000000001)</f>
        <v>1E-10</v>
      </c>
      <c r="P30" s="604" t="s">
        <v>155</v>
      </c>
      <c r="Q30" s="602">
        <f>IF(ISNUMBER(Regressions!U4), Regressions!U4,0.0000000001)</f>
        <v>18.108585000000001</v>
      </c>
      <c r="R30" s="602">
        <f>IF(ISNUMBER(Regressions!V4), Regressions!V4,0.0000000001)</f>
        <v>1E-10</v>
      </c>
      <c r="S30" s="602">
        <f>IF(ISNUMBER(Regressions!W4), Regressions!W4,0.0000000001)</f>
        <v>1E-10</v>
      </c>
      <c r="T30" s="602">
        <f>IF(ISNUMBER(Regressions!X4), Regressions!X4,0.0000000001)</f>
        <v>1E-10</v>
      </c>
      <c r="U30" s="602">
        <f>IF(ISNUMBER(Regressions!Y4), Regressions!Y4,0.0000000001)</f>
        <v>18.108585000000001</v>
      </c>
      <c r="V30" s="605">
        <f>IF(ISNUMBER(Regressions!Z4), Regressions!Z4,0.0000000001)</f>
        <v>1E-10</v>
      </c>
      <c r="AM30" s="568"/>
      <c r="AN30" s="568"/>
      <c r="AO30" s="568"/>
      <c r="AP30" s="568"/>
      <c r="AQ30" s="568"/>
      <c r="AR30" s="568"/>
      <c r="AS30" s="568"/>
      <c r="AT30" s="568"/>
      <c r="AU30" s="568"/>
    </row>
    <row xmlns:x14ac="http://schemas.microsoft.com/office/spreadsheetml/2009/9/ac" r="31" x14ac:dyDescent="0.2">
      <c r="B31" s="606" t="s">
        <v>156</v>
      </c>
      <c r="C31" s="602">
        <f>IF(ISNUMBER(Regressions!C5), Regressions!C5, 0.0000000001)</f>
        <v>16.292925</v>
      </c>
      <c r="D31" s="602">
        <f>IF(ISNUMBER(Regressions!D5), Regressions!D5, 0.0000000001)</f>
        <v>4.0404</v>
      </c>
      <c r="E31" s="602">
        <f>IF(ISNUMBER(Regressions!E5), Regressions!E5, 0.0000000001)</f>
        <v>10.99291</v>
      </c>
      <c r="F31" s="602">
        <f>IF(ISNUMBER(Regressions!F5), Regressions!F5, 0.0000000001)</f>
        <v>1E-10</v>
      </c>
      <c r="G31" s="602">
        <f>IF(ISNUMBER(Regressions!G5), Regressions!G5, 0.0000000001)</f>
        <v>9.3434299999999997</v>
      </c>
      <c r="H31" s="602">
        <f>IF(ISNUMBER(Regressions!H5), Regressions!H5, 0.0000000001)</f>
        <v>1E-10</v>
      </c>
      <c r="I31" s="607" t="s">
        <v>156</v>
      </c>
      <c r="J31" s="602">
        <f>IF(ISNUMBER(Regressions!L5), Regressions!L5,0.0000000001)</f>
        <v>38.299762200000004</v>
      </c>
      <c r="K31" s="602">
        <f>IF(ISNUMBER(Regressions!M5), Regressions!M5,0.0000000001)</f>
        <v>1E-10</v>
      </c>
      <c r="L31" s="602">
        <f>IF(ISNUMBER(Regressions!N5), Regressions!N5,0.0000000001)</f>
        <v>1E-10</v>
      </c>
      <c r="M31" s="602">
        <f>IF(ISNUMBER(Regressions!O5), Regressions!O5,0.0000000001)</f>
        <v>1E-10</v>
      </c>
      <c r="N31" s="602">
        <f>IF(ISNUMBER(Regressions!P5), Regressions!P5,0.0000000001)</f>
        <v>34.740699360000001</v>
      </c>
      <c r="O31" s="602">
        <f>IF(ISNUMBER(Regressions!Q5), Regressions!Q5,0.0000000001)</f>
        <v>1E-10</v>
      </c>
      <c r="P31" s="608" t="s">
        <v>156</v>
      </c>
      <c r="Q31" s="602">
        <f>IF(ISNUMBER(Regressions!U5), Regressions!U5,0.0000000001)</f>
        <v>1E-10</v>
      </c>
      <c r="R31" s="602">
        <f>IF(ISNUMBER(Regressions!V5), Regressions!V5,0.0000000001)</f>
        <v>1E-10</v>
      </c>
      <c r="S31" s="602">
        <f>IF(ISNUMBER(Regressions!W5), Regressions!W5,0.0000000001)</f>
        <v>1E-10</v>
      </c>
      <c r="T31" s="602">
        <f>IF(ISNUMBER(Regressions!X5), Regressions!X5,0.0000000001)</f>
        <v>1E-10</v>
      </c>
      <c r="U31" s="602">
        <f>IF(ISNUMBER(Regressions!Y5), Regressions!Y5,0.0000000001)</f>
        <v>1E-10</v>
      </c>
      <c r="V31" s="605">
        <f>IF(ISNUMBER(Regressions!Z5), Regressions!Z5,0.0000000001)</f>
        <v>1E-10</v>
      </c>
      <c r="AM31" s="568"/>
      <c r="AN31" s="568"/>
      <c r="AO31" s="568"/>
      <c r="AP31" s="568"/>
      <c r="AQ31" s="568"/>
      <c r="AR31" s="568"/>
      <c r="AS31" s="568"/>
      <c r="AT31" s="568"/>
      <c r="AU31" s="568"/>
    </row>
    <row xmlns:x14ac="http://schemas.microsoft.com/office/spreadsheetml/2009/9/ac" r="32" x14ac:dyDescent="0.2">
      <c r="B32" s="606" t="s">
        <v>154</v>
      </c>
      <c r="C32" s="602">
        <f>IF(ISNUMBER(Regressions!C6), Regressions!C6, 0.0000000001)</f>
        <v>32.949494999999999</v>
      </c>
      <c r="D32" s="602">
        <f>IF(ISNUMBER(Regressions!D6), Regressions!D6, 0.0000000001)</f>
        <v>35.353540000000002</v>
      </c>
      <c r="E32" s="602">
        <f>IF(ISNUMBER(Regressions!E6), Regressions!E6, 0.0000000001)</f>
        <v>41.134749999999997</v>
      </c>
      <c r="F32" s="602">
        <f>IF(ISNUMBER(Regressions!F6), Regressions!F6, 0.0000000001)</f>
        <v>18.855336680000001</v>
      </c>
      <c r="G32" s="602">
        <f>IF(ISNUMBER(Regressions!G6), Regressions!G6, 0.0000000001)</f>
        <v>39.898989999999998</v>
      </c>
      <c r="H32" s="602">
        <f>IF(ISNUMBER(Regressions!H6), Regressions!H6, 0.0000000001)</f>
        <v>12.34367615</v>
      </c>
      <c r="I32" s="609" t="s">
        <v>154</v>
      </c>
      <c r="J32" s="602">
        <f>IF(ISNUMBER(Regressions!L6), Regressions!L6,0.0000000001)</f>
        <v>25.0469878</v>
      </c>
      <c r="K32" s="602">
        <f>IF(ISNUMBER(Regressions!M6), Regressions!M6,0.0000000001)</f>
        <v>1E-10</v>
      </c>
      <c r="L32" s="602">
        <f>IF(ISNUMBER(Regressions!N6), Regressions!N6,0.0000000001)</f>
        <v>1E-10</v>
      </c>
      <c r="M32" s="602">
        <f>IF(ISNUMBER(Regressions!O6), Regressions!O6,0.0000000001)</f>
        <v>17.05890411</v>
      </c>
      <c r="N32" s="602">
        <f>IF(ISNUMBER(Regressions!P6), Regressions!P6,0.0000000001)</f>
        <v>28.606050639999999</v>
      </c>
      <c r="O32" s="602">
        <f>IF(ISNUMBER(Regressions!Q6), Regressions!Q6,0.0000000001)</f>
        <v>7.1569343070000002</v>
      </c>
      <c r="P32" s="610" t="s">
        <v>154</v>
      </c>
      <c r="Q32" s="602">
        <f>IF(ISNUMBER(Regressions!U6), Regressions!U6,0.0000000001)</f>
        <v>1E-10</v>
      </c>
      <c r="R32" s="602">
        <f>IF(ISNUMBER(Regressions!V6), Regressions!V6,0.0000000001)</f>
        <v>1E-10</v>
      </c>
      <c r="S32" s="602">
        <f>IF(ISNUMBER(Regressions!W6), Regressions!W6,0.0000000001)</f>
        <v>1E-10</v>
      </c>
      <c r="T32" s="602">
        <f>IF(ISNUMBER(Regressions!X6), Regressions!X6,0.0000000001)</f>
        <v>1E-10</v>
      </c>
      <c r="U32" s="602">
        <f>IF(ISNUMBER(Regressions!Y6), Regressions!Y6,0.0000000001)</f>
        <v>1E-10</v>
      </c>
      <c r="V32" s="605">
        <f>IF(ISNUMBER(Regressions!Z6), Regressions!Z6,0.0000000001)</f>
        <v>1E-10</v>
      </c>
      <c r="AM32" s="568"/>
      <c r="AN32" s="568"/>
      <c r="AO32" s="568"/>
      <c r="AP32" s="568"/>
      <c r="AQ32" s="568"/>
      <c r="AR32" s="568"/>
      <c r="AS32" s="568"/>
      <c r="AT32" s="568"/>
      <c r="AU32" s="568"/>
    </row>
    <row xmlns:x14ac="http://schemas.microsoft.com/office/spreadsheetml/2009/9/ac" r="33" ht="15.75" thickBot="true" x14ac:dyDescent="0.25">
      <c r="B33" s="611" t="s">
        <v>205</v>
      </c>
      <c r="C33" s="612">
        <f>IF(ISNUMBER(Regressions!C7), Regressions!C7, 0.0000000001)</f>
        <v>0</v>
      </c>
      <c r="D33" s="612">
        <f>IF(ISNUMBER(Regressions!D7), Regressions!D7, 0.0000000001)</f>
        <v>0</v>
      </c>
      <c r="E33" s="612">
        <f>IF(ISNUMBER(Regressions!E7), Regressions!E7, 0.0000000001)</f>
        <v>0</v>
      </c>
      <c r="F33" s="612">
        <f>IF(ISNUMBER(Regressions!F7), Regressions!F7, 0.0000000001)</f>
        <v>81.144663320000006</v>
      </c>
      <c r="G33" s="612">
        <f>IF(ISNUMBER(Regressions!G7), Regressions!G7, 0.0000000001)</f>
        <v>0</v>
      </c>
      <c r="H33" s="612">
        <f>IF(ISNUMBER(Regressions!H7), Regressions!H7, 0.0000000001)</f>
        <v>87.656323850000007</v>
      </c>
      <c r="I33" s="613" t="s">
        <v>205</v>
      </c>
      <c r="J33" s="614">
        <f>IF(ISNUMBER(Regressions!L7), Regressions!L7,0.0000000001)</f>
        <v>0</v>
      </c>
      <c r="K33" s="612">
        <f>IF(ISNUMBER(Regressions!M7), Regressions!M7,0.0000000001)</f>
        <v>100</v>
      </c>
      <c r="L33" s="612">
        <f>IF(ISNUMBER(Regressions!N7), Regressions!N7,0.0000000001)</f>
        <v>100</v>
      </c>
      <c r="M33" s="612">
        <f>IF(ISNUMBER(Regressions!O7), Regressions!O7,0.0000000001)</f>
        <v>82.94109589</v>
      </c>
      <c r="N33" s="612">
        <f>IF(ISNUMBER(Regressions!P7), Regressions!P7,0.0000000001)</f>
        <v>0</v>
      </c>
      <c r="O33" s="612">
        <f>IF(ISNUMBER(Regressions!Q7), Regressions!Q7,0.0000000001)</f>
        <v>92.843065690000003</v>
      </c>
      <c r="P33" s="615" t="s">
        <v>205</v>
      </c>
      <c r="Q33" s="614">
        <f>IF(ISNUMBER(Regressions!U7), Regressions!U7,0.0000000001)</f>
        <v>81.891414999999995</v>
      </c>
      <c r="R33" s="614">
        <f>IF(ISNUMBER(Regressions!V7), Regressions!V7,0.0000000001)</f>
        <v>100</v>
      </c>
      <c r="S33" s="612">
        <f>IF(ISNUMBER(Regressions!W7), Regressions!W7,0.0000000001)</f>
        <v>100</v>
      </c>
      <c r="T33" s="612">
        <f>IF(ISNUMBER(Regressions!X7), Regressions!X7,0.0000000001)</f>
        <v>100</v>
      </c>
      <c r="U33" s="612">
        <f>IF(ISNUMBER(Regressions!Y7), Regressions!Y7,0.0000000001)</f>
        <v>81.891414999999995</v>
      </c>
      <c r="V33" s="616">
        <f>IF(ISNUMBER(Regressions!Z7), Regressions!Z7,0.0000000001)</f>
        <v>100</v>
      </c>
    </row>
    <row xmlns:x14ac="http://schemas.microsoft.com/office/spreadsheetml/2009/9/ac" r="34" x14ac:dyDescent="0.2">
      <c r="B34" s="617" t="s">
        <v>269</v>
      </c>
    </row>
    <row xmlns:x14ac="http://schemas.microsoft.com/office/spreadsheetml/2009/9/ac" r="35" ht="6" customHeight="true" x14ac:dyDescent="0.2"/>
    <row xmlns:x14ac="http://schemas.microsoft.com/office/spreadsheetml/2009/9/ac" r="36" s="568" customFormat="true" ht="50.1" customHeight="true" x14ac:dyDescent="0.2">
      <c r="B36" s="618" t="s">
        <v>34</v>
      </c>
      <c r="C36" s="619" t="s">
        <v>287</v>
      </c>
      <c r="D36" s="619"/>
      <c r="E36" s="619"/>
      <c r="F36" s="619"/>
      <c r="G36" s="619"/>
      <c r="H36" s="619"/>
      <c r="I36" s="618" t="s">
        <v>34</v>
      </c>
      <c r="J36" s="620" t="s">
        <v>288</v>
      </c>
      <c r="K36" s="621"/>
      <c r="L36" s="621"/>
      <c r="M36" s="621"/>
      <c r="N36" s="621"/>
      <c r="O36" s="621"/>
      <c r="P36" s="618" t="s">
        <v>34</v>
      </c>
      <c r="Q36" s="622" t="s">
        <v>289</v>
      </c>
      <c r="R36" s="622"/>
      <c r="S36" s="622"/>
      <c r="T36" s="622"/>
      <c r="U36" s="622"/>
      <c r="V36" s="622"/>
    </row>
    <row xmlns:x14ac="http://schemas.microsoft.com/office/spreadsheetml/2009/9/ac" r="37" ht="50.1" customHeight="true" x14ac:dyDescent="0.2">
      <c r="B37" s="618" t="s">
        <v>35</v>
      </c>
      <c r="C37" s="623" t="s">
        <v>290</v>
      </c>
      <c r="D37" s="623"/>
      <c r="E37" s="623"/>
      <c r="F37" s="623"/>
      <c r="G37" s="623"/>
      <c r="H37" s="623"/>
      <c r="I37" s="618" t="s">
        <v>35</v>
      </c>
      <c r="J37" s="623" t="s">
        <v>291</v>
      </c>
      <c r="K37" s="623"/>
      <c r="L37" s="623"/>
      <c r="M37" s="623"/>
      <c r="N37" s="623"/>
      <c r="O37" s="623"/>
      <c r="P37" s="618" t="s">
        <v>35</v>
      </c>
      <c r="Q37" s="623" t="s">
        <v>292</v>
      </c>
      <c r="R37" s="623"/>
      <c r="S37" s="623"/>
      <c r="T37" s="623"/>
      <c r="U37" s="623"/>
      <c r="V37" s="623"/>
    </row>
    <row xmlns:x14ac="http://schemas.microsoft.com/office/spreadsheetml/2009/9/ac" r="38" ht="50.1" customHeight="true" x14ac:dyDescent="0.2">
      <c r="B38" s="618" t="s">
        <v>36</v>
      </c>
      <c r="C38" s="624" t="s">
        <v>293</v>
      </c>
      <c r="D38" s="624"/>
      <c r="E38" s="624"/>
      <c r="F38" s="624"/>
      <c r="G38" s="624"/>
      <c r="H38" s="624"/>
      <c r="I38" s="618" t="s">
        <v>36</v>
      </c>
      <c r="J38" s="624" t="s">
        <v>294</v>
      </c>
      <c r="K38" s="624"/>
      <c r="L38" s="624"/>
      <c r="M38" s="624"/>
      <c r="N38" s="624"/>
      <c r="O38" s="624"/>
      <c r="P38" s="618" t="s">
        <v>36</v>
      </c>
      <c r="Q38" s="624" t="s">
        <v>295</v>
      </c>
      <c r="R38" s="624"/>
      <c r="S38" s="624"/>
      <c r="T38" s="624"/>
      <c r="U38" s="624"/>
      <c r="V38" s="624"/>
    </row>
    <row xmlns:x14ac="http://schemas.microsoft.com/office/spreadsheetml/2009/9/ac" r="39" ht="50.1" customHeight="true" x14ac:dyDescent="0.2">
      <c r="B39" s="618" t="s">
        <v>205</v>
      </c>
      <c r="C39" s="625" t="s">
        <v>296</v>
      </c>
      <c r="D39" s="625"/>
      <c r="E39" s="625"/>
      <c r="F39" s="625"/>
      <c r="G39" s="625"/>
      <c r="H39" s="625"/>
      <c r="I39" s="618" t="s">
        <v>205</v>
      </c>
      <c r="J39" s="625" t="s">
        <v>296</v>
      </c>
      <c r="K39" s="625"/>
      <c r="L39" s="625"/>
      <c r="M39" s="625"/>
      <c r="N39" s="625"/>
      <c r="O39" s="625"/>
      <c r="P39" s="618" t="s">
        <v>205</v>
      </c>
      <c r="Q39" s="625" t="s">
        <v>296</v>
      </c>
      <c r="R39" s="625"/>
      <c r="S39" s="625"/>
      <c r="T39" s="625"/>
      <c r="U39" s="625"/>
      <c r="V39" s="62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269</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269</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269</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9" t="s">
        <v>25</v>
      </c>
      <c r="E4" s="130" t="s">
        <v>19</v>
      </c>
      <c r="F4" s="131" t="s">
        <v>121</v>
      </c>
      <c r="G4" s="129" t="s">
        <v>25</v>
      </c>
      <c r="H4" s="130" t="s">
        <v>19</v>
      </c>
      <c r="I4" s="131" t="s">
        <v>121</v>
      </c>
      <c r="J4" s="129" t="s">
        <v>25</v>
      </c>
      <c r="K4" s="130" t="s">
        <v>19</v>
      </c>
      <c r="L4" s="131" t="s">
        <v>121</v>
      </c>
      <c r="M4" s="129" t="s">
        <v>25</v>
      </c>
      <c r="N4" s="130" t="s">
        <v>19</v>
      </c>
      <c r="O4" s="131" t="s">
        <v>121</v>
      </c>
      <c r="P4" s="129" t="s">
        <v>25</v>
      </c>
      <c r="Q4" s="130" t="s">
        <v>19</v>
      </c>
      <c r="R4" s="131" t="s">
        <v>121</v>
      </c>
      <c r="S4" s="129" t="s">
        <v>25</v>
      </c>
      <c r="T4" s="130" t="s">
        <v>19</v>
      </c>
      <c r="U4" s="132" t="s">
        <v>121</v>
      </c>
      <c r="V4" s="133" t="s">
        <v>25</v>
      </c>
      <c r="W4" s="134" t="s">
        <v>19</v>
      </c>
      <c r="X4" s="134" t="s">
        <v>21</v>
      </c>
      <c r="Y4" s="134" t="s">
        <v>29</v>
      </c>
      <c r="Z4" s="136" t="s">
        <v>122</v>
      </c>
      <c r="AA4" s="133" t="s">
        <v>25</v>
      </c>
      <c r="AB4" s="134" t="s">
        <v>19</v>
      </c>
      <c r="AC4" s="134" t="s">
        <v>21</v>
      </c>
      <c r="AD4" s="134" t="s">
        <v>29</v>
      </c>
      <c r="AE4" s="136" t="s">
        <v>122</v>
      </c>
      <c r="AF4" s="133" t="s">
        <v>25</v>
      </c>
      <c r="AG4" s="134" t="s">
        <v>19</v>
      </c>
      <c r="AH4" s="134" t="s">
        <v>21</v>
      </c>
      <c r="AI4" s="134" t="s">
        <v>29</v>
      </c>
      <c r="AJ4" s="136" t="s">
        <v>122</v>
      </c>
      <c r="AK4" s="133" t="s">
        <v>25</v>
      </c>
      <c r="AL4" s="134" t="s">
        <v>19</v>
      </c>
      <c r="AM4" s="134" t="s">
        <v>21</v>
      </c>
      <c r="AN4" s="134" t="s">
        <v>29</v>
      </c>
      <c r="AO4" s="136" t="s">
        <v>122</v>
      </c>
      <c r="AP4" s="133" t="s">
        <v>25</v>
      </c>
      <c r="AQ4" s="134" t="s">
        <v>19</v>
      </c>
      <c r="AR4" s="134" t="s">
        <v>21</v>
      </c>
      <c r="AS4" s="134" t="s">
        <v>29</v>
      </c>
      <c r="AT4" s="136" t="s">
        <v>122</v>
      </c>
      <c r="AU4" s="133" t="s">
        <v>25</v>
      </c>
      <c r="AV4" s="134" t="s">
        <v>19</v>
      </c>
      <c r="AW4" s="134" t="s">
        <v>21</v>
      </c>
      <c r="AX4" s="134" t="s">
        <v>29</v>
      </c>
      <c r="AY4" s="137" t="s">
        <v>122</v>
      </c>
      <c r="AZ4" s="138" t="s">
        <v>25</v>
      </c>
      <c r="BA4" s="139" t="s">
        <v>141</v>
      </c>
      <c r="BB4" s="140" t="s">
        <v>143</v>
      </c>
      <c r="BC4" s="138" t="s">
        <v>25</v>
      </c>
      <c r="BD4" s="139" t="s">
        <v>141</v>
      </c>
      <c r="BE4" s="140" t="s">
        <v>143</v>
      </c>
      <c r="BF4" s="138" t="s">
        <v>25</v>
      </c>
      <c r="BG4" s="139" t="s">
        <v>141</v>
      </c>
      <c r="BH4" s="140" t="s">
        <v>143</v>
      </c>
      <c r="BI4" s="138" t="s">
        <v>25</v>
      </c>
      <c r="BJ4" s="139" t="s">
        <v>141</v>
      </c>
      <c r="BK4" s="140" t="s">
        <v>143</v>
      </c>
      <c r="BL4" s="138" t="s">
        <v>25</v>
      </c>
      <c r="BM4" s="139" t="s">
        <v>141</v>
      </c>
      <c r="BN4" s="140" t="s">
        <v>143</v>
      </c>
      <c r="BO4" s="138" t="s">
        <v>25</v>
      </c>
      <c r="BP4" s="139" t="s">
        <v>141</v>
      </c>
      <c r="BQ4" s="140" t="s">
        <v>143</v>
      </c>
    </row>
    <row xmlns:x14ac="http://schemas.microsoft.com/office/spreadsheetml/2009/9/ac" r="5" ht="48" hidden="true" x14ac:dyDescent="0.2">
      <c r="A5" s="42" t="s">
        <v>39</v>
      </c>
      <c r="B5" s="42" t="s">
        <v>40</v>
      </c>
      <c r="C5" s="42" t="s">
        <v>41</v>
      </c>
      <c r="D5" s="129" t="s">
        <v>135</v>
      </c>
      <c r="E5" s="130" t="s">
        <v>42</v>
      </c>
      <c r="F5" s="131" t="s">
        <v>186</v>
      </c>
      <c r="G5" s="129" t="s">
        <v>136</v>
      </c>
      <c r="H5" s="130" t="s">
        <v>43</v>
      </c>
      <c r="I5" s="131" t="s">
        <v>187</v>
      </c>
      <c r="J5" s="129" t="s">
        <v>137</v>
      </c>
      <c r="K5" s="130" t="s">
        <v>44</v>
      </c>
      <c r="L5" s="131" t="s">
        <v>188</v>
      </c>
      <c r="M5" s="129" t="s">
        <v>138</v>
      </c>
      <c r="N5" s="130" t="s">
        <v>86</v>
      </c>
      <c r="O5" s="131" t="s">
        <v>189</v>
      </c>
      <c r="P5" s="129" t="s">
        <v>139</v>
      </c>
      <c r="Q5" s="130" t="s">
        <v>87</v>
      </c>
      <c r="R5" s="131" t="s">
        <v>190</v>
      </c>
      <c r="S5" s="129" t="s">
        <v>140</v>
      </c>
      <c r="T5" s="130" t="s">
        <v>88</v>
      </c>
      <c r="U5" s="132" t="s">
        <v>191</v>
      </c>
      <c r="V5" s="133" t="s">
        <v>129</v>
      </c>
      <c r="W5" s="134" t="s">
        <v>45</v>
      </c>
      <c r="X5" s="135" t="s">
        <v>65</v>
      </c>
      <c r="Y5" s="135" t="s">
        <v>66</v>
      </c>
      <c r="Z5" s="136" t="s">
        <v>192</v>
      </c>
      <c r="AA5" s="133" t="s">
        <v>130</v>
      </c>
      <c r="AB5" s="134" t="s">
        <v>46</v>
      </c>
      <c r="AC5" s="135" t="s">
        <v>67</v>
      </c>
      <c r="AD5" s="135" t="s">
        <v>68</v>
      </c>
      <c r="AE5" s="136" t="s">
        <v>193</v>
      </c>
      <c r="AF5" s="133" t="s">
        <v>131</v>
      </c>
      <c r="AG5" s="134" t="s">
        <v>47</v>
      </c>
      <c r="AH5" s="135" t="s">
        <v>69</v>
      </c>
      <c r="AI5" s="135" t="s">
        <v>70</v>
      </c>
      <c r="AJ5" s="136" t="s">
        <v>194</v>
      </c>
      <c r="AK5" s="133" t="s">
        <v>132</v>
      </c>
      <c r="AL5" s="134" t="s">
        <v>71</v>
      </c>
      <c r="AM5" s="135" t="s">
        <v>72</v>
      </c>
      <c r="AN5" s="135" t="s">
        <v>73</v>
      </c>
      <c r="AO5" s="136" t="s">
        <v>195</v>
      </c>
      <c r="AP5" s="133" t="s">
        <v>133</v>
      </c>
      <c r="AQ5" s="134" t="s">
        <v>74</v>
      </c>
      <c r="AR5" s="135" t="s">
        <v>75</v>
      </c>
      <c r="AS5" s="135" t="s">
        <v>76</v>
      </c>
      <c r="AT5" s="136" t="s">
        <v>196</v>
      </c>
      <c r="AU5" s="133" t="s">
        <v>134</v>
      </c>
      <c r="AV5" s="134" t="s">
        <v>77</v>
      </c>
      <c r="AW5" s="135" t="s">
        <v>78</v>
      </c>
      <c r="AX5" s="135" t="s">
        <v>79</v>
      </c>
      <c r="AY5" s="137" t="s">
        <v>197</v>
      </c>
      <c r="AZ5" s="138" t="s">
        <v>80</v>
      </c>
      <c r="BA5" s="139" t="s">
        <v>114</v>
      </c>
      <c r="BB5" s="140" t="s">
        <v>198</v>
      </c>
      <c r="BC5" s="138" t="s">
        <v>85</v>
      </c>
      <c r="BD5" s="139" t="s">
        <v>115</v>
      </c>
      <c r="BE5" s="140" t="s">
        <v>199</v>
      </c>
      <c r="BF5" s="138" t="s">
        <v>84</v>
      </c>
      <c r="BG5" s="139" t="s">
        <v>116</v>
      </c>
      <c r="BH5" s="140" t="s">
        <v>200</v>
      </c>
      <c r="BI5" s="138" t="s">
        <v>83</v>
      </c>
      <c r="BJ5" s="139" t="s">
        <v>117</v>
      </c>
      <c r="BK5" s="140" t="s">
        <v>201</v>
      </c>
      <c r="BL5" s="138" t="s">
        <v>82</v>
      </c>
      <c r="BM5" s="139" t="s">
        <v>118</v>
      </c>
      <c r="BN5" s="140" t="s">
        <v>202</v>
      </c>
      <c r="BO5" s="138" t="s">
        <v>81</v>
      </c>
      <c r="BP5" s="139" t="s">
        <v>119</v>
      </c>
      <c r="BQ5" s="140" t="s">
        <v>203</v>
      </c>
    </row>
    <row xmlns:x14ac="http://schemas.microsoft.com/office/spreadsheetml/2009/9/ac" r="6" x14ac:dyDescent="0.2">
      <c r="A6" s="327" t="str">
        <f>+RIGHT('Data Summary'!A6,LEN('Data Summary'!A6)-9)</f>
        <v>EMIS</v>
      </c>
      <c r="B6" s="35" t="str">
        <f>+IF(ISTEXT('Data Summary'!B6),'Data Summary'!B6,"")</f>
        <v>EMIS</v>
      </c>
      <c r="C6" s="326">
        <f>+VALUE('Data Summary'!C6)</f>
        <v>2011</v>
      </c>
      <c r="D6" s="91">
        <f>+IF(AND(ISNUMBER('Water Data'!D4),'Data Summary'!BS6="Yes"),100-'Water Data'!D4,NA())</f>
        <v>41.007775061124697</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f>+IF(AND(ISNUMBER('Water Data'!G4),'Data Summary'!CB6="Yes"),100-'Water Data'!G4,NA())</f>
        <v>55.9</v>
      </c>
      <c r="N6" s="91" t="e">
        <f>+IF(AND(ISNUMBER('Water Data'!G6),'Data Summary'!CC6="Yes"),'Water Data'!G6,NA())</f>
        <v>#N/A</v>
      </c>
      <c r="O6" s="91" t="e">
        <f>+IF(AND(ISNUMBER('Water Data'!G9),'Data Summary'!CD6="Yes"),'Water Data'!G9,NA())</f>
        <v>#N/A</v>
      </c>
      <c r="P6" s="91">
        <f>+IF(AND(ISNUMBER('Water Data'!H4),'Data Summary'!CE6="Yes"),100-'Water Data'!H4,NA())</f>
        <v>37.9</v>
      </c>
      <c r="Q6" s="91" t="e">
        <f>+IF(AND(ISNUMBER('Water Data'!H6),'Data Summary'!CF6="Yes"),'Water Data'!H6,NA())</f>
        <v>#N/A</v>
      </c>
      <c r="R6" s="91" t="e">
        <f>+IF(AND(ISNUMBER('Water Data'!H9),'Data Summary'!CG6="Yes"),'Water Data'!H9,NA())</f>
        <v>#N/A</v>
      </c>
      <c r="S6" s="91">
        <f>+IF(AND(ISNUMBER('Water Data'!I4),'Data Summary'!CH6="Yes"),100-'Water Data'!I4,NA())</f>
        <v>61.7</v>
      </c>
      <c r="T6" s="91" t="e">
        <f>+IF(AND(ISNUMBER('Water Data'!I6),'Data Summary'!CI6="Yes"),'Water Data'!I6,NA())</f>
        <v>#N/A</v>
      </c>
      <c r="U6" s="91" t="e">
        <f>+IF(AND(ISNUMBER('Water Data'!I9),'Data Summary'!CJ6="Yes"),'Water Data'!I9,NA())</f>
        <v>#N/A</v>
      </c>
      <c r="V6" s="92">
        <f>+IF(AND(ISNUMBER('Sanitation Data'!D4),'Data Summary'!CK6="Yes"),100-'Sanitation Data'!D4,NA())</f>
        <v>43.553911980440098</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f>+IF(AND(ISNUMBER('Sanitation Data'!G4),'Data Summary'!CZ6="Yes"),100-'Sanitation Data'!G4,NA())</f>
        <v>58.6</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f>+IF(AND(ISNUMBER('Sanitation Data'!H4),'Data Summary'!DE6="Yes"),100-'Sanitation Data'!H4,NA())</f>
        <v>39.9</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f>+IF(AND(ISNUMBER('Sanitation Data'!I4),'Data Summary'!DJ6="Yes"),100-'Sanitation Data'!I4,NA())</f>
        <v>73.5</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27" t="str">
        <f ca="true">+RIGHT('Data Summary'!A7,LEN('Data Summary'!A7)-9)</f>
        <v>EMIS</v>
      </c>
      <c r="B7" s="35" t="str">
        <f ca="true">+IF(ISTEXT('Data Summary'!B7),'Data Summary'!B7,"")</f>
        <v>EMIS</v>
      </c>
      <c r="C7" s="326">
        <f ca="true">+VALUE('Data Summary'!C7)</f>
        <v>2015</v>
      </c>
      <c r="D7" s="91">
        <f ca="true">+IF(AND(ISNUMBER(OFFSET('Water Data'!$D$4,0,10*ROW('Water Data'!D1))),'Data Summary'!BS7="Yes"),100-OFFSET('Water Data'!$D$4,0,10*ROW('Water Data'!D1)),NA())</f>
        <v>38.113110539845756</v>
      </c>
      <c r="E7" s="91" t="e">
        <f ca="true">+IF(AND(ISNUMBER(OFFSET('Water Data'!$D$6,0,10*ROW('Water Data'!D1))),'Data Summary'!BT7="Yes"),OFFSET('Water Data'!$D$6,0,10*ROW('Water Data'!D1)),NA())</f>
        <v>#N/A</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f ca="true">+IF(AND(ISNUMBER(OFFSET('Water Data'!$G$4,0,10*ROW('Water Data'!G1))),'Data Summary'!CB7="Yes"),100-OFFSET('Water Data'!$G$4,0,10*ROW('Water Data'!G1)),NA())</f>
        <v>39.200000000000003</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f ca="true">+IF(AND(ISNUMBER(OFFSET('Water Data'!$H$4,0,10*ROW('Water Data'!H1))),'Data Summary'!CE7="Yes"),100-OFFSET('Water Data'!$H$4,0,10*ROW('Water Data'!H1)),NA())</f>
        <v>36.200000000000003</v>
      </c>
      <c r="Q7" s="91" t="e">
        <f ca="true">+IF(AND(ISNUMBER(OFFSET('Water Data'!$H$6,0,10*ROW('Water Data'!H1))),'Data Summary'!CF7="Yes"),OFFSET('Water Data'!$H$6,0,10*ROW('Water Data'!H1)),NA())</f>
        <v>#N/A</v>
      </c>
      <c r="R7" s="91" t="e">
        <f ca="true">+IF(AND(ISNUMBER(OFFSET('Water Data'!$H$9,0,10*ROW('Water Data'!H1))),'Data Summary'!CG7="Yes"),OFFSET('Water Data'!$H$9,0,10*ROW('Water Data'!H1)),NA())</f>
        <v>#N/A</v>
      </c>
      <c r="S7" s="91">
        <f ca="true">+IF(AND(ISNUMBER(OFFSET('Water Data'!$I$4,0,10*ROW('Water Data'!I1))),'Data Summary'!CH7="Yes"),100-OFFSET('Water Data'!$I$4,0,10*ROW('Water Data'!I1)),NA())</f>
        <v>57.6</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f ca="true">+IF(AND(ISNUMBER(OFFSET('Sanitation Data'!$D$4,0,10*ROW('Sanitation Data'!D1))),'Data Summary'!CK7="Yes"),100-OFFSET('Sanitation Data'!$D$4,0,10*ROW('Sanitation Data'!D1)),NA())</f>
        <v>52.988534704370181</v>
      </c>
      <c r="W7" s="92" t="e">
        <f ca="true">+IF(AND(ISNUMBER(OFFSET('Sanitation Data'!$D$6,0,10*ROW('Sanitation Data'!D1))),'Data Summary'!CL7="Yes"),OFFSET('Sanitation Data'!$D$6,0,10*ROW('Sanitation Data'!D1)),NA())</f>
        <v>#N/A</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t="e">
        <f ca="true">+IF(AND(ISNUMBER(OFFSET('Sanitation Data'!$D$12,0,10*ROW('Sanitation Data'!D1))),'Data Summary'!CO7="Yes"),OFFSET('Sanitation Data'!$D$12,0,10*ROW('Sanitation Data'!D1)),NA())</f>
        <v>#N/A</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f ca="true">+IF(AND(ISNUMBER(OFFSET('Sanitation Data'!$G$4,0,10*ROW('Sanitation Data'!G1))),'Data Summary'!CZ7="Yes"),100-OFFSET('Sanitation Data'!$G$4,0,10*ROW('Sanitation Data'!G1)),NA())</f>
        <v>64.8</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f ca="true">+IF(AND(ISNUMBER(OFFSET('Sanitation Data'!$H$4,0,10*ROW('Sanitation Data'!H1))),'Data Summary'!DE7="Yes"),100-OFFSET('Sanitation Data'!$H$4,0,10*ROW('Sanitation Data'!H1)),NA())</f>
        <v>48.5</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f ca="true">+IF(AND(ISNUMBER(OFFSET('Sanitation Data'!$I$4,0,10*ROW('Sanitation Data'!I1))),'Data Summary'!DJ7="Yes"),100-OFFSET('Sanitation Data'!$I$4,0,10*ROW('Sanitation Data'!I1)),NA())</f>
        <v>71</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27" t="str">
        <f ca="true">+RIGHT('Data Summary'!A8,LEN('Data Summary'!A8)-9)</f>
        <v>EMIS</v>
      </c>
      <c r="B8" s="35" t="str">
        <f ca="true">+IF(ISTEXT('Data Summary'!B8),'Data Summary'!B8,"")</f>
        <v>EMIS</v>
      </c>
      <c r="C8" s="326">
        <f ca="true">+VALUE('Data Summary'!C8)</f>
        <v>2016</v>
      </c>
      <c r="D8" s="91">
        <f ca="true">+IF(AND(ISNUMBER(OFFSET('Water Data'!$D$4,0,10*ROW('Water Data'!D2))),'Data Summary'!BS8="Yes"),100-OFFSET('Water Data'!$D$4,0,10*ROW('Water Data'!D2)),NA())</f>
        <v>92</v>
      </c>
      <c r="E8" s="91" t="e">
        <f ca="true">+IF(AND(ISNUMBER(OFFSET('Water Data'!$D$6,0,10*ROW('Water Data'!D2))),'Data Summary'!BT8="Yes"),OFFSET('Water Data'!$D$6,0,10*ROW('Water Data'!D2)),NA())</f>
        <v>#N/A</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f ca="true">+IF(AND(ISNUMBER(OFFSET('Water Data'!$H$4,0,10*ROW('Water Data'!H2))),'Data Summary'!CE8="Yes"),100-OFFSET('Water Data'!$H$4,0,10*ROW('Water Data'!H2)),NA())</f>
        <v>92</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f ca="true">+IF(AND(ISNUMBER(OFFSET('Water Data'!$I$4,0,10*ROW('Water Data'!I2))),'Data Summary'!CH8="Yes"),100-OFFSET('Water Data'!$I$4,0,10*ROW('Water Data'!I2)),NA())</f>
        <v>92</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f ca="true">+IF(AND(ISNUMBER(OFFSET('Sanitation Data'!$D$4,0,10*ROW('Sanitation Data'!D2))),'Data Summary'!CK8="Yes"),100-OFFSET('Sanitation Data'!$D$4,0,10*ROW('Sanitation Data'!D2)),NA())</f>
        <v>65.916452442159382</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f ca="true">+IF(AND(ISNUMBER(OFFSET('Sanitation Data'!$H$4,0,10*ROW('Sanitation Data'!H2))),'Data Summary'!DE8="Yes"),100-OFFSET('Sanitation Data'!$H$4,0,10*ROW('Sanitation Data'!H2)),NA())</f>
        <v>64</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f ca="true">+IF(AND(ISNUMBER(OFFSET('Sanitation Data'!$I$4,0,10*ROW('Sanitation Data'!I2))),'Data Summary'!DJ8="Yes"),100-OFFSET('Sanitation Data'!$I$4,0,10*ROW('Sanitation Data'!I2)),NA())</f>
        <v>92</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t="e">
        <f ca="true">+IF(AND(ISNUMBER(OFFSET('Hygiene Data'!$D$5,0,10*ROW('Hygiene Data'!D2))),'Data Summary'!DO8="Yes"),OFFSET('Hygiene Data'!$D$5,0,10*ROW('Hygiene Data'!D2)),NA())</f>
        <v>#N/A</v>
      </c>
      <c r="BA8" s="93" t="e">
        <f ca="true">+IF(AND(ISNUMBER(OFFSET('Hygiene Data'!$D$7,0,10*ROW('Hygiene Data'!D2))),'Data Summary'!DP8="Yes"),OFFSET('Hygiene Data'!$D$7,0,10*ROW('Hygiene Data'!D2)),NA())</f>
        <v>#N/A</v>
      </c>
      <c r="BB8" s="93" t="e">
        <f ca="true">+IF(AND(ISNUMBER(OFFSET('Hygiene Data'!$D$9,0,10*ROW('Hygiene Data'!D2))),'Data Summary'!DQ8="Yes"),OFFSET('Hygiene Data'!$D$9,0,10*ROW('Hygiene Data'!D2)),NA())</f>
        <v>#N/A</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27" t="str">
        <f ca="true">+RIGHT('Data Summary'!A9,LEN('Data Summary'!A9)-9)</f>
        <v>SUR</v>
      </c>
      <c r="B9" s="35" t="str">
        <f ca="true">+IF(ISTEXT('Data Summary'!B9),'Data Summary'!B9,"")</f>
        <v>Survey</v>
      </c>
      <c r="C9" s="326">
        <f ca="true">+VALUE('Data Summary'!C9)</f>
        <v>2017</v>
      </c>
      <c r="D9" s="91" t="e">
        <f ca="true">+IF(AND(ISNUMBER(OFFSET('Water Data'!$D$4,0,10*ROW('Water Data'!D3))),'Data Summary'!BS9="Yes"),100-OFFSET('Water Data'!$D$4,0,10*ROW('Water Data'!D3)),NA())</f>
        <v>#N/A</v>
      </c>
      <c r="E9" s="91">
        <f ca="true">+IF(AND(ISNUMBER(OFFSET('Water Data'!$D$6,0,10*ROW('Water Data'!D3))),'Data Summary'!BT9="Yes"),OFFSET('Water Data'!$D$6,0,10*ROW('Water Data'!D3)),NA())</f>
        <v>60.101009999999995</v>
      </c>
      <c r="F9" s="91">
        <f ca="true">+IF(AND(ISNUMBER(OFFSET('Water Data'!$D$9,0,10*ROW('Water Data'!D3))),'Data Summary'!BU9="Yes"),OFFSET('Water Data'!$D$9,0,10*ROW('Water Data'!D3)),NA())</f>
        <v>50.757579999999997</v>
      </c>
      <c r="G9" s="91" t="e">
        <f ca="true">+IF(AND(ISNUMBER(OFFSET('Water Data'!$E$4,0,10*ROW('Water Data'!E3))),'Data Summary'!BV9="Yes"),100-OFFSET('Water Data'!$E$4,0,10*ROW('Water Data'!E3)),NA())</f>
        <v>#N/A</v>
      </c>
      <c r="H9" s="91">
        <f ca="true">+IF(AND(ISNUMBER(OFFSET('Water Data'!$E$6,0,10*ROW('Water Data'!E3))),'Data Summary'!BW9="Yes"),OFFSET('Water Data'!$E$6,0,10*ROW('Water Data'!E3)),NA())</f>
        <v>64.646460000000005</v>
      </c>
      <c r="I9" s="91">
        <f ca="true">+IF(AND(ISNUMBER(OFFSET('Water Data'!$E$9,0,10*ROW('Water Data'!E3))),'Data Summary'!BX9="Yes"),OFFSET('Water Data'!$E$9,0,10*ROW('Water Data'!E3)),NA())</f>
        <v>60.606059999999999</v>
      </c>
      <c r="J9" s="91" t="e">
        <f ca="true">+IF(AND(ISNUMBER(OFFSET('Water Data'!$F$4,0,10*ROW('Water Data'!F3))),'Data Summary'!BY9="Yes"),100-OFFSET('Water Data'!$F$4,0,10*ROW('Water Data'!F3)),NA())</f>
        <v>#N/A</v>
      </c>
      <c r="K9" s="91">
        <f ca="true">+IF(AND(ISNUMBER(OFFSET('Water Data'!$F$6,0,10*ROW('Water Data'!F3))),'Data Summary'!BZ9="Yes"),OFFSET('Water Data'!$F$6,0,10*ROW('Water Data'!F3)),NA())</f>
        <v>58.865250000000003</v>
      </c>
      <c r="L9" s="91">
        <f ca="true">+IF(AND(ISNUMBER(OFFSET('Water Data'!$F$9,0,10*ROW('Water Data'!F3))),'Data Summary'!CA9="Yes"),OFFSET('Water Data'!$F$9,0,10*ROW('Water Data'!F3)),NA())</f>
        <v>47.872340000000001</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f ca="true">+IF(AND(ISNUMBER(OFFSET('Water Data'!$H$6,0,10*ROW('Water Data'!H3))),'Data Summary'!CF9="Yes"),OFFSET('Water Data'!$H$6,0,10*ROW('Water Data'!H3)),NA())</f>
        <v>60.101009999999995</v>
      </c>
      <c r="R9" s="91">
        <f ca="true">+IF(AND(ISNUMBER(OFFSET('Water Data'!$H$9,0,10*ROW('Water Data'!H3))),'Data Summary'!CG9="Yes"),OFFSET('Water Data'!$H$9,0,10*ROW('Water Data'!H3)),NA())</f>
        <v>50.757579999999997</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f ca="true">+IF(AND(ISNUMBER(OFFSET('Sanitation Data'!$D$4,0,10*ROW('Sanitation Data'!D3))),'Data Summary'!CK9="Yes"),100-OFFSET('Sanitation Data'!$D$4,0,10*ROW('Sanitation Data'!D3)),NA())</f>
        <v>70.202020000000005</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f ca="true">+IF(AND(ISNUMBER(OFFSET('Sanitation Data'!$D$12,0,10*ROW('Sanitation Data'!D3))),'Data Summary'!CO9="Yes"),OFFSET('Sanitation Data'!$D$12,0,10*ROW('Sanitation Data'!D3)),NA())</f>
        <v>47.979799999999997</v>
      </c>
      <c r="AA9" s="92">
        <f ca="true">+IF(AND(ISNUMBER(OFFSET('Sanitation Data'!$E$4,0,10*ROW('Sanitation Data'!E3))),'Data Summary'!CP9="Yes"),100-OFFSET('Sanitation Data'!$E$4,0,10*ROW('Sanitation Data'!E3)),NA())</f>
        <v>88.888890000000004</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f ca="true">+IF(AND(ISNUMBER(OFFSET('Sanitation Data'!$E$12,0,10*ROW('Sanitation Data'!E3))),'Data Summary'!CT9="Yes"),OFFSET('Sanitation Data'!$E$12,0,10*ROW('Sanitation Data'!E3)),NA())</f>
        <v>66.666669999999996</v>
      </c>
      <c r="AF9" s="92">
        <f ca="true">+IF(AND(ISNUMBER(OFFSET('Sanitation Data'!$F$4,0,10*ROW('Sanitation Data'!F3))),'Data Summary'!CU9="Yes"),100-OFFSET('Sanitation Data'!$F$4,0,10*ROW('Sanitation Data'!F3)),NA())</f>
        <v>62.76596</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f ca="true">+IF(AND(ISNUMBER(OFFSET('Sanitation Data'!$F$12,0,10*ROW('Sanitation Data'!F3))),'Data Summary'!CY9="Yes"),OFFSET('Sanitation Data'!$F$12,0,10*ROW('Sanitation Data'!F3)),NA())</f>
        <v>39.71631</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f ca="true">+IF(AND(ISNUMBER(OFFSET('Sanitation Data'!$H$4,0,10*ROW('Sanitation Data'!H3))),'Data Summary'!DE9="Yes"),100-OFFSET('Sanitation Data'!$H$4,0,10*ROW('Sanitation Data'!H3)),NA())</f>
        <v>70.202020000000005</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f ca="true">+IF(AND(ISNUMBER(OFFSET('Sanitation Data'!$H$12,0,10*ROW('Sanitation Data'!H3))),'Data Summary'!DI9="Yes"),OFFSET('Sanitation Data'!$H$12,0,10*ROW('Sanitation Data'!H3)),NA())</f>
        <v>47.979799999999997</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f ca="true">+IF(AND(ISNUMBER(OFFSET('Hygiene Data'!$D$9,0,10*ROW('Hygiene Data'!D3))),'Data Summary'!DQ9="Yes"),OFFSET('Hygiene Data'!$D$9,0,10*ROW('Hygiene Data'!D3)),NA())</f>
        <v>21.717169999999999</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f ca="true">+IF(AND(ISNUMBER(OFFSET('Hygiene Data'!$E$9,0,10*ROW('Hygiene Data'!E3))),'Data Summary'!DT9="Yes"),OFFSET('Hygiene Data'!$E$9,0,10*ROW('Hygiene Data'!E3)),NA())</f>
        <v>45.454549999999998</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f ca="true">+IF(AND(ISNUMBER(OFFSET('Hygiene Data'!$F$9,0,10*ROW('Hygiene Data'!F3))),'Data Summary'!DW9="Yes"),OFFSET('Hygiene Data'!$F$9,0,10*ROW('Hygiene Data'!F3)),NA())</f>
        <v>13.120570000000001</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f ca="true">+IF(AND(ISNUMBER(OFFSET('Hygiene Data'!$H$9,0,10*ROW('Hygiene Data'!H3))),'Data Summary'!EC9="Yes"),OFFSET('Hygiene Data'!$H$9,0,10*ROW('Hygiene Data'!H3)),NA())</f>
        <v>21.717169999999999</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27" t="str">
        <f ca="true">+RIGHT('Data Summary'!A10,LEN('Data Summary'!A10)-9)</f>
        <v>SUR</v>
      </c>
      <c r="B10" s="35" t="str">
        <f ca="true">+IF(ISTEXT('Data Summary'!B10),'Data Summary'!B10,"")</f>
        <v>Survey</v>
      </c>
      <c r="C10" s="326">
        <f ca="true">+VALUE('Data Summary'!C10)</f>
        <v>2018</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f ca="true">+IF(AND(ISNUMBER(OFFSET('Sanitation Data'!$D$4,0,10*ROW('Sanitation Data'!D4))),'Data Summary'!CK10="Yes"),100-OFFSET('Sanitation Data'!$D$4,0,10*ROW('Sanitation Data'!D4)),NA())</f>
        <v>67.900000000000006</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f ca="true">+IF(AND(ISNUMBER(OFFSET('Sanitation Data'!$D$12,0,10*ROW('Sanitation Data'!D4))),'Data Summary'!CO10="Yes"),OFFSET('Sanitation Data'!$D$12,0,10*ROW('Sanitation Data'!D4)),NA())</f>
        <v>25.326700000000002</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f ca="true">+IF(AND(ISNUMBER(OFFSET('Sanitation Data'!$H$4,0,10*ROW('Sanitation Data'!H4))),'Data Summary'!DE10="Yes"),100-OFFSET('Sanitation Data'!$H$4,0,10*ROW('Sanitation Data'!H4)),NA())</f>
        <v>67.900000000000006</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f ca="true">+IF(AND(ISNUMBER(OFFSET('Sanitation Data'!$H$12,0,10*ROW('Sanitation Data'!H4))),'Data Summary'!DI10="Yes"),OFFSET('Sanitation Data'!$H$12,0,10*ROW('Sanitation Data'!H4)),NA())</f>
        <v>25.326700000000002</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f ca="true">+IF(AND(ISNUMBER(OFFSET('Hygiene Data'!$D$5,0,10*ROW('Hygiene Data'!D4))),'Data Summary'!DO10="Yes"),OFFSET('Hygiene Data'!$D$5,0,10*ROW('Hygiene Data'!D4)),NA())</f>
        <v>19.600000000000001</v>
      </c>
      <c r="BA10" s="93" t="e">
        <f ca="true">+IF(AND(ISNUMBER(OFFSET('Hygiene Data'!$D$7,0,10*ROW('Hygiene Data'!D4))),'Data Summary'!DP10="Yes"),OFFSET('Hygiene Data'!$D$7,0,10*ROW('Hygiene Data'!D4)),NA())</f>
        <v>#N/A</v>
      </c>
      <c r="BB10" s="93">
        <f ca="true">+IF(AND(ISNUMBER(OFFSET('Hygiene Data'!$D$9,0,10*ROW('Hygiene Data'!D4))),'Data Summary'!DQ10="Yes"),OFFSET('Hygiene Data'!$D$9,0,10*ROW('Hygiene Data'!D4)),NA())</f>
        <v>14.5</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f ca="true">+IF(AND(ISNUMBER(OFFSET('Hygiene Data'!$H$5,0,10*ROW('Hygiene Data'!H4))),'Data Summary'!EA10="Yes"),OFFSET('Hygiene Data'!$H$5,0,10*ROW('Hygiene Data'!H4)),NA())</f>
        <v>19.600000000000001</v>
      </c>
      <c r="BM10" s="93" t="e">
        <f ca="true">+IF(AND(ISNUMBER(OFFSET('Hygiene Data'!$H$7,0,10*ROW('Hygiene Data'!H4))),'Data Summary'!EB10="Yes"),OFFSET('Hygiene Data'!$H$7,0,10*ROW('Hygiene Data'!H4)),NA())</f>
        <v>#N/A</v>
      </c>
      <c r="BN10" s="93">
        <f ca="true">+IF(AND(ISNUMBER(OFFSET('Hygiene Data'!$H$9,0,10*ROW('Hygiene Data'!H4))),'Data Summary'!EC10="Yes"),OFFSET('Hygiene Data'!$H$9,0,10*ROW('Hygiene Data'!H4)),NA())</f>
        <v>14.5</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27" t="str">
        <f ca="true">+RIGHT('Data Summary'!A11,LEN('Data Summary'!A11)-9)</f>
        <v>EMIS</v>
      </c>
      <c r="B11" s="35" t="str">
        <f ca="true">+IF(ISTEXT('Data Summary'!B11),'Data Summary'!B11,"")</f>
        <v>EMIS</v>
      </c>
      <c r="C11" s="326">
        <f ca="true">+VALUE('Data Summary'!C11)</f>
        <v>2018</v>
      </c>
      <c r="D11" s="91">
        <f ca="true">+IF(AND(ISNUMBER(OFFSET('Water Data'!$D$4,0,10*ROW('Water Data'!D5))),'Data Summary'!BS11="Yes"),100-OFFSET('Water Data'!$D$4,0,10*ROW('Water Data'!D5)),NA())</f>
        <v>84.378345110553909</v>
      </c>
      <c r="E11" s="91">
        <f ca="true">+IF(AND(ISNUMBER(OFFSET('Water Data'!$D$6,0,10*ROW('Water Data'!D5))),'Data Summary'!BT11="Yes"),OFFSET('Water Data'!$D$6,0,10*ROW('Water Data'!D5)),NA())</f>
        <v>74</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f ca="true">+IF(AND(ISNUMBER(OFFSET('Water Data'!$G$4,0,10*ROW('Water Data'!G5))),'Data Summary'!CB11="Yes"),100-OFFSET('Water Data'!$G$4,0,10*ROW('Water Data'!G5)),NA())</f>
        <v>89.2</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f ca="true">+IF(AND(ISNUMBER(OFFSET('Water Data'!$H$4,0,10*ROW('Water Data'!H5))),'Data Summary'!CE11="Yes"),100-OFFSET('Water Data'!$H$4,0,10*ROW('Water Data'!H5)),NA())</f>
        <v>83.9</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f ca="true">+IF(AND(ISNUMBER(OFFSET('Water Data'!$I$4,0,10*ROW('Water Data'!I5))),'Data Summary'!CH11="Yes"),100-OFFSET('Water Data'!$I$4,0,10*ROW('Water Data'!I5)),NA())</f>
        <v>82.2</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f ca="true">+IF(AND(ISNUMBER(OFFSET('Sanitation Data'!$D$4,0,10*ROW('Sanitation Data'!D5))),'Data Summary'!CK11="Yes"),100-OFFSET('Sanitation Data'!$D$4,0,10*ROW('Sanitation Data'!D5)),NA())</f>
        <v>72.14611351720994</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f ca="true">+IF(AND(ISNUMBER(OFFSET('Sanitation Data'!$G$4,0,10*ROW('Sanitation Data'!G5))),'Data Summary'!CZ11="Yes"),100-OFFSET('Sanitation Data'!$G$4,0,10*ROW('Sanitation Data'!G5)),NA())</f>
        <v>86.8</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f ca="true">+IF(AND(ISNUMBER(OFFSET('Sanitation Data'!$H$4,0,10*ROW('Sanitation Data'!H5))),'Data Summary'!DE11="Yes"),100-OFFSET('Sanitation Data'!$H$4,0,10*ROW('Sanitation Data'!H5)),NA())</f>
        <v>68.7</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f ca="true">+IF(AND(ISNUMBER(OFFSET('Sanitation Data'!$I$4,0,10*ROW('Sanitation Data'!I5))),'Data Summary'!DJ11="Yes"),100-OFFSET('Sanitation Data'!$I$4,0,10*ROW('Sanitation Data'!I5)),NA())</f>
        <v>90.6</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27" t="str">
        <f ca="true">+RIGHT('Data Summary'!A12,LEN('Data Summary'!A12)-9)</f>
        <v>EMIS</v>
      </c>
      <c r="B12" s="35" t="str">
        <f ca="true">+IF(ISTEXT('Data Summary'!B12),'Data Summary'!B12,"")</f>
        <v>EMIS</v>
      </c>
      <c r="C12" s="326">
        <f ca="true">+VALUE('Data Summary'!C12)</f>
        <v>2021</v>
      </c>
      <c r="D12" s="91">
        <f ca="true">+IF(AND(ISNUMBER(OFFSET('Water Data'!$D$4,0,10*ROW('Water Data'!D6))),'Data Summary'!BS12="Yes"),100-OFFSET('Water Data'!$D$4,0,10*ROW('Water Data'!D6)),NA())</f>
        <v>60.65006915629322</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f ca="true">+IF(AND(ISNUMBER(OFFSET('Water Data'!$G$4,0,10*ROW('Water Data'!G6))),'Data Summary'!CB12="Yes"),100-OFFSET('Water Data'!$G$4,0,10*ROW('Water Data'!G6)),NA())</f>
        <v>77.388836329233683</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f ca="true">+IF(AND(ISNUMBER(OFFSET('Water Data'!$H$4,0,10*ROW('Water Data'!H6))),'Data Summary'!CE12="Yes"),100-OFFSET('Water Data'!$H$4,0,10*ROW('Water Data'!H6)),NA())</f>
        <v>53.762423095125413</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f ca="true">+IF(AND(ISNUMBER(OFFSET('Water Data'!$I$4,0,10*ROW('Water Data'!I6))),'Data Summary'!CH12="Yes"),100-OFFSET('Water Data'!$I$4,0,10*ROW('Water Data'!I6)),NA())</f>
        <v>83.433133732534927</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f ca="true">+IF(AND(ISNUMBER(OFFSET('Sanitation Data'!$D$4,0,10*ROW('Sanitation Data'!D6))),'Data Summary'!CK12="Yes"),100-OFFSET('Sanitation Data'!$D$4,0,10*ROW('Sanitation Data'!D6)),NA())</f>
        <v>57.491303596127246</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f ca="true">+IF(AND(ISNUMBER(OFFSET('Sanitation Data'!$G$4,0,10*ROW('Sanitation Data'!G6))),'Data Summary'!CZ12="Yes"),100-OFFSET('Sanitation Data'!$G$4,0,10*ROW('Sanitation Data'!G6)),NA())</f>
        <v>71.3</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f ca="true">+IF(AND(ISNUMBER(OFFSET('Sanitation Data'!$H$4,0,10*ROW('Sanitation Data'!H6))),'Data Summary'!DE12="Yes"),100-OFFSET('Sanitation Data'!$H$4,0,10*ROW('Sanitation Data'!H6)),NA())</f>
        <v>50.8</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f ca="true">+IF(AND(ISNUMBER(OFFSET('Sanitation Data'!$I$4,0,10*ROW('Sanitation Data'!I6))),'Data Summary'!DJ12="Yes"),100-OFFSET('Sanitation Data'!$I$4,0,10*ROW('Sanitation Data'!I6)),NA())</f>
        <v>84.8</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27" t="e">
        <f ca="true">+RIGHT('Data Summary'!A13,LEN('Data Summary'!A13)-9)</f>
        <v>#VALUE!</v>
      </c>
      <c r="B13" s="35" t="str">
        <f ca="true">+IF(ISTEXT('Data Summary'!B13),'Data Summary'!B13,"")</f>
        <v/>
      </c>
      <c r="C13" s="326"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27" t="e">
        <f ca="true">+RIGHT('Data Summary'!A14,LEN('Data Summary'!A14)-9)</f>
        <v>#VALUE!</v>
      </c>
      <c r="B14" s="35" t="str">
        <f ca="true">+IF(ISTEXT('Data Summary'!B14),'Data Summary'!B14,"")</f>
        <v/>
      </c>
      <c r="C14" s="326"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27" t="e">
        <f ca="true">+RIGHT('Data Summary'!A15,LEN('Data Summary'!A15)-9)</f>
        <v>#VALUE!</v>
      </c>
      <c r="B15" s="35" t="str">
        <f ca="true">+IF(ISTEXT('Data Summary'!B15),'Data Summary'!B15,"")</f>
        <v/>
      </c>
      <c r="C15" s="326"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27" t="e">
        <f ca="true">+RIGHT('Data Summary'!A16,LEN('Data Summary'!A16)-9)</f>
        <v>#VALUE!</v>
      </c>
      <c r="B16" s="35" t="str">
        <f ca="true">+IF(ISTEXT('Data Summary'!B16),'Data Summary'!B16,"")</f>
        <v/>
      </c>
      <c r="C16" s="326"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27" t="e">
        <f ca="true">+RIGHT('Data Summary'!A17,LEN('Data Summary'!A17)-9)</f>
        <v>#VALUE!</v>
      </c>
      <c r="B17" s="35" t="str">
        <f ca="true">+IF(ISTEXT('Data Summary'!B17),'Data Summary'!B17,"")</f>
        <v/>
      </c>
      <c r="C17" s="326"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27" t="e">
        <f ca="true">+RIGHT('Data Summary'!A18,LEN('Data Summary'!A18)-9)</f>
        <v>#VALUE!</v>
      </c>
      <c r="B18" s="35" t="str">
        <f ca="true">+IF(ISTEXT('Data Summary'!B18),'Data Summary'!B18,"")</f>
        <v/>
      </c>
      <c r="C18" s="326"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27" t="e">
        <f ca="true">+RIGHT('Data Summary'!A19,LEN('Data Summary'!A19)-9)</f>
        <v>#VALUE!</v>
      </c>
      <c r="B19" s="35" t="str">
        <f ca="true">+IF(ISTEXT('Data Summary'!B19),'Data Summary'!B19,"")</f>
        <v/>
      </c>
      <c r="C19" s="326"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27" t="e">
        <f ca="true">+RIGHT('Data Summary'!A20,LEN('Data Summary'!A20)-9)</f>
        <v>#VALUE!</v>
      </c>
      <c r="B20" s="35" t="str">
        <f ca="true">+IF(ISTEXT('Data Summary'!B20),'Data Summary'!B20,"")</f>
        <v/>
      </c>
      <c r="C20" s="326"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27" t="e">
        <f ca="true">+RIGHT('Data Summary'!A21,LEN('Data Summary'!A21)-9)</f>
        <v>#VALUE!</v>
      </c>
      <c r="B21" s="35" t="str">
        <f ca="true">+IF(ISTEXT('Data Summary'!B21),'Data Summary'!B21,"")</f>
        <v/>
      </c>
      <c r="C21" s="326"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27" t="e">
        <f ca="true">+RIGHT('Data Summary'!A22,LEN('Data Summary'!A22)-9)</f>
        <v>#VALUE!</v>
      </c>
      <c r="B22" s="35" t="str">
        <f ca="true">+IF(ISTEXT('Data Summary'!B22),'Data Summary'!B22,"")</f>
        <v/>
      </c>
      <c r="C22" s="326"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27" t="e">
        <f ca="true">+RIGHT('Data Summary'!A23,LEN('Data Summary'!A23)-9)</f>
        <v>#VALUE!</v>
      </c>
      <c r="B23" s="35" t="str">
        <f ca="true">+IF(ISTEXT('Data Summary'!B23),'Data Summary'!B23,"")</f>
        <v/>
      </c>
      <c r="C23" s="326"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27" t="e">
        <f ca="true">+RIGHT('Data Summary'!A24,LEN('Data Summary'!A24)-9)</f>
        <v>#VALUE!</v>
      </c>
      <c r="B24" s="35" t="str">
        <f ca="true">+IF(ISTEXT('Data Summary'!B24),'Data Summary'!B24,"")</f>
        <v/>
      </c>
      <c r="C24" s="326"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27" t="e">
        <f ca="true">+RIGHT('Data Summary'!A25,LEN('Data Summary'!A25)-9)</f>
        <v>#VALUE!</v>
      </c>
      <c r="B25" s="35" t="str">
        <f ca="true">+IF(ISTEXT('Data Summary'!B25),'Data Summary'!B25,"")</f>
        <v/>
      </c>
      <c r="C25" s="326"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27" t="e">
        <f ca="true">+RIGHT('Data Summary'!A26,LEN('Data Summary'!A26)-9)</f>
        <v>#VALUE!</v>
      </c>
      <c r="B26" s="35" t="str">
        <f ca="true">+IF(ISTEXT('Data Summary'!B26),'Data Summary'!B26,"")</f>
        <v/>
      </c>
      <c r="C26" s="326"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27" t="e">
        <f ca="true">+RIGHT('Data Summary'!A27,LEN('Data Summary'!A27)-9)</f>
        <v>#VALUE!</v>
      </c>
      <c r="B27" s="35" t="str">
        <f ca="true">+IF(ISTEXT('Data Summary'!B27),'Data Summary'!B27,"")</f>
        <v/>
      </c>
      <c r="C27" s="326"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27" t="e">
        <f ca="true">+RIGHT('Data Summary'!A28,LEN('Data Summary'!A28)-9)</f>
        <v>#VALUE!</v>
      </c>
      <c r="B28" s="35" t="str">
        <f ca="true">+IF(ISTEXT('Data Summary'!B28),'Data Summary'!B28,"")</f>
        <v/>
      </c>
      <c r="C28" s="326"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27" t="e">
        <f ca="true">+RIGHT('Data Summary'!A29,LEN('Data Summary'!A29)-9)</f>
        <v>#VALUE!</v>
      </c>
      <c r="B29" s="35" t="str">
        <f ca="true">+IF(ISTEXT('Data Summary'!B29),'Data Summary'!B29,"")</f>
        <v/>
      </c>
      <c r="C29" s="326"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27" t="e">
        <f ca="true">+RIGHT('Data Summary'!A30,LEN('Data Summary'!A30)-9)</f>
        <v>#VALUE!</v>
      </c>
      <c r="B30" s="35" t="str">
        <f ca="true">+IF(ISTEXT('Data Summary'!B30),'Data Summary'!B30,"")</f>
        <v/>
      </c>
      <c r="C30" s="326"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27" t="e">
        <f ca="true">+RIGHT('Data Summary'!A31,LEN('Data Summary'!A31)-9)</f>
        <v>#VALUE!</v>
      </c>
      <c r="B31" s="35" t="str">
        <f ca="true">+IF(ISTEXT('Data Summary'!B31),'Data Summary'!B31,"")</f>
        <v/>
      </c>
      <c r="C31" s="326"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27" t="e">
        <f ca="true">+RIGHT('Data Summary'!A32,LEN('Data Summary'!A32)-9)</f>
        <v>#VALUE!</v>
      </c>
      <c r="B32" s="35" t="str">
        <f ca="true">+IF(ISTEXT('Data Summary'!B32),'Data Summary'!B32,"")</f>
        <v/>
      </c>
      <c r="C32" s="326"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27" t="e">
        <f ca="true">+RIGHT('Data Summary'!A33,LEN('Data Summary'!A33)-9)</f>
        <v>#VALUE!</v>
      </c>
      <c r="B33" s="35" t="str">
        <f ca="true">+IF(ISTEXT('Data Summary'!B33),'Data Summary'!B33,"")</f>
        <v/>
      </c>
      <c r="C33" s="326"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27" t="e">
        <f ca="true">+RIGHT('Data Summary'!A34,LEN('Data Summary'!A34)-9)</f>
        <v>#VALUE!</v>
      </c>
      <c r="B34" s="35" t="str">
        <f ca="true">+IF(ISTEXT('Data Summary'!B34),'Data Summary'!B34,"")</f>
        <v/>
      </c>
      <c r="C34" s="326"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27" t="e">
        <f ca="true">+RIGHT('Data Summary'!A35,LEN('Data Summary'!A35)-9)</f>
        <v>#VALUE!</v>
      </c>
      <c r="B35" s="35" t="str">
        <f ca="true">+IF(ISTEXT('Data Summary'!B35),'Data Summary'!B35,"")</f>
        <v/>
      </c>
      <c r="C35" s="326"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27" t="e">
        <f ca="true">+RIGHT('Data Summary'!A36,LEN('Data Summary'!A36)-9)</f>
        <v>#VALUE!</v>
      </c>
      <c r="B36" s="35" t="str">
        <f ca="true">+IF(ISTEXT('Data Summary'!B36),'Data Summary'!B36,"")</f>
        <v/>
      </c>
      <c r="C36" s="326"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27" t="e">
        <f ca="true">+RIGHT('Data Summary'!A37,LEN('Data Summary'!A37)-9)</f>
        <v>#VALUE!</v>
      </c>
      <c r="B37" s="35" t="str">
        <f ca="true">+IF(ISTEXT('Data Summary'!B37),'Data Summary'!B37,"")</f>
        <v/>
      </c>
      <c r="C37" s="326"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27" t="e">
        <f ca="true">+RIGHT('Data Summary'!A38,LEN('Data Summary'!A38)-9)</f>
        <v>#VALUE!</v>
      </c>
      <c r="B38" s="35" t="str">
        <f ca="true">+IF(ISTEXT('Data Summary'!B38),'Data Summary'!B38,"")</f>
        <v/>
      </c>
      <c r="C38" s="326"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27" t="e">
        <f ca="true">+RIGHT('Data Summary'!A39,LEN('Data Summary'!A39)-9)</f>
        <v>#VALUE!</v>
      </c>
      <c r="B39" s="35" t="str">
        <f ca="true">+IF(ISTEXT('Data Summary'!B39),'Data Summary'!B39,"")</f>
        <v/>
      </c>
      <c r="C39" s="326"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27" t="e">
        <f ca="true">+RIGHT('Data Summary'!A40,LEN('Data Summary'!A40)-9)</f>
        <v>#VALUE!</v>
      </c>
      <c r="B40" s="35" t="str">
        <f ca="true">+IF(ISTEXT('Data Summary'!B40),'Data Summary'!B40,"")</f>
        <v/>
      </c>
      <c r="C40" s="326"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27" t="e">
        <f ca="true">+RIGHT('Data Summary'!A41,LEN('Data Summary'!A41)-9)</f>
        <v>#VALUE!</v>
      </c>
      <c r="B41" s="35" t="str">
        <f ca="true">+IF(ISTEXT('Data Summary'!B41),'Data Summary'!B41,"")</f>
        <v/>
      </c>
      <c r="C41" s="326"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27" t="e">
        <f ca="true">+RIGHT('Data Summary'!A42,LEN('Data Summary'!A42)-9)</f>
        <v>#VALUE!</v>
      </c>
      <c r="B42" s="35" t="str">
        <f ca="true">+IF(ISTEXT('Data Summary'!B42),'Data Summary'!B42,"")</f>
        <v/>
      </c>
      <c r="C42" s="326"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27" t="e">
        <f ca="true">+RIGHT('Data Summary'!A43,LEN('Data Summary'!A43)-9)</f>
        <v>#VALUE!</v>
      </c>
      <c r="B43" s="35" t="str">
        <f ca="true">+IF(ISTEXT('Data Summary'!B43),'Data Summary'!B43,"")</f>
        <v/>
      </c>
      <c r="C43" s="326"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27" t="e">
        <f ca="true">+RIGHT('Data Summary'!A44,LEN('Data Summary'!A44)-9)</f>
        <v>#VALUE!</v>
      </c>
      <c r="B44" s="35" t="str">
        <f ca="true">+IF(ISTEXT('Data Summary'!B44),'Data Summary'!B44,"")</f>
        <v/>
      </c>
      <c r="C44" s="326"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27" t="e">
        <f ca="true">+RIGHT('Data Summary'!A45,LEN('Data Summary'!A45)-9)</f>
        <v>#VALUE!</v>
      </c>
      <c r="B45" s="35" t="str">
        <f ca="true">+IF(ISTEXT('Data Summary'!B45),'Data Summary'!B45,"")</f>
        <v/>
      </c>
      <c r="C45" s="326"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27" t="e">
        <f ca="true">+RIGHT('Data Summary'!A46,LEN('Data Summary'!A46)-9)</f>
        <v>#VALUE!</v>
      </c>
      <c r="B46" s="35" t="str">
        <f ca="true">+IF(ISTEXT('Data Summary'!B46),'Data Summary'!B46,"")</f>
        <v/>
      </c>
      <c r="C46" s="326"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27" t="e">
        <f ca="true">+RIGHT('Data Summary'!A47,LEN('Data Summary'!A47)-9)</f>
        <v>#VALUE!</v>
      </c>
      <c r="B47" s="35" t="str">
        <f ca="true">+IF(ISTEXT('Data Summary'!B47),'Data Summary'!B47,"")</f>
        <v/>
      </c>
      <c r="C47" s="326"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27" t="e">
        <f ca="true">+RIGHT('Data Summary'!A48,LEN('Data Summary'!A48)-9)</f>
        <v>#VALUE!</v>
      </c>
      <c r="B48" s="35" t="str">
        <f ca="true">+IF(ISTEXT('Data Summary'!B48),'Data Summary'!B48,"")</f>
        <v/>
      </c>
      <c r="C48" s="326"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27" t="e">
        <f ca="true">+RIGHT('Data Summary'!A49,LEN('Data Summary'!A49)-9)</f>
        <v>#VALUE!</v>
      </c>
      <c r="B49" s="35" t="str">
        <f ca="true">+IF(ISTEXT('Data Summary'!B49),'Data Summary'!B49,"")</f>
        <v/>
      </c>
      <c r="C49" s="326"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27" t="e">
        <f ca="true">+RIGHT('Data Summary'!A50,LEN('Data Summary'!A50)-9)</f>
        <v>#VALUE!</v>
      </c>
      <c r="B50" s="35" t="str">
        <f ca="true">+IF(ISTEXT('Data Summary'!B50),'Data Summary'!B50,"")</f>
        <v/>
      </c>
      <c r="C50" s="326"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27" t="e">
        <f ca="true">+RIGHT('Data Summary'!A51,LEN('Data Summary'!A51)-9)</f>
        <v>#VALUE!</v>
      </c>
      <c r="B51" s="35" t="str">
        <f ca="true">+IF(ISTEXT('Data Summary'!B51),'Data Summary'!B51,"")</f>
        <v/>
      </c>
      <c r="C51" s="326"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27" t="e">
        <f ca="true">+RIGHT('Data Summary'!A52,LEN('Data Summary'!A52)-9)</f>
        <v>#VALUE!</v>
      </c>
      <c r="B52" s="35" t="str">
        <f ca="true">+IF(ISTEXT('Data Summary'!B52),'Data Summary'!B52,"")</f>
        <v/>
      </c>
      <c r="C52" s="326"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27" t="e">
        <f ca="true">+RIGHT('Data Summary'!A53,LEN('Data Summary'!A53)-9)</f>
        <v>#VALUE!</v>
      </c>
      <c r="B53" s="35" t="str">
        <f ca="true">+IF(ISTEXT('Data Summary'!B53),'Data Summary'!B53,"")</f>
        <v/>
      </c>
      <c r="C53" s="326"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27" t="e">
        <f ca="true">+RIGHT('Data Summary'!A54,LEN('Data Summary'!A54)-9)</f>
        <v>#VALUE!</v>
      </c>
      <c r="B54" s="35" t="str">
        <f ca="true">+IF(ISTEXT('Data Summary'!B54),'Data Summary'!B54,"")</f>
        <v/>
      </c>
      <c r="C54" s="326"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27" t="e">
        <f ca="true">+RIGHT('Data Summary'!A55,LEN('Data Summary'!A55)-9)</f>
        <v>#VALUE!</v>
      </c>
      <c r="B55" s="35" t="str">
        <f ca="true">+IF(ISTEXT('Data Summary'!B55),'Data Summary'!B55,"")</f>
        <v/>
      </c>
      <c r="C55" s="326"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27" t="e">
        <f ca="true">+RIGHT('Data Summary'!A56,LEN('Data Summary'!A56)-9)</f>
        <v>#VALUE!</v>
      </c>
      <c r="B56" s="35" t="str">
        <f ca="true">+IF(ISTEXT('Data Summary'!B56),'Data Summary'!B56,"")</f>
        <v/>
      </c>
      <c r="C56" s="326"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27" t="e">
        <f ca="true">+RIGHT('Data Summary'!A57,LEN('Data Summary'!A57)-9)</f>
        <v>#VALUE!</v>
      </c>
      <c r="B57" s="35" t="str">
        <f ca="true">+IF(ISTEXT('Data Summary'!B57),'Data Summary'!B57,"")</f>
        <v/>
      </c>
      <c r="C57" s="326"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27" t="e">
        <f ca="true">+RIGHT('Data Summary'!A58,LEN('Data Summary'!A58)-9)</f>
        <v>#VALUE!</v>
      </c>
      <c r="B58" s="35" t="str">
        <f ca="true">+IF(ISTEXT('Data Summary'!B58),'Data Summary'!B58,"")</f>
        <v/>
      </c>
      <c r="C58" s="326"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27" t="e">
        <f ca="true">+RIGHT('Data Summary'!A59,LEN('Data Summary'!A59)-9)</f>
        <v>#VALUE!</v>
      </c>
      <c r="B59" s="35" t="str">
        <f ca="true">+IF(ISTEXT('Data Summary'!B59),'Data Summary'!B59,"")</f>
        <v/>
      </c>
      <c r="C59" s="326"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27" t="e">
        <f ca="true">+RIGHT('Data Summary'!A60,LEN('Data Summary'!A60)-9)</f>
        <v>#VALUE!</v>
      </c>
      <c r="B60" s="35" t="str">
        <f ca="true">+IF(ISTEXT('Data Summary'!B60),'Data Summary'!B60,"")</f>
        <v/>
      </c>
      <c r="C60" s="326"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27" t="e">
        <f ca="true">+RIGHT('Data Summary'!A61,LEN('Data Summary'!A61)-9)</f>
        <v>#VALUE!</v>
      </c>
      <c r="B61" s="35" t="str">
        <f ca="true">+IF(ISTEXT('Data Summary'!B61),'Data Summary'!B61,"")</f>
        <v/>
      </c>
      <c r="C61" s="326"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27" t="e">
        <f ca="true">+RIGHT('Data Summary'!A62,LEN('Data Summary'!A62)-9)</f>
        <v>#VALUE!</v>
      </c>
      <c r="B62" s="35" t="str">
        <f ca="true">+IF(ISTEXT('Data Summary'!B62),'Data Summary'!B62,"")</f>
        <v/>
      </c>
      <c r="C62" s="326"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27" t="e">
        <f ca="true">+RIGHT('Data Summary'!A63,LEN('Data Summary'!A63)-9)</f>
        <v>#VALUE!</v>
      </c>
      <c r="B63" s="35" t="str">
        <f ca="true">+IF(ISTEXT('Data Summary'!B63),'Data Summary'!B63,"")</f>
        <v/>
      </c>
      <c r="C63" s="326"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27" t="e">
        <f ca="true">+RIGHT('Data Summary'!A64,LEN('Data Summary'!A64)-9)</f>
        <v>#VALUE!</v>
      </c>
      <c r="B64" s="35" t="str">
        <f ca="true">+IF(ISTEXT('Data Summary'!B64),'Data Summary'!B64,"")</f>
        <v/>
      </c>
      <c r="C64" s="326"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27" t="e">
        <f ca="true">+RIGHT('Data Summary'!A65,LEN('Data Summary'!A65)-9)</f>
        <v>#VALUE!</v>
      </c>
      <c r="B65" s="35" t="str">
        <f ca="true">+IF(ISTEXT('Data Summary'!B65),'Data Summary'!B65,"")</f>
        <v/>
      </c>
      <c r="C65" s="326"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27" t="e">
        <f ca="true">+RIGHT('Data Summary'!A66,LEN('Data Summary'!A66)-9)</f>
        <v>#VALUE!</v>
      </c>
      <c r="B66" s="35" t="str">
        <f ca="true">+IF(ISTEXT('Data Summary'!B66),'Data Summary'!B66,"")</f>
        <v/>
      </c>
      <c r="C66" s="326"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27" t="e">
        <f ca="true">+RIGHT('Data Summary'!A67,LEN('Data Summary'!A67)-9)</f>
        <v>#VALUE!</v>
      </c>
      <c r="B67" s="35" t="str">
        <f ca="true">+IF(ISTEXT('Data Summary'!B67),'Data Summary'!B67,"")</f>
        <v/>
      </c>
      <c r="C67" s="326"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27" t="e">
        <f ca="true">+RIGHT('Data Summary'!A68,LEN('Data Summary'!A68)-9)</f>
        <v>#VALUE!</v>
      </c>
      <c r="B68" s="35" t="str">
        <f ca="true">+IF(ISTEXT('Data Summary'!B68),'Data Summary'!B68,"")</f>
        <v/>
      </c>
      <c r="C68" s="326"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27" t="e">
        <f ca="true">+RIGHT('Data Summary'!A69,LEN('Data Summary'!A69)-9)</f>
        <v>#VALUE!</v>
      </c>
      <c r="B69" s="35" t="str">
        <f ca="true">+IF(ISTEXT('Data Summary'!B69),'Data Summary'!B69,"")</f>
        <v/>
      </c>
      <c r="C69" s="326"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27" t="e">
        <f ca="true">+RIGHT('Data Summary'!A70,LEN('Data Summary'!A70)-9)</f>
        <v>#VALUE!</v>
      </c>
      <c r="B70" s="35" t="str">
        <f ca="true">+IF(ISTEXT('Data Summary'!B70),'Data Summary'!B70,"")</f>
        <v/>
      </c>
      <c r="C70" s="326"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27" t="e">
        <f ca="true">+RIGHT('Data Summary'!A71,LEN('Data Summary'!A71)-9)</f>
        <v>#VALUE!</v>
      </c>
      <c r="B71" s="35" t="str">
        <f ca="true">+IF(ISTEXT('Data Summary'!B71),'Data Summary'!B71,"")</f>
        <v/>
      </c>
      <c r="C71" s="326"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27" t="e">
        <f ca="true">+RIGHT('Data Summary'!A72,LEN('Data Summary'!A72)-9)</f>
        <v>#VALUE!</v>
      </c>
      <c r="B72" s="35" t="str">
        <f ca="true">+IF(ISTEXT('Data Summary'!B72),'Data Summary'!B72,"")</f>
        <v/>
      </c>
      <c r="C72" s="326"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27" t="e">
        <f ca="true">+RIGHT('Data Summary'!A73,LEN('Data Summary'!A73)-9)</f>
        <v>#VALUE!</v>
      </c>
      <c r="B73" s="35" t="str">
        <f ca="true">+IF(ISTEXT('Data Summary'!B73),'Data Summary'!B73,"")</f>
        <v/>
      </c>
      <c r="C73" s="326"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27" t="e">
        <f ca="true">+RIGHT('Data Summary'!A74,LEN('Data Summary'!A74)-9)</f>
        <v>#VALUE!</v>
      </c>
      <c r="B74" s="35" t="str">
        <f ca="true">+IF(ISTEXT('Data Summary'!B74),'Data Summary'!B74,"")</f>
        <v/>
      </c>
      <c r="C74" s="326"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27" t="e">
        <f ca="true">+RIGHT('Data Summary'!A75,LEN('Data Summary'!A75)-9)</f>
        <v>#VALUE!</v>
      </c>
      <c r="B75" s="35" t="str">
        <f ca="true">+IF(ISTEXT('Data Summary'!B75),'Data Summary'!B75,"")</f>
        <v/>
      </c>
      <c r="C75" s="326"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27" t="e">
        <f ca="true">+RIGHT('Data Summary'!A76,LEN('Data Summary'!A76)-9)</f>
        <v>#VALUE!</v>
      </c>
      <c r="B76" s="35" t="str">
        <f ca="true">+IF(ISTEXT('Data Summary'!B76),'Data Summary'!B76,"")</f>
        <v/>
      </c>
      <c r="C76" s="326"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27" t="e">
        <f ca="true">+RIGHT('Data Summary'!A77,LEN('Data Summary'!A77)-9)</f>
        <v>#VALUE!</v>
      </c>
      <c r="B77" s="35" t="str">
        <f ca="true">+IF(ISTEXT('Data Summary'!B77),'Data Summary'!B77,"")</f>
        <v/>
      </c>
      <c r="C77" s="326"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27" t="e">
        <f ca="true">+RIGHT('Data Summary'!A78,LEN('Data Summary'!A78)-9)</f>
        <v>#VALUE!</v>
      </c>
      <c r="B78" s="35" t="str">
        <f ca="true">+IF(ISTEXT('Data Summary'!B78),'Data Summary'!B78,"")</f>
        <v/>
      </c>
      <c r="C78" s="326"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27" t="e">
        <f ca="true">+RIGHT('Data Summary'!A79,LEN('Data Summary'!A79)-9)</f>
        <v>#VALUE!</v>
      </c>
      <c r="B79" s="35" t="str">
        <f ca="true">+IF(ISTEXT('Data Summary'!B79),'Data Summary'!B79,"")</f>
        <v/>
      </c>
      <c r="C79" s="326"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27" t="e">
        <f ca="true">+RIGHT('Data Summary'!A80,LEN('Data Summary'!A80)-9)</f>
        <v>#VALUE!</v>
      </c>
      <c r="B80" s="35" t="str">
        <f ca="true">+IF(ISTEXT('Data Summary'!B80),'Data Summary'!B80,"")</f>
        <v/>
      </c>
      <c r="C80" s="326"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27" t="e">
        <f ca="true">+RIGHT('Data Summary'!A81,LEN('Data Summary'!A81)-9)</f>
        <v>#VALUE!</v>
      </c>
      <c r="B81" s="35" t="str">
        <f ca="true">+IF(ISTEXT('Data Summary'!B81),'Data Summary'!B81,"")</f>
        <v/>
      </c>
      <c r="C81" s="326"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27" t="e">
        <f ca="true">+RIGHT('Data Summary'!A82,LEN('Data Summary'!A82)-9)</f>
        <v>#VALUE!</v>
      </c>
      <c r="B82" s="35" t="str">
        <f ca="true">+IF(ISTEXT('Data Summary'!B82),'Data Summary'!B82,"")</f>
        <v/>
      </c>
      <c r="C82" s="326"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27" t="e">
        <f ca="true">+RIGHT('Data Summary'!A83,LEN('Data Summary'!A83)-9)</f>
        <v>#VALUE!</v>
      </c>
      <c r="B83" s="35" t="str">
        <f ca="true">+IF(ISTEXT('Data Summary'!B83),'Data Summary'!B83,"")</f>
        <v/>
      </c>
      <c r="C83" s="326"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27" t="e">
        <f ca="true">+RIGHT('Data Summary'!A84,LEN('Data Summary'!A84)-9)</f>
        <v>#VALUE!</v>
      </c>
      <c r="B84" s="35" t="str">
        <f ca="true">+IF(ISTEXT('Data Summary'!B84),'Data Summary'!B84,"")</f>
        <v/>
      </c>
      <c r="C84" s="326"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27" t="e">
        <f ca="true">+RIGHT('Data Summary'!A85,LEN('Data Summary'!A85)-9)</f>
        <v>#VALUE!</v>
      </c>
      <c r="B85" s="35" t="str">
        <f ca="true">+IF(ISTEXT('Data Summary'!B85),'Data Summary'!B85,"")</f>
        <v/>
      </c>
      <c r="C85" s="326"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27" t="e">
        <f ca="true">+RIGHT('Data Summary'!A86,LEN('Data Summary'!A86)-9)</f>
        <v>#VALUE!</v>
      </c>
      <c r="B86" s="35" t="str">
        <f ca="true">+IF(ISTEXT('Data Summary'!B86),'Data Summary'!B86,"")</f>
        <v/>
      </c>
      <c r="C86" s="326"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27" t="e">
        <f ca="true">+RIGHT('Data Summary'!A87,LEN('Data Summary'!A87)-9)</f>
        <v>#VALUE!</v>
      </c>
      <c r="B87" s="35" t="str">
        <f ca="true">+IF(ISTEXT('Data Summary'!B87),'Data Summary'!B87,"")</f>
        <v/>
      </c>
      <c r="C87" s="326"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27" t="e">
        <f ca="true">+RIGHT('Data Summary'!A88,LEN('Data Summary'!A88)-9)</f>
        <v>#VALUE!</v>
      </c>
      <c r="B88" s="35" t="str">
        <f ca="true">+IF(ISTEXT('Data Summary'!B88),'Data Summary'!B88,"")</f>
        <v/>
      </c>
      <c r="C88" s="326"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27" t="e">
        <f ca="true">+RIGHT('Data Summary'!A89,LEN('Data Summary'!A89)-9)</f>
        <v>#VALUE!</v>
      </c>
      <c r="B89" s="35" t="str">
        <f ca="true">+IF(ISTEXT('Data Summary'!B89),'Data Summary'!B89,"")</f>
        <v/>
      </c>
      <c r="C89" s="326"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27" t="e">
        <f ca="true">+RIGHT('Data Summary'!A90,LEN('Data Summary'!A90)-9)</f>
        <v>#VALUE!</v>
      </c>
      <c r="B90" s="35" t="str">
        <f ca="true">+IF(ISTEXT('Data Summary'!B90),'Data Summary'!B90,"")</f>
        <v/>
      </c>
      <c r="C90" s="326"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27" t="e">
        <f ca="true">+RIGHT('Data Summary'!A91,LEN('Data Summary'!A91)-9)</f>
        <v>#VALUE!</v>
      </c>
      <c r="B91" s="35" t="str">
        <f ca="true">+IF(ISTEXT('Data Summary'!B91),'Data Summary'!B91,"")</f>
        <v/>
      </c>
      <c r="C91" s="326"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27" t="e">
        <f ca="true">+RIGHT('Data Summary'!A92,LEN('Data Summary'!A92)-9)</f>
        <v>#VALUE!</v>
      </c>
      <c r="B92" s="35" t="str">
        <f ca="true">+IF(ISTEXT('Data Summary'!B92),'Data Summary'!B92,"")</f>
        <v/>
      </c>
      <c r="C92" s="326"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27" t="e">
        <f ca="true">+RIGHT('Data Summary'!A93,LEN('Data Summary'!A93)-9)</f>
        <v>#VALUE!</v>
      </c>
      <c r="B93" s="35" t="str">
        <f ca="true">+IF(ISTEXT('Data Summary'!B93),'Data Summary'!B93,"")</f>
        <v/>
      </c>
      <c r="C93" s="326"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27" t="e">
        <f ca="true">+RIGHT('Data Summary'!A94,LEN('Data Summary'!A94)-9)</f>
        <v>#VALUE!</v>
      </c>
      <c r="B94" s="35" t="str">
        <f ca="true">+IF(ISTEXT('Data Summary'!B94),'Data Summary'!B94,"")</f>
        <v/>
      </c>
      <c r="C94" s="326"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27" t="e">
        <f ca="true">+RIGHT('Data Summary'!A95,LEN('Data Summary'!A95)-9)</f>
        <v>#VALUE!</v>
      </c>
      <c r="B95" s="35" t="str">
        <f ca="true">+IF(ISTEXT('Data Summary'!B95),'Data Summary'!B95,"")</f>
        <v/>
      </c>
      <c r="C95" s="326"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27" t="e">
        <f ca="true">+RIGHT('Data Summary'!A96,LEN('Data Summary'!A96)-9)</f>
        <v>#VALUE!</v>
      </c>
      <c r="B96" s="35" t="str">
        <f ca="true">+IF(ISTEXT('Data Summary'!B96),'Data Summary'!B96,"")</f>
        <v/>
      </c>
      <c r="C96" s="326"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27" t="e">
        <f ca="true">+RIGHT('Data Summary'!A97,LEN('Data Summary'!A97)-9)</f>
        <v>#VALUE!</v>
      </c>
      <c r="B97" s="35" t="str">
        <f ca="true">+IF(ISTEXT('Data Summary'!B97),'Data Summary'!B97,"")</f>
        <v/>
      </c>
      <c r="C97" s="326"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27" t="e">
        <f ca="true">+RIGHT('Data Summary'!A98,LEN('Data Summary'!A98)-9)</f>
        <v>#VALUE!</v>
      </c>
      <c r="B98" s="35" t="str">
        <f ca="true">+IF(ISTEXT('Data Summary'!B98),'Data Summary'!B98,"")</f>
        <v/>
      </c>
      <c r="C98" s="326"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27" t="e">
        <f ca="true">+RIGHT('Data Summary'!A99,LEN('Data Summary'!A99)-9)</f>
        <v>#VALUE!</v>
      </c>
      <c r="B99" s="35" t="str">
        <f ca="true">+IF(ISTEXT('Data Summary'!B99),'Data Summary'!B99,"")</f>
        <v/>
      </c>
      <c r="C99" s="326"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27" t="e">
        <f ca="true">+RIGHT('Data Summary'!A100,LEN('Data Summary'!A100)-9)</f>
        <v>#VALUE!</v>
      </c>
      <c r="B100" s="35" t="str">
        <f ca="true">+IF(ISTEXT('Data Summary'!B100),'Data Summary'!B100,"")</f>
        <v/>
      </c>
      <c r="C100" s="326"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27" t="e">
        <f ca="true">+RIGHT('Data Summary'!A101,LEN('Data Summary'!A101)-9)</f>
        <v>#VALUE!</v>
      </c>
      <c r="B101" s="35" t="str">
        <f ca="true">+IF(ISTEXT('Data Summary'!B101),'Data Summary'!B101,"")</f>
        <v/>
      </c>
      <c r="C101" s="326"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27" t="e">
        <f ca="true">+RIGHT('Data Summary'!A102,LEN('Data Summary'!A102)-9)</f>
        <v>#VALUE!</v>
      </c>
      <c r="B102" s="35" t="str">
        <f ca="true">+IF(ISTEXT('Data Summary'!B102),'Data Summary'!B102,"")</f>
        <v/>
      </c>
      <c r="C102" s="326"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27" t="e">
        <f ca="true">+RIGHT('Data Summary'!A103,LEN('Data Summary'!A103)-9)</f>
        <v>#VALUE!</v>
      </c>
      <c r="B103" s="35" t="str">
        <f ca="true">+IF(ISTEXT('Data Summary'!B103),'Data Summary'!B103,"")</f>
        <v/>
      </c>
      <c r="C103" s="326"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27" t="e">
        <f ca="true">+RIGHT('Data Summary'!A104,LEN('Data Summary'!A104)-9)</f>
        <v>#VALUE!</v>
      </c>
      <c r="B104" s="35" t="str">
        <f ca="true">+IF(ISTEXT('Data Summary'!B104),'Data Summary'!B104,"")</f>
        <v/>
      </c>
      <c r="C104" s="326"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27" t="e">
        <f ca="true">+RIGHT('Data Summary'!A105,LEN('Data Summary'!A105)-9)</f>
        <v>#VALUE!</v>
      </c>
      <c r="B105" s="35" t="str">
        <f ca="true">+IF(ISTEXT('Data Summary'!B105),'Data Summary'!B105,"")</f>
        <v/>
      </c>
      <c r="C105" s="326"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27" t="e">
        <f ca="true">+RIGHT('Data Summary'!A106,LEN('Data Summary'!A106)-9)</f>
        <v>#VALUE!</v>
      </c>
      <c r="B106" s="35" t="str">
        <f ca="true">+IF(ISTEXT('Data Summary'!B106),'Data Summary'!B106,"")</f>
        <v/>
      </c>
      <c r="C106" s="326"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27" t="e">
        <f ca="true">+RIGHT('Data Summary'!A107,LEN('Data Summary'!A107)-9)</f>
        <v>#VALUE!</v>
      </c>
      <c r="B107" s="35" t="str">
        <f ca="true">+IF(ISTEXT('Data Summary'!B107),'Data Summary'!B107,"")</f>
        <v/>
      </c>
      <c r="C107" s="326"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27" t="e">
        <f ca="true">+RIGHT('Data Summary'!A108,LEN('Data Summary'!A108)-9)</f>
        <v>#VALUE!</v>
      </c>
      <c r="B108" s="35" t="str">
        <f ca="true">+IF(ISTEXT('Data Summary'!B108),'Data Summary'!B108,"")</f>
        <v/>
      </c>
      <c r="C108" s="326"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27" t="e">
        <f ca="true">+RIGHT('Data Summary'!A109,LEN('Data Summary'!A109)-9)</f>
        <v>#VALUE!</v>
      </c>
      <c r="B109" s="35" t="str">
        <f ca="true">+IF(ISTEXT('Data Summary'!B109),'Data Summary'!B109,"")</f>
        <v/>
      </c>
      <c r="C109" s="326"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27" t="e">
        <f ca="true">+RIGHT('Data Summary'!A110,LEN('Data Summary'!A110)-9)</f>
        <v>#VALUE!</v>
      </c>
      <c r="B110" s="35" t="str">
        <f ca="true">+IF(ISTEXT('Data Summary'!B110),'Data Summary'!B110,"")</f>
        <v/>
      </c>
      <c r="C110" s="326"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27" t="e">
        <f ca="true">+RIGHT('Data Summary'!A111,LEN('Data Summary'!A111)-9)</f>
        <v>#VALUE!</v>
      </c>
      <c r="B111" s="35" t="str">
        <f ca="true">+IF(ISTEXT('Data Summary'!B111),'Data Summary'!B111,"")</f>
        <v/>
      </c>
      <c r="C111" s="326"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27" t="e">
        <f ca="true">+RIGHT('Data Summary'!A112,LEN('Data Summary'!A112)-9)</f>
        <v>#VALUE!</v>
      </c>
      <c r="B112" s="35" t="str">
        <f ca="true">+IF(ISTEXT('Data Summary'!B112),'Data Summary'!B112,"")</f>
        <v/>
      </c>
      <c r="C112" s="326"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27" t="e">
        <f ca="true">+RIGHT('Data Summary'!A113,LEN('Data Summary'!A113)-9)</f>
        <v>#VALUE!</v>
      </c>
      <c r="B113" s="35" t="str">
        <f ca="true">+IF(ISTEXT('Data Summary'!B113),'Data Summary'!B113,"")</f>
        <v/>
      </c>
      <c r="C113" s="326"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27" t="e">
        <f ca="true">+RIGHT('Data Summary'!A114,LEN('Data Summary'!A114)-9)</f>
        <v>#VALUE!</v>
      </c>
      <c r="B114" s="35" t="str">
        <f ca="true">+IF(ISTEXT('Data Summary'!B114),'Data Summary'!B114,"")</f>
        <v/>
      </c>
      <c r="C114" s="326"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27" t="e">
        <f ca="true">+RIGHT('Data Summary'!A115,LEN('Data Summary'!A115)-9)</f>
        <v>#VALUE!</v>
      </c>
      <c r="B115" s="35" t="str">
        <f ca="true">+IF(ISTEXT('Data Summary'!B115),'Data Summary'!B115,"")</f>
        <v/>
      </c>
      <c r="C115" s="326"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27" t="e">
        <f ca="true">+RIGHT('Data Summary'!A116,LEN('Data Summary'!A116)-9)</f>
        <v>#VALUE!</v>
      </c>
      <c r="B116" s="35" t="str">
        <f ca="true">+IF(ISTEXT('Data Summary'!B116),'Data Summary'!B116,"")</f>
        <v/>
      </c>
      <c r="C116" s="326"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27" t="e">
        <f ca="true">+RIGHT('Data Summary'!A117,LEN('Data Summary'!A117)-9)</f>
        <v>#VALUE!</v>
      </c>
      <c r="B117" s="35" t="str">
        <f ca="true">+IF(ISTEXT('Data Summary'!B117),'Data Summary'!B117,"")</f>
        <v/>
      </c>
      <c r="C117" s="326"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27" t="e">
        <f ca="true">+RIGHT('Data Summary'!A118,LEN('Data Summary'!A118)-9)</f>
        <v>#VALUE!</v>
      </c>
      <c r="B118" s="35" t="str">
        <f ca="true">+IF(ISTEXT('Data Summary'!B118),'Data Summary'!B118,"")</f>
        <v/>
      </c>
      <c r="C118" s="326"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27" t="e">
        <f ca="true">+RIGHT('Data Summary'!A119,LEN('Data Summary'!A119)-9)</f>
        <v>#VALUE!</v>
      </c>
      <c r="B119" s="35" t="str">
        <f ca="true">+IF(ISTEXT('Data Summary'!B119),'Data Summary'!B119,"")</f>
        <v/>
      </c>
      <c r="C119" s="326"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27" t="e">
        <f ca="true">+RIGHT('Data Summary'!A120,LEN('Data Summary'!A120)-9)</f>
        <v>#VALUE!</v>
      </c>
      <c r="B120" s="35" t="str">
        <f ca="true">+IF(ISTEXT('Data Summary'!B120),'Data Summary'!B120,"")</f>
        <v/>
      </c>
      <c r="C120" s="326"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27" t="e">
        <f ca="true">+RIGHT('Data Summary'!A121,LEN('Data Summary'!A121)-9)</f>
        <v>#VALUE!</v>
      </c>
      <c r="B121" s="35" t="str">
        <f ca="true">+IF(ISTEXT('Data Summary'!B121),'Data Summary'!B121,"")</f>
        <v/>
      </c>
      <c r="C121" s="326"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27" t="e">
        <f ca="true">+RIGHT('Data Summary'!A122,LEN('Data Summary'!A122)-9)</f>
        <v>#VALUE!</v>
      </c>
      <c r="B122" s="35" t="str">
        <f ca="true">+IF(ISTEXT('Data Summary'!B122),'Data Summary'!B122,"")</f>
        <v/>
      </c>
      <c r="C122" s="326"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27" t="e">
        <f ca="true">+RIGHT('Data Summary'!A123,LEN('Data Summary'!A123)-9)</f>
        <v>#VALUE!</v>
      </c>
      <c r="B123" s="35" t="str">
        <f ca="true">+IF(ISTEXT('Data Summary'!B123),'Data Summary'!B123,"")</f>
        <v/>
      </c>
      <c r="C123" s="326"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27" t="e">
        <f ca="true">+RIGHT('Data Summary'!A124,LEN('Data Summary'!A124)-9)</f>
        <v>#VALUE!</v>
      </c>
      <c r="B124" s="35" t="str">
        <f ca="true">+IF(ISTEXT('Data Summary'!B124),'Data Summary'!B124,"")</f>
        <v/>
      </c>
      <c r="C124" s="326"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27" t="e">
        <f ca="true">+RIGHT('Data Summary'!A125,LEN('Data Summary'!A125)-9)</f>
        <v>#VALUE!</v>
      </c>
      <c r="B125" s="35" t="str">
        <f ca="true">+IF(ISTEXT('Data Summary'!B125),'Data Summary'!B125,"")</f>
        <v/>
      </c>
      <c r="C125" s="326"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27" t="e">
        <f ca="true">+RIGHT('Data Summary'!A126,LEN('Data Summary'!A126)-9)</f>
        <v>#VALUE!</v>
      </c>
      <c r="B126" s="35" t="str">
        <f ca="true">+IF(ISTEXT('Data Summary'!B126),'Data Summary'!B126,"")</f>
        <v/>
      </c>
      <c r="C126" s="326"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27" t="e">
        <f ca="true">+RIGHT('Data Summary'!A127,LEN('Data Summary'!A127)-9)</f>
        <v>#VALUE!</v>
      </c>
      <c r="B127" s="35" t="str">
        <f ca="true">+IF(ISTEXT('Data Summary'!B127),'Data Summary'!B127,"")</f>
        <v/>
      </c>
      <c r="C127" s="326"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27" t="e">
        <f ca="true">+RIGHT('Data Summary'!A128,LEN('Data Summary'!A128)-9)</f>
        <v>#VALUE!</v>
      </c>
      <c r="B128" s="35" t="str">
        <f ca="true">+IF(ISTEXT('Data Summary'!B128),'Data Summary'!B128,"")</f>
        <v/>
      </c>
      <c r="C128" s="326"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27" t="e">
        <f ca="true">+RIGHT('Data Summary'!A129,LEN('Data Summary'!A129)-9)</f>
        <v>#VALUE!</v>
      </c>
      <c r="B129" s="35" t="str">
        <f ca="true">+IF(ISTEXT('Data Summary'!B129),'Data Summary'!B129,"")</f>
        <v/>
      </c>
      <c r="C129" s="326"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27" t="e">
        <f ca="true">+RIGHT('Data Summary'!A130,LEN('Data Summary'!A130)-9)</f>
        <v>#VALUE!</v>
      </c>
      <c r="B130" s="35" t="str">
        <f ca="true">+IF(ISTEXT('Data Summary'!B130),'Data Summary'!B130,"")</f>
        <v/>
      </c>
      <c r="C130" s="326"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27" t="e">
        <f ca="true">+RIGHT('Data Summary'!A131,LEN('Data Summary'!A131)-9)</f>
        <v>#VALUE!</v>
      </c>
      <c r="B131" s="35" t="str">
        <f ca="true">+IF(ISTEXT('Data Summary'!B131),'Data Summary'!B131,"")</f>
        <v/>
      </c>
      <c r="C131" s="326"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27" t="e">
        <f ca="true">+RIGHT('Data Summary'!A132,LEN('Data Summary'!A132)-9)</f>
        <v>#VALUE!</v>
      </c>
      <c r="B132" s="35" t="str">
        <f ca="true">+IF(ISTEXT('Data Summary'!B132),'Data Summary'!B132,"")</f>
        <v/>
      </c>
      <c r="C132" s="326"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27" t="e">
        <f ca="true">+RIGHT('Data Summary'!A133,LEN('Data Summary'!A133)-9)</f>
        <v>#VALUE!</v>
      </c>
      <c r="B133" s="35" t="str">
        <f ca="true">+IF(ISTEXT('Data Summary'!B133),'Data Summary'!B133,"")</f>
        <v/>
      </c>
      <c r="C133" s="326"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27" t="e">
        <f ca="true">+RIGHT('Data Summary'!A134,LEN('Data Summary'!A134)-9)</f>
        <v>#VALUE!</v>
      </c>
      <c r="B134" s="35" t="str">
        <f ca="true">+IF(ISTEXT('Data Summary'!B134),'Data Summary'!B134,"")</f>
        <v/>
      </c>
      <c r="C134" s="326"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27" t="e">
        <f ca="true">+RIGHT('Data Summary'!A135,LEN('Data Summary'!A135)-9)</f>
        <v>#VALUE!</v>
      </c>
      <c r="B135" s="35" t="str">
        <f ca="true">+IF(ISTEXT('Data Summary'!B135),'Data Summary'!B135,"")</f>
        <v/>
      </c>
      <c r="C135" s="326"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27" t="e">
        <f ca="true">+RIGHT('Data Summary'!A136,LEN('Data Summary'!A136)-9)</f>
        <v>#VALUE!</v>
      </c>
      <c r="B136" s="35" t="str">
        <f ca="true">+IF(ISTEXT('Data Summary'!B136),'Data Summary'!B136,"")</f>
        <v/>
      </c>
      <c r="C136" s="326"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27" t="e">
        <f ca="true">+RIGHT('Data Summary'!A137,LEN('Data Summary'!A137)-9)</f>
        <v>#VALUE!</v>
      </c>
      <c r="B137" s="35" t="str">
        <f ca="true">+IF(ISTEXT('Data Summary'!B137),'Data Summary'!B137,"")</f>
        <v/>
      </c>
      <c r="C137" s="326"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27" t="e">
        <f ca="true">+RIGHT('Data Summary'!A138,LEN('Data Summary'!A138)-9)</f>
        <v>#VALUE!</v>
      </c>
      <c r="B138" s="35" t="str">
        <f ca="true">+IF(ISTEXT('Data Summary'!B138),'Data Summary'!B138,"")</f>
        <v/>
      </c>
      <c r="C138" s="326"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27" t="e">
        <f ca="true">+RIGHT('Data Summary'!A139,LEN('Data Summary'!A139)-9)</f>
        <v>#VALUE!</v>
      </c>
      <c r="B139" s="35" t="str">
        <f ca="true">+IF(ISTEXT('Data Summary'!B139),'Data Summary'!B139,"")</f>
        <v/>
      </c>
      <c r="C139" s="326"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27" t="e">
        <f ca="true">+RIGHT('Data Summary'!A140,LEN('Data Summary'!A140)-9)</f>
        <v>#VALUE!</v>
      </c>
      <c r="B140" s="35" t="str">
        <f ca="true">+IF(ISTEXT('Data Summary'!B140),'Data Summary'!B140,"")</f>
        <v/>
      </c>
      <c r="C140" s="326"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27" t="e">
        <f ca="true">+RIGHT('Data Summary'!A141,LEN('Data Summary'!A141)-9)</f>
        <v>#VALUE!</v>
      </c>
      <c r="B141" s="35" t="str">
        <f ca="true">+IF(ISTEXT('Data Summary'!B141),'Data Summary'!B141,"")</f>
        <v/>
      </c>
      <c r="C141" s="326"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27" t="e">
        <f ca="true">+RIGHT('Data Summary'!A142,LEN('Data Summary'!A142)-9)</f>
        <v>#VALUE!</v>
      </c>
      <c r="B142" s="35" t="str">
        <f ca="true">+IF(ISTEXT('Data Summary'!B142),'Data Summary'!B142,"")</f>
        <v/>
      </c>
      <c r="C142" s="326"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27" t="e">
        <f ca="true">+RIGHT('Data Summary'!A143,LEN('Data Summary'!A143)-9)</f>
        <v>#VALUE!</v>
      </c>
      <c r="B143" s="35" t="str">
        <f ca="true">+IF(ISTEXT('Data Summary'!B143),'Data Summary'!B143,"")</f>
        <v/>
      </c>
      <c r="C143" s="326"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27" t="e">
        <f ca="true">+RIGHT('Data Summary'!A144,LEN('Data Summary'!A144)-9)</f>
        <v>#VALUE!</v>
      </c>
      <c r="B144" s="35" t="str">
        <f ca="true">+IF(ISTEXT('Data Summary'!B144),'Data Summary'!B144,"")</f>
        <v/>
      </c>
      <c r="C144" s="326"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27" t="e">
        <f ca="true">+RIGHT('Data Summary'!A145,LEN('Data Summary'!A145)-9)</f>
        <v>#VALUE!</v>
      </c>
      <c r="B145" s="35" t="str">
        <f ca="true">+IF(ISTEXT('Data Summary'!B145),'Data Summary'!B145,"")</f>
        <v/>
      </c>
      <c r="C145" s="326"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27" t="e">
        <f ca="true">+RIGHT('Data Summary'!A146,LEN('Data Summary'!A146)-9)</f>
        <v>#VALUE!</v>
      </c>
      <c r="B146" s="35" t="str">
        <f ca="true">+IF(ISTEXT('Data Summary'!B146),'Data Summary'!B146,"")</f>
        <v/>
      </c>
      <c r="C146" s="326"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27" t="e">
        <f ca="true">+RIGHT('Data Summary'!A147,LEN('Data Summary'!A147)-9)</f>
        <v>#VALUE!</v>
      </c>
      <c r="B147" s="35" t="str">
        <f ca="true">+IF(ISTEXT('Data Summary'!B147),'Data Summary'!B147,"")</f>
        <v/>
      </c>
      <c r="C147" s="326"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27" t="e">
        <f ca="true">+RIGHT('Data Summary'!A148,LEN('Data Summary'!A148)-9)</f>
        <v>#VALUE!</v>
      </c>
      <c r="B148" s="35" t="str">
        <f ca="true">+IF(ISTEXT('Data Summary'!B148),'Data Summary'!B148,"")</f>
        <v/>
      </c>
      <c r="C148" s="326"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27" t="e">
        <f ca="true">+RIGHT('Data Summary'!A149,LEN('Data Summary'!A149)-9)</f>
        <v>#VALUE!</v>
      </c>
      <c r="B149" s="35" t="str">
        <f ca="true">+IF(ISTEXT('Data Summary'!B149),'Data Summary'!B149,"")</f>
        <v/>
      </c>
      <c r="C149" s="326"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27" t="e">
        <f ca="true">+RIGHT('Data Summary'!A150,LEN('Data Summary'!A150)-9)</f>
        <v>#VALUE!</v>
      </c>
      <c r="B150" s="35" t="str">
        <f ca="true">+IF(ISTEXT('Data Summary'!B150),'Data Summary'!B150,"")</f>
        <v/>
      </c>
      <c r="C150" s="326"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27" t="e">
        <f ca="true">+RIGHT('Data Summary'!A151,LEN('Data Summary'!A151)-9)</f>
        <v>#VALUE!</v>
      </c>
      <c r="B151" s="35" t="str">
        <f ca="true">+IF(ISTEXT('Data Summary'!B151),'Data Summary'!B151,"")</f>
        <v/>
      </c>
      <c r="C151" s="326"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27" t="e">
        <f ca="true">+RIGHT('Data Summary'!A152,LEN('Data Summary'!A152)-9)</f>
        <v>#VALUE!</v>
      </c>
      <c r="B152" s="35" t="str">
        <f ca="true">+IF(ISTEXT('Data Summary'!B152),'Data Summary'!B152,"")</f>
        <v/>
      </c>
      <c r="C152" s="326"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27" t="e">
        <f ca="true">+RIGHT('Data Summary'!A153,LEN('Data Summary'!A153)-9)</f>
        <v>#VALUE!</v>
      </c>
      <c r="B153" s="35" t="str">
        <f ca="true">+IF(ISTEXT('Data Summary'!B153),'Data Summary'!B153,"")</f>
        <v/>
      </c>
      <c r="C153" s="326"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27" t="e">
        <f ca="true">+RIGHT('Data Summary'!A154,LEN('Data Summary'!A154)-9)</f>
        <v>#VALUE!</v>
      </c>
      <c r="B154" s="35" t="str">
        <f ca="true">+IF(ISTEXT('Data Summary'!B154),'Data Summary'!B154,"")</f>
        <v/>
      </c>
      <c r="C154" s="326"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27" t="e">
        <f ca="true">+RIGHT('Data Summary'!A155,LEN('Data Summary'!A155)-9)</f>
        <v>#VALUE!</v>
      </c>
      <c r="B155" s="35" t="str">
        <f ca="true">+IF(ISTEXT('Data Summary'!B155),'Data Summary'!B155,"")</f>
        <v/>
      </c>
      <c r="C155" s="326"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27" t="e">
        <f ca="true">+RIGHT('Data Summary'!A156,LEN('Data Summary'!A156)-9)</f>
        <v>#VALUE!</v>
      </c>
      <c r="B156" s="35" t="str">
        <f ca="true">+IF(ISTEXT('Data Summary'!B156),'Data Summary'!B156,"")</f>
        <v/>
      </c>
      <c r="C156" s="326"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27" t="e">
        <f ca="true">+RIGHT('Data Summary'!A157,LEN('Data Summary'!A157)-9)</f>
        <v>#VALUE!</v>
      </c>
      <c r="B157" s="35" t="str">
        <f ca="true">+IF(ISTEXT('Data Summary'!B157),'Data Summary'!B157,"")</f>
        <v/>
      </c>
      <c r="C157" s="326"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27" t="e">
        <f ca="true">+RIGHT('Data Summary'!A158,LEN('Data Summary'!A158)-9)</f>
        <v>#VALUE!</v>
      </c>
      <c r="B158" s="35" t="str">
        <f ca="true">+IF(ISTEXT('Data Summary'!B158),'Data Summary'!B158,"")</f>
        <v/>
      </c>
      <c r="C158" s="326"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27" t="e">
        <f ca="true">+RIGHT('Data Summary'!A159,LEN('Data Summary'!A159)-9)</f>
        <v>#VALUE!</v>
      </c>
      <c r="B159" s="35" t="str">
        <f ca="true">+IF(ISTEXT('Data Summary'!B159),'Data Summary'!B159,"")</f>
        <v/>
      </c>
      <c r="C159" s="326"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27" t="e">
        <f ca="true">+RIGHT('Data Summary'!A160,LEN('Data Summary'!A160)-9)</f>
        <v>#VALUE!</v>
      </c>
      <c r="B160" s="35" t="str">
        <f ca="true">+IF(ISTEXT('Data Summary'!B160),'Data Summary'!B160,"")</f>
        <v/>
      </c>
      <c r="C160" s="326"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27" t="e">
        <f ca="true">+RIGHT('Data Summary'!A161,LEN('Data Summary'!A161)-9)</f>
        <v>#VALUE!</v>
      </c>
      <c r="B161" s="35" t="str">
        <f ca="true">+IF(ISTEXT('Data Summary'!B161),'Data Summary'!B161,"")</f>
        <v/>
      </c>
      <c r="C161" s="326"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27" t="e">
        <f ca="true">+RIGHT('Data Summary'!A162,LEN('Data Summary'!A162)-9)</f>
        <v>#VALUE!</v>
      </c>
      <c r="B162" s="35" t="str">
        <f ca="true">+IF(ISTEXT('Data Summary'!B162),'Data Summary'!B162,"")</f>
        <v/>
      </c>
      <c r="C162" s="326"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27" t="e">
        <f ca="true">+RIGHT('Data Summary'!A163,LEN('Data Summary'!A163)-9)</f>
        <v>#VALUE!</v>
      </c>
      <c r="B163" s="35" t="str">
        <f ca="true">+IF(ISTEXT('Data Summary'!B163),'Data Summary'!B163,"")</f>
        <v/>
      </c>
      <c r="C163" s="326"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27" t="e">
        <f ca="true">+RIGHT('Data Summary'!A164,LEN('Data Summary'!A164)-9)</f>
        <v>#VALUE!</v>
      </c>
      <c r="B164" s="35" t="str">
        <f ca="true">+IF(ISTEXT('Data Summary'!B164),'Data Summary'!B164,"")</f>
        <v/>
      </c>
      <c r="C164" s="326"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27" t="e">
        <f ca="true">+RIGHT('Data Summary'!A165,LEN('Data Summary'!A165)-9)</f>
        <v>#VALUE!</v>
      </c>
      <c r="B165" s="35" t="str">
        <f ca="true">+IF(ISTEXT('Data Summary'!B165),'Data Summary'!B165,"")</f>
        <v/>
      </c>
      <c r="C165" s="326"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27" t="e">
        <f ca="true">+RIGHT('Data Summary'!A166,LEN('Data Summary'!A166)-9)</f>
        <v>#VALUE!</v>
      </c>
      <c r="B166" s="35" t="str">
        <f ca="true">+IF(ISTEXT('Data Summary'!B166),'Data Summary'!B166,"")</f>
        <v/>
      </c>
      <c r="C166" s="326"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27" t="e">
        <f ca="true">+RIGHT('Data Summary'!A167,LEN('Data Summary'!A167)-9)</f>
        <v>#VALUE!</v>
      </c>
      <c r="B167" s="35" t="str">
        <f ca="true">+IF(ISTEXT('Data Summary'!B167),'Data Summary'!B167,"")</f>
        <v/>
      </c>
      <c r="C167" s="326"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27" t="e">
        <f ca="true">+RIGHT('Data Summary'!A168,LEN('Data Summary'!A168)-9)</f>
        <v>#VALUE!</v>
      </c>
      <c r="B168" s="35" t="str">
        <f ca="true">+IF(ISTEXT('Data Summary'!B168),'Data Summary'!B168,"")</f>
        <v/>
      </c>
      <c r="C168" s="326"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27" t="e">
        <f ca="true">+RIGHT('Data Summary'!A169,LEN('Data Summary'!A169)-9)</f>
        <v>#VALUE!</v>
      </c>
      <c r="B169" s="35" t="str">
        <f ca="true">+IF(ISTEXT('Data Summary'!B169),'Data Summary'!B169,"")</f>
        <v/>
      </c>
      <c r="C169" s="326"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27" t="e">
        <f ca="true">+RIGHT('Data Summary'!A170,LEN('Data Summary'!A170)-9)</f>
        <v>#VALUE!</v>
      </c>
      <c r="B170" s="35" t="str">
        <f ca="true">+IF(ISTEXT('Data Summary'!B170),'Data Summary'!B170,"")</f>
        <v/>
      </c>
      <c r="C170" s="326"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27" t="e">
        <f ca="true">+RIGHT('Data Summary'!A171,LEN('Data Summary'!A171)-9)</f>
        <v>#VALUE!</v>
      </c>
      <c r="B171" s="35" t="str">
        <f ca="true">+IF(ISTEXT('Data Summary'!B171),'Data Summary'!B171,"")</f>
        <v/>
      </c>
      <c r="C171" s="326"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27" t="e">
        <f ca="true">+RIGHT('Data Summary'!A172,LEN('Data Summary'!A172)-9)</f>
        <v>#VALUE!</v>
      </c>
      <c r="B172" s="35" t="str">
        <f ca="true">+IF(ISTEXT('Data Summary'!B172),'Data Summary'!B172,"")</f>
        <v/>
      </c>
      <c r="C172" s="326"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27" t="e">
        <f ca="true">+RIGHT('Data Summary'!A173,LEN('Data Summary'!A173)-9)</f>
        <v>#VALUE!</v>
      </c>
      <c r="B173" s="35" t="str">
        <f ca="true">+IF(ISTEXT('Data Summary'!B173),'Data Summary'!B173,"")</f>
        <v/>
      </c>
      <c r="C173" s="326"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27" t="e">
        <f ca="true">+RIGHT('Data Summary'!A174,LEN('Data Summary'!A174)-9)</f>
        <v>#VALUE!</v>
      </c>
      <c r="B174" s="35" t="str">
        <f ca="true">+IF(ISTEXT('Data Summary'!B174),'Data Summary'!B174,"")</f>
        <v/>
      </c>
      <c r="C174" s="326"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27" t="e">
        <f ca="true">+RIGHT('Data Summary'!A175,LEN('Data Summary'!A175)-9)</f>
        <v>#VALUE!</v>
      </c>
      <c r="B175" s="35" t="str">
        <f ca="true">+IF(ISTEXT('Data Summary'!B175),'Data Summary'!B175,"")</f>
        <v/>
      </c>
      <c r="C175" s="326"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27" t="e">
        <f ca="true">+RIGHT('Data Summary'!A176,LEN('Data Summary'!A176)-9)</f>
        <v>#VALUE!</v>
      </c>
      <c r="B176" s="35" t="str">
        <f ca="true">+IF(ISTEXT('Data Summary'!B176),'Data Summary'!B176,"")</f>
        <v/>
      </c>
      <c r="C176" s="326"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27" t="e">
        <f ca="true">+RIGHT('Data Summary'!A177,LEN('Data Summary'!A177)-9)</f>
        <v>#VALUE!</v>
      </c>
      <c r="B177" s="35" t="str">
        <f ca="true">+IF(ISTEXT('Data Summary'!B177),'Data Summary'!B177,"")</f>
        <v/>
      </c>
      <c r="C177" s="326"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27" t="e">
        <f ca="true">+RIGHT('Data Summary'!A178,LEN('Data Summary'!A178)-9)</f>
        <v>#VALUE!</v>
      </c>
      <c r="B178" s="35" t="str">
        <f ca="true">+IF(ISTEXT('Data Summary'!B178),'Data Summary'!B178,"")</f>
        <v/>
      </c>
      <c r="C178" s="326"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27" t="e">
        <f ca="true">+RIGHT('Data Summary'!A179,LEN('Data Summary'!A179)-9)</f>
        <v>#VALUE!</v>
      </c>
      <c r="B179" s="35" t="str">
        <f ca="true">+IF(ISTEXT('Data Summary'!B179),'Data Summary'!B179,"")</f>
        <v/>
      </c>
      <c r="C179" s="326"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27" t="e">
        <f ca="true">+RIGHT('Data Summary'!A180,LEN('Data Summary'!A180)-9)</f>
        <v>#VALUE!</v>
      </c>
      <c r="B180" s="35" t="str">
        <f ca="true">+IF(ISTEXT('Data Summary'!B180),'Data Summary'!B180,"")</f>
        <v/>
      </c>
      <c r="C180" s="326"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27" t="e">
        <f ca="true">+RIGHT('Data Summary'!A181,LEN('Data Summary'!A181)-9)</f>
        <v>#VALUE!</v>
      </c>
      <c r="B181" s="35" t="str">
        <f ca="true">+IF(ISTEXT('Data Summary'!B181),'Data Summary'!B181,"")</f>
        <v/>
      </c>
      <c r="C181" s="326"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27" t="e">
        <f ca="true">+RIGHT('Data Summary'!A182,LEN('Data Summary'!A182)-9)</f>
        <v>#VALUE!</v>
      </c>
      <c r="B182" s="35" t="str">
        <f ca="true">+IF(ISTEXT('Data Summary'!B182),'Data Summary'!B182,"")</f>
        <v/>
      </c>
      <c r="C182" s="326"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27" t="e">
        <f ca="true">+RIGHT('Data Summary'!A183,LEN('Data Summary'!A183)-9)</f>
        <v>#VALUE!</v>
      </c>
      <c r="B183" s="35" t="str">
        <f ca="true">+IF(ISTEXT('Data Summary'!B183),'Data Summary'!B183,"")</f>
        <v/>
      </c>
      <c r="C183" s="326"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27" t="e">
        <f ca="true">+RIGHT('Data Summary'!A184,LEN('Data Summary'!A184)-9)</f>
        <v>#VALUE!</v>
      </c>
      <c r="B184" s="35" t="str">
        <f ca="true">+IF(ISTEXT('Data Summary'!B184),'Data Summary'!B184,"")</f>
        <v/>
      </c>
      <c r="C184" s="326"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27" t="e">
        <f ca="true">+RIGHT('Data Summary'!A185,LEN('Data Summary'!A185)-9)</f>
        <v>#VALUE!</v>
      </c>
      <c r="B185" s="35" t="str">
        <f ca="true">+IF(ISTEXT('Data Summary'!B185),'Data Summary'!B185,"")</f>
        <v/>
      </c>
      <c r="C185" s="326"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27" t="e">
        <f ca="true">+RIGHT('Data Summary'!A186,LEN('Data Summary'!A186)-9)</f>
        <v>#VALUE!</v>
      </c>
      <c r="B186" s="35" t="str">
        <f ca="true">+IF(ISTEXT('Data Summary'!B186),'Data Summary'!B186,"")</f>
        <v/>
      </c>
      <c r="C186" s="326"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27" t="e">
        <f ca="true">+RIGHT('Data Summary'!A187,LEN('Data Summary'!A187)-9)</f>
        <v>#VALUE!</v>
      </c>
      <c r="B187" s="35" t="str">
        <f ca="true">+IF(ISTEXT('Data Summary'!B187),'Data Summary'!B187,"")</f>
        <v/>
      </c>
      <c r="C187" s="326"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27" t="e">
        <f ca="true">+RIGHT('Data Summary'!A188,LEN('Data Summary'!A188)-9)</f>
        <v>#VALUE!</v>
      </c>
      <c r="B188" s="35" t="str">
        <f ca="true">+IF(ISTEXT('Data Summary'!B188),'Data Summary'!B188,"")</f>
        <v/>
      </c>
      <c r="C188" s="326"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27" t="e">
        <f ca="true">+RIGHT('Data Summary'!A189,LEN('Data Summary'!A189)-9)</f>
        <v>#VALUE!</v>
      </c>
      <c r="B189" s="35" t="str">
        <f ca="true">+IF(ISTEXT('Data Summary'!B189),'Data Summary'!B189,"")</f>
        <v/>
      </c>
      <c r="C189" s="326"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27" t="e">
        <f ca="true">+RIGHT('Data Summary'!A190,LEN('Data Summary'!A190)-9)</f>
        <v>#VALUE!</v>
      </c>
      <c r="B190" s="35" t="str">
        <f ca="true">+IF(ISTEXT('Data Summary'!B190),'Data Summary'!B190,"")</f>
        <v/>
      </c>
      <c r="C190" s="326"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27" t="e">
        <f ca="true">+RIGHT('Data Summary'!A191,LEN('Data Summary'!A191)-9)</f>
        <v>#VALUE!</v>
      </c>
      <c r="B191" s="35" t="str">
        <f ca="true">+IF(ISTEXT('Data Summary'!B191),'Data Summary'!B191,"")</f>
        <v/>
      </c>
      <c r="C191" s="326"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27" t="e">
        <f ca="true">+RIGHT('Data Summary'!A192,LEN('Data Summary'!A192)-9)</f>
        <v>#VALUE!</v>
      </c>
      <c r="B192" s="35" t="str">
        <f ca="true">+IF(ISTEXT('Data Summary'!B192),'Data Summary'!B192,"")</f>
        <v/>
      </c>
      <c r="C192" s="326"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27" t="e">
        <f ca="true">+RIGHT('Data Summary'!A193,LEN('Data Summary'!A193)-9)</f>
        <v>#VALUE!</v>
      </c>
      <c r="B193" s="35" t="str">
        <f ca="true">+IF(ISTEXT('Data Summary'!B193),'Data Summary'!B193,"")</f>
        <v/>
      </c>
      <c r="C193" s="326"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27" t="e">
        <f ca="true">+RIGHT('Data Summary'!A194,LEN('Data Summary'!A194)-9)</f>
        <v>#VALUE!</v>
      </c>
      <c r="B194" s="35" t="str">
        <f ca="true">+IF(ISTEXT('Data Summary'!B194),'Data Summary'!B194,"")</f>
        <v/>
      </c>
      <c r="C194" s="326"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27" t="e">
        <f ca="true">+RIGHT('Data Summary'!A195,LEN('Data Summary'!A195)-9)</f>
        <v>#VALUE!</v>
      </c>
      <c r="B195" s="35" t="str">
        <f ca="true">+IF(ISTEXT('Data Summary'!B195),'Data Summary'!B195,"")</f>
        <v/>
      </c>
      <c r="C195" s="326"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27" t="e">
        <f ca="true">+RIGHT('Data Summary'!A196,LEN('Data Summary'!A196)-9)</f>
        <v>#VALUE!</v>
      </c>
      <c r="B196" s="35" t="str">
        <f ca="true">+IF(ISTEXT('Data Summary'!B196),'Data Summary'!B196,"")</f>
        <v/>
      </c>
      <c r="C196" s="326"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27" t="e">
        <f ca="true">+RIGHT('Data Summary'!A197,LEN('Data Summary'!A197)-9)</f>
        <v>#VALUE!</v>
      </c>
      <c r="B197" s="35" t="str">
        <f ca="true">+IF(ISTEXT('Data Summary'!B197),'Data Summary'!B197,"")</f>
        <v/>
      </c>
      <c r="C197" s="326"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27" t="e">
        <f ca="true">+RIGHT('Data Summary'!A198,LEN('Data Summary'!A198)-9)</f>
        <v>#VALUE!</v>
      </c>
      <c r="B198" s="35" t="str">
        <f ca="true">+IF(ISTEXT('Data Summary'!B198),'Data Summary'!B198,"")</f>
        <v/>
      </c>
      <c r="C198" s="326"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27" t="e">
        <f ca="true">+RIGHT('Data Summary'!A199,LEN('Data Summary'!A199)-9)</f>
        <v>#VALUE!</v>
      </c>
      <c r="B199" s="35" t="str">
        <f ca="true">+IF(ISTEXT('Data Summary'!B199),'Data Summary'!B199,"")</f>
        <v/>
      </c>
      <c r="C199" s="326"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27" t="e">
        <f ca="true">+RIGHT('Data Summary'!A200,LEN('Data Summary'!A200)-9)</f>
        <v>#VALUE!</v>
      </c>
      <c r="B200" s="35" t="str">
        <f ca="true">+IF(ISTEXT('Data Summary'!B200),'Data Summary'!B200,"")</f>
        <v/>
      </c>
      <c r="C200" s="326"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27" t="e">
        <f ca="true">+RIGHT('Data Summary'!A201,LEN('Data Summary'!A201)-9)</f>
        <v>#VALUE!</v>
      </c>
      <c r="B201" s="35" t="str">
        <f ca="true">+IF(ISTEXT('Data Summary'!B201),'Data Summary'!B201,"")</f>
        <v/>
      </c>
      <c r="C201" s="326"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27" t="e">
        <f ca="true">+RIGHT('Data Summary'!A202,LEN('Data Summary'!A202)-9)</f>
        <v>#VALUE!</v>
      </c>
      <c r="B202" s="35" t="str">
        <f ca="true">+IF(ISTEXT('Data Summary'!B202),'Data Summary'!B202,"")</f>
        <v/>
      </c>
      <c r="C202" s="326"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27" t="e">
        <f ca="true">+RIGHT('Data Summary'!A203,LEN('Data Summary'!A203)-9)</f>
        <v>#VALUE!</v>
      </c>
      <c r="B203" s="35" t="str">
        <f ca="true">+IF(ISTEXT('Data Summary'!B203),'Data Summary'!B203,"")</f>
        <v/>
      </c>
      <c r="C203" s="326"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27" t="e">
        <f ca="true">+RIGHT('Data Summary'!A204,LEN('Data Summary'!A204)-9)</f>
        <v>#VALUE!</v>
      </c>
      <c r="B204" s="35" t="str">
        <f ca="true">+IF(ISTEXT('Data Summary'!B204),'Data Summary'!B204,"")</f>
        <v/>
      </c>
      <c r="C204" s="326"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27" t="e">
        <f ca="true">+RIGHT('Data Summary'!A205,LEN('Data Summary'!A205)-9)</f>
        <v>#VALUE!</v>
      </c>
      <c r="B205" s="35" t="str">
        <f ca="true">+IF(ISTEXT('Data Summary'!B205),'Data Summary'!B205,"")</f>
        <v/>
      </c>
      <c r="C205" s="326"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27" t="e">
        <f ca="true">+RIGHT('Data Summary'!A206,LEN('Data Summary'!A206)-9)</f>
        <v>#VALUE!</v>
      </c>
      <c r="B206" s="35" t="str">
        <f ca="true">+IF(ISTEXT('Data Summary'!B206),'Data Summary'!B206,"")</f>
        <v/>
      </c>
      <c r="C206" s="326"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27" t="e">
        <f ca="true">+RIGHT('Data Summary'!A207,LEN('Data Summary'!A207)-9)</f>
        <v>#VALUE!</v>
      </c>
      <c r="B207" s="35" t="str">
        <f ca="true">+IF(ISTEXT('Data Summary'!B207),'Data Summary'!B207,"")</f>
        <v/>
      </c>
      <c r="C207" s="326"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70EDD-D113-4CE6-B3B0-EBB45F993F4D}">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5" customWidth="true"/>
    <col min="2" max="2" width="7.5" style="181" customWidth="true"/>
    <col min="3" max="8" width="8.75" style="145" customWidth="true"/>
    <col min="9" max="9" width="9.375" style="145" customWidth="true"/>
    <col min="10" max="10" width="13.375" style="145" customWidth="true"/>
    <col min="11" max="11" width="7.5" style="145" customWidth="true"/>
    <col min="12" max="17" width="8.625" style="145" customWidth="true"/>
    <col min="18" max="18" width="6.5" style="145" customWidth="true"/>
    <col min="19" max="19" width="13.375" style="145" customWidth="true"/>
    <col min="20" max="20" width="7.5" style="145" customWidth="true"/>
    <col min="21" max="26" width="9.125" style="145" customWidth="true"/>
    <col min="27" max="16384" width="9" style="145"/>
  </cols>
  <sheetData>
    <row xmlns:x14ac="http://schemas.microsoft.com/office/spreadsheetml/2009/9/ac" r="1" ht="15.75" x14ac:dyDescent="0.25">
      <c r="A1" s="141" t="s">
        <v>48</v>
      </c>
      <c r="B1" s="142"/>
      <c r="C1" s="143"/>
      <c r="D1" s="143"/>
      <c r="E1" s="143"/>
      <c r="F1" s="143"/>
      <c r="G1" s="143"/>
      <c r="H1" s="547"/>
      <c r="I1" s="547"/>
      <c r="J1" s="547"/>
      <c r="K1" s="547"/>
      <c r="L1" s="547"/>
      <c r="M1" s="547"/>
      <c r="N1" s="547"/>
      <c r="O1" s="547"/>
      <c r="P1" s="547"/>
      <c r="Q1" s="143"/>
      <c r="R1" s="143"/>
      <c r="S1" s="143"/>
      <c r="T1" s="144"/>
      <c r="U1" s="144"/>
      <c r="V1" s="144"/>
      <c r="W1" s="144"/>
      <c r="X1" s="144"/>
      <c r="Y1" s="144"/>
      <c r="Z1" s="144"/>
      <c r="AA1" s="144"/>
    </row>
    <row xmlns:x14ac="http://schemas.microsoft.com/office/spreadsheetml/2009/9/ac" r="2" s="148" customFormat="true" ht="26.25" customHeight="true" x14ac:dyDescent="0.25">
      <c r="A2" s="146" t="s">
        <v>13</v>
      </c>
      <c r="B2" s="147"/>
      <c r="J2" s="146" t="s">
        <v>14</v>
      </c>
      <c r="R2" s="149"/>
      <c r="S2" s="150" t="s">
        <v>15</v>
      </c>
      <c r="W2" s="149"/>
      <c r="X2" s="149"/>
      <c r="Y2" s="151"/>
      <c r="Z2" s="151"/>
      <c r="AD2" s="152"/>
      <c r="AE2" s="152"/>
      <c r="AF2" s="152"/>
      <c r="AG2" s="152"/>
      <c r="AH2" s="152"/>
      <c r="AI2" s="152"/>
    </row>
    <row xmlns:x14ac="http://schemas.microsoft.com/office/spreadsheetml/2009/9/ac" r="3" ht="15.75" x14ac:dyDescent="0.25">
      <c r="A3" s="153"/>
      <c r="B3" s="154" t="s">
        <v>4</v>
      </c>
      <c r="C3" s="149" t="s">
        <v>7</v>
      </c>
      <c r="D3" s="149" t="s">
        <v>2</v>
      </c>
      <c r="E3" s="149" t="s">
        <v>1</v>
      </c>
      <c r="F3" s="149" t="s">
        <v>54</v>
      </c>
      <c r="G3" s="149" t="s">
        <v>17</v>
      </c>
      <c r="H3" s="149" t="s">
        <v>18</v>
      </c>
      <c r="I3" s="155"/>
      <c r="J3" s="153"/>
      <c r="K3" s="154" t="s">
        <v>4</v>
      </c>
      <c r="L3" s="149" t="s">
        <v>7</v>
      </c>
      <c r="M3" s="149" t="s">
        <v>2</v>
      </c>
      <c r="N3" s="149" t="s">
        <v>1</v>
      </c>
      <c r="O3" s="149" t="s">
        <v>54</v>
      </c>
      <c r="P3" s="149" t="s">
        <v>17</v>
      </c>
      <c r="Q3" s="149" t="s">
        <v>18</v>
      </c>
      <c r="R3" s="151"/>
      <c r="S3" s="156"/>
      <c r="T3" s="154" t="s">
        <v>4</v>
      </c>
      <c r="U3" s="149" t="s">
        <v>7</v>
      </c>
      <c r="V3" s="149" t="s">
        <v>2</v>
      </c>
      <c r="W3" s="149" t="s">
        <v>1</v>
      </c>
      <c r="X3" s="149" t="s">
        <v>54</v>
      </c>
      <c r="Y3" s="149" t="s">
        <v>17</v>
      </c>
      <c r="Z3" s="149" t="s">
        <v>18</v>
      </c>
      <c r="AB3" s="152"/>
      <c r="AC3" s="152"/>
      <c r="AD3" s="152"/>
      <c r="AE3" s="152"/>
      <c r="AF3" s="152"/>
      <c r="AG3" s="152"/>
    </row>
    <row xmlns:x14ac="http://schemas.microsoft.com/office/spreadsheetml/2009/9/ac" r="4" ht="15.75" x14ac:dyDescent="0.25">
      <c r="A4" s="153" t="s">
        <v>34</v>
      </c>
      <c r="B4" s="10">
        <v>2021</v>
      </c>
      <c r="C4" s="10">
        <v>50.757579999999997</v>
      </c>
      <c r="D4" s="10">
        <v>60.606059999999999</v>
      </c>
      <c r="E4" s="10">
        <v>47.872340000000001</v>
      </c>
      <c r="F4" s="10"/>
      <c r="G4" s="10">
        <v>50.757579999999997</v>
      </c>
      <c r="H4" s="10"/>
      <c r="I4" s="155"/>
      <c r="J4" s="153" t="s">
        <v>34</v>
      </c>
      <c r="K4" s="10">
        <v>2023</v>
      </c>
      <c r="L4" s="10">
        <v>36.65325</v>
      </c>
      <c r="M4" s="10"/>
      <c r="N4" s="10"/>
      <c r="O4" s="10"/>
      <c r="P4" s="10">
        <v>36.65325</v>
      </c>
      <c r="Q4" s="10"/>
      <c r="R4" s="152"/>
      <c r="S4" s="153" t="s">
        <v>34</v>
      </c>
      <c r="T4" s="10">
        <v>2023</v>
      </c>
      <c r="U4" s="10">
        <v>18.108585000000001</v>
      </c>
      <c r="V4" s="10"/>
      <c r="W4" s="10"/>
      <c r="X4" s="10"/>
      <c r="Y4" s="10">
        <v>18.108585000000001</v>
      </c>
      <c r="Z4" s="10"/>
      <c r="AA4" s="152"/>
      <c r="AB4" s="152"/>
      <c r="AC4" s="152"/>
      <c r="AD4" s="152"/>
      <c r="AE4" s="152"/>
      <c r="AF4" s="152"/>
      <c r="AG4" s="152"/>
    </row>
    <row xmlns:x14ac="http://schemas.microsoft.com/office/spreadsheetml/2009/9/ac" r="5" ht="15.75" x14ac:dyDescent="0.25">
      <c r="A5" s="153" t="s">
        <v>35</v>
      </c>
      <c r="B5" s="10">
        <v>2021</v>
      </c>
      <c r="C5" s="10">
        <v>16.292925</v>
      </c>
      <c r="D5" s="10">
        <v>4.0404</v>
      </c>
      <c r="E5" s="10">
        <v>10.99291</v>
      </c>
      <c r="F5" s="10"/>
      <c r="G5" s="10">
        <v>9.3434299999999997</v>
      </c>
      <c r="H5" s="10"/>
      <c r="I5" s="155"/>
      <c r="J5" s="153" t="s">
        <v>35</v>
      </c>
      <c r="K5" s="10">
        <v>2023</v>
      </c>
      <c r="L5" s="10">
        <v>38.299762200000004</v>
      </c>
      <c r="M5" s="10"/>
      <c r="N5" s="10"/>
      <c r="O5" s="10"/>
      <c r="P5" s="10">
        <v>34.740699360000001</v>
      </c>
      <c r="Q5" s="10"/>
      <c r="R5" s="152"/>
      <c r="S5" s="153" t="s">
        <v>35</v>
      </c>
      <c r="T5" s="10">
        <v>2023</v>
      </c>
      <c r="U5" s="10"/>
      <c r="V5" s="10"/>
      <c r="W5" s="10"/>
      <c r="X5" s="10"/>
      <c r="Y5" s="10"/>
      <c r="Z5" s="10"/>
      <c r="AA5" s="152"/>
      <c r="AB5" s="152"/>
      <c r="AC5" s="152"/>
      <c r="AD5" s="152"/>
      <c r="AE5" s="152"/>
      <c r="AF5" s="152"/>
      <c r="AG5" s="152"/>
    </row>
    <row xmlns:x14ac="http://schemas.microsoft.com/office/spreadsheetml/2009/9/ac" r="6" s="148" customFormat="true" ht="15.75" x14ac:dyDescent="0.25">
      <c r="A6" s="153" t="s">
        <v>36</v>
      </c>
      <c r="B6" s="10">
        <v>2021</v>
      </c>
      <c r="C6" s="10">
        <v>32.949494999999999</v>
      </c>
      <c r="D6" s="10">
        <v>35.353540000000002</v>
      </c>
      <c r="E6" s="10">
        <v>41.134749999999997</v>
      </c>
      <c r="F6" s="10">
        <v>18.855336680000001</v>
      </c>
      <c r="G6" s="10">
        <v>39.898989999999998</v>
      </c>
      <c r="H6" s="10">
        <v>12.34367615</v>
      </c>
      <c r="I6" s="155"/>
      <c r="J6" s="153" t="s">
        <v>36</v>
      </c>
      <c r="K6" s="10">
        <v>2023</v>
      </c>
      <c r="L6" s="10">
        <v>25.0469878</v>
      </c>
      <c r="M6" s="10"/>
      <c r="N6" s="10"/>
      <c r="O6" s="10">
        <v>17.05890411</v>
      </c>
      <c r="P6" s="10">
        <v>28.606050639999999</v>
      </c>
      <c r="Q6" s="10">
        <v>7.1569343070000002</v>
      </c>
      <c r="R6" s="151"/>
      <c r="S6" s="153" t="s">
        <v>36</v>
      </c>
      <c r="T6" s="10">
        <v>2023</v>
      </c>
      <c r="U6" s="10"/>
      <c r="V6" s="10"/>
      <c r="W6" s="10"/>
      <c r="X6" s="10"/>
      <c r="Y6" s="10"/>
      <c r="Z6" s="10"/>
      <c r="AA6" s="152"/>
      <c r="AB6" s="152"/>
      <c r="AC6" s="152"/>
      <c r="AD6" s="152"/>
      <c r="AE6" s="152"/>
      <c r="AF6" s="152"/>
      <c r="AG6" s="152"/>
    </row>
    <row xmlns:x14ac="http://schemas.microsoft.com/office/spreadsheetml/2009/9/ac" r="7" s="148" customFormat="true" ht="15.75" x14ac:dyDescent="0.25">
      <c r="A7" s="157" t="s">
        <v>209</v>
      </c>
      <c r="B7" s="10">
        <v>2021</v>
      </c>
      <c r="C7" s="10">
        <v>0</v>
      </c>
      <c r="D7" s="10">
        <v>0</v>
      </c>
      <c r="E7" s="10">
        <v>0</v>
      </c>
      <c r="F7" s="10">
        <v>81.144663320000006</v>
      </c>
      <c r="G7" s="10">
        <v>0</v>
      </c>
      <c r="H7" s="10">
        <v>87.656323850000007</v>
      </c>
      <c r="I7" s="152"/>
      <c r="J7" s="157" t="s">
        <v>209</v>
      </c>
      <c r="K7" s="10">
        <v>2023</v>
      </c>
      <c r="L7" s="10">
        <v>0</v>
      </c>
      <c r="M7" s="10">
        <v>100</v>
      </c>
      <c r="N7" s="10">
        <v>100</v>
      </c>
      <c r="O7" s="10">
        <v>82.94109589</v>
      </c>
      <c r="P7" s="10">
        <v>0</v>
      </c>
      <c r="Q7" s="10">
        <v>92.843065690000003</v>
      </c>
      <c r="R7" s="152"/>
      <c r="S7" s="157" t="s">
        <v>209</v>
      </c>
      <c r="T7" s="10">
        <v>2023</v>
      </c>
      <c r="U7" s="10">
        <v>81.891414999999995</v>
      </c>
      <c r="V7" s="10">
        <v>100</v>
      </c>
      <c r="W7" s="10">
        <v>100</v>
      </c>
      <c r="X7" s="10">
        <v>100</v>
      </c>
      <c r="Y7" s="10">
        <v>81.891414999999995</v>
      </c>
      <c r="Z7" s="10">
        <v>100</v>
      </c>
      <c r="AA7" s="158"/>
    </row>
    <row xmlns:x14ac="http://schemas.microsoft.com/office/spreadsheetml/2009/9/ac" r="8" s="148" customFormat="true" ht="15.75" x14ac:dyDescent="0.25">
      <c r="A8" s="159"/>
      <c r="B8" s="160"/>
      <c r="H8" s="158"/>
      <c r="I8" s="158"/>
      <c r="J8" s="158"/>
      <c r="K8" s="158"/>
      <c r="L8" s="158"/>
      <c r="M8" s="158"/>
      <c r="N8" s="158"/>
      <c r="O8" s="158"/>
      <c r="P8" s="158"/>
      <c r="Q8" s="158"/>
      <c r="R8" s="158"/>
      <c r="S8" s="158"/>
      <c r="T8" s="158"/>
      <c r="U8" s="158"/>
      <c r="V8" s="158"/>
      <c r="W8" s="158"/>
      <c r="X8" s="158"/>
      <c r="Y8" s="158"/>
      <c r="Z8" s="158"/>
      <c r="AA8" s="158"/>
    </row>
    <row xmlns:x14ac="http://schemas.microsoft.com/office/spreadsheetml/2009/9/ac" r="9" s="148" customFormat="true" ht="15.75" x14ac:dyDescent="0.25">
      <c r="A9" s="159"/>
      <c r="B9" s="160"/>
      <c r="H9" s="158"/>
      <c r="I9" s="158"/>
      <c r="J9" s="158"/>
      <c r="K9" s="158"/>
      <c r="L9" s="158"/>
      <c r="M9" s="158"/>
      <c r="N9" s="158"/>
      <c r="O9" s="158"/>
      <c r="P9" s="158"/>
      <c r="Q9" s="158"/>
      <c r="R9" s="158"/>
      <c r="S9" s="158"/>
      <c r="T9" s="158"/>
      <c r="U9" s="158"/>
      <c r="V9" s="158"/>
      <c r="W9" s="158"/>
      <c r="X9" s="158"/>
      <c r="Y9" s="158"/>
      <c r="Z9" s="158"/>
      <c r="AA9" s="158"/>
    </row>
    <row xmlns:x14ac="http://schemas.microsoft.com/office/spreadsheetml/2009/9/ac" r="10" s="148" customFormat="true" ht="15.75" x14ac:dyDescent="0.25">
      <c r="A10" s="161"/>
      <c r="B10" s="160"/>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row>
    <row xmlns:x14ac="http://schemas.microsoft.com/office/spreadsheetml/2009/9/ac" r="11" ht="15.75" x14ac:dyDescent="0.25">
      <c r="A11" s="162"/>
      <c r="B11" s="163"/>
      <c r="C11" s="158"/>
      <c r="D11" s="158"/>
      <c r="E11" s="158"/>
      <c r="F11" s="158"/>
      <c r="G11" s="158"/>
      <c r="H11" s="158"/>
      <c r="I11" s="158"/>
      <c r="J11" s="158"/>
      <c r="K11" s="158"/>
      <c r="L11" s="158"/>
      <c r="M11" s="158"/>
      <c r="N11" s="158"/>
      <c r="O11" s="158"/>
      <c r="P11" s="158"/>
      <c r="Q11" s="158"/>
    </row>
    <row xmlns:x14ac="http://schemas.microsoft.com/office/spreadsheetml/2009/9/ac" r="12" ht="15.75" x14ac:dyDescent="0.25">
      <c r="A12" s="164" t="s">
        <v>49</v>
      </c>
      <c r="B12" s="165"/>
      <c r="C12" s="166"/>
      <c r="D12" s="166"/>
      <c r="E12" s="166"/>
      <c r="F12" s="166"/>
      <c r="G12" s="166"/>
      <c r="H12" s="166"/>
      <c r="I12" s="166"/>
      <c r="J12" s="166"/>
      <c r="K12" s="166"/>
      <c r="L12" s="166"/>
      <c r="M12" s="166"/>
      <c r="N12" s="166"/>
      <c r="O12" s="166"/>
      <c r="P12" s="166"/>
      <c r="Q12" s="166"/>
      <c r="R12" s="167"/>
      <c r="S12" s="167"/>
      <c r="T12" s="167"/>
      <c r="U12" s="167"/>
      <c r="V12" s="167"/>
    </row>
    <row xmlns:x14ac="http://schemas.microsoft.com/office/spreadsheetml/2009/9/ac" r="13" s="170" customFormat="true" x14ac:dyDescent="0.2">
      <c r="A13" s="168" t="s">
        <v>50</v>
      </c>
      <c r="B13" s="169" t="s">
        <v>41</v>
      </c>
      <c r="C13" s="168" t="s">
        <v>89</v>
      </c>
      <c r="D13" s="168" t="s">
        <v>51</v>
      </c>
      <c r="E13" s="168" t="s">
        <v>172</v>
      </c>
      <c r="F13" s="168" t="s">
        <v>90</v>
      </c>
      <c r="G13" s="168" t="s">
        <v>91</v>
      </c>
      <c r="H13" s="168" t="s">
        <v>92</v>
      </c>
      <c r="I13" s="168" t="s">
        <v>93</v>
      </c>
      <c r="J13" s="168" t="s">
        <v>206</v>
      </c>
      <c r="K13" s="168" t="s">
        <v>173</v>
      </c>
      <c r="L13" s="168" t="s">
        <v>94</v>
      </c>
      <c r="M13" s="168" t="s">
        <v>95</v>
      </c>
      <c r="N13" s="168" t="s">
        <v>96</v>
      </c>
      <c r="O13" s="170" t="s">
        <v>97</v>
      </c>
      <c r="P13" s="170" t="s">
        <v>207</v>
      </c>
      <c r="Q13" s="168" t="s">
        <v>123</v>
      </c>
      <c r="R13" s="168" t="s">
        <v>158</v>
      </c>
      <c r="S13" s="171" t="s">
        <v>98</v>
      </c>
      <c r="T13" s="172" t="s">
        <v>99</v>
      </c>
      <c r="U13" s="172" t="s">
        <v>100</v>
      </c>
      <c r="V13" s="172" t="s">
        <v>208</v>
      </c>
    </row>
    <row xmlns:x14ac="http://schemas.microsoft.com/office/spreadsheetml/2009/9/ac" r="14" s="175" customFormat="true" ht="12" x14ac:dyDescent="0.2">
      <c r="A14" s="173" t="s">
        <v>159</v>
      </c>
      <c r="B14" s="10">
        <v>2000</v>
      </c>
      <c r="C14" s="174" t="s">
        <v>7</v>
      </c>
      <c r="D14" s="10"/>
      <c r="E14" s="10"/>
      <c r="F14" s="10"/>
      <c r="G14" s="10"/>
      <c r="H14" s="10"/>
      <c r="I14" s="10"/>
      <c r="J14" s="10"/>
      <c r="K14" s="10"/>
      <c r="L14" s="10"/>
      <c r="M14" s="10"/>
      <c r="N14" s="10"/>
      <c r="O14" s="10"/>
      <c r="P14" s="10"/>
      <c r="Q14" s="10"/>
      <c r="R14" s="10"/>
      <c r="S14" s="10"/>
      <c r="T14" s="10"/>
      <c r="U14" s="10"/>
      <c r="V14" s="10"/>
    </row>
    <row xmlns:x14ac="http://schemas.microsoft.com/office/spreadsheetml/2009/9/ac" r="15" s="175" customFormat="true" ht="12" x14ac:dyDescent="0.2">
      <c r="A15" s="173" t="s">
        <v>159</v>
      </c>
      <c r="B15" s="10">
        <v>2001</v>
      </c>
      <c r="C15" s="174" t="s">
        <v>7</v>
      </c>
      <c r="D15" s="10"/>
      <c r="E15" s="10"/>
      <c r="F15" s="10"/>
      <c r="G15" s="10"/>
      <c r="H15" s="10"/>
      <c r="I15" s="10"/>
      <c r="J15" s="10"/>
      <c r="K15" s="10"/>
      <c r="L15" s="10"/>
      <c r="M15" s="10"/>
      <c r="N15" s="10"/>
      <c r="O15" s="10"/>
      <c r="P15" s="10"/>
      <c r="Q15" s="10"/>
      <c r="R15" s="10"/>
      <c r="S15" s="10"/>
      <c r="T15" s="10"/>
      <c r="U15" s="10"/>
      <c r="V15" s="10"/>
    </row>
    <row xmlns:x14ac="http://schemas.microsoft.com/office/spreadsheetml/2009/9/ac" r="16" s="175" customFormat="true" ht="12" x14ac:dyDescent="0.2">
      <c r="A16" s="173" t="s">
        <v>159</v>
      </c>
      <c r="B16" s="10">
        <v>2002</v>
      </c>
      <c r="C16" s="174" t="s">
        <v>7</v>
      </c>
      <c r="D16" s="10"/>
      <c r="E16" s="10"/>
      <c r="F16" s="10"/>
      <c r="G16" s="10"/>
      <c r="H16" s="10"/>
      <c r="I16" s="10"/>
      <c r="J16" s="10"/>
      <c r="K16" s="10"/>
      <c r="L16" s="10"/>
      <c r="M16" s="10"/>
      <c r="N16" s="10"/>
      <c r="O16" s="10"/>
      <c r="P16" s="10"/>
      <c r="Q16" s="10"/>
      <c r="R16" s="10"/>
      <c r="S16" s="10"/>
      <c r="T16" s="10"/>
      <c r="U16" s="10"/>
      <c r="V16" s="10"/>
    </row>
    <row xmlns:x14ac="http://schemas.microsoft.com/office/spreadsheetml/2009/9/ac" r="17" s="175" customFormat="true" ht="12" x14ac:dyDescent="0.2">
      <c r="A17" s="173" t="s">
        <v>159</v>
      </c>
      <c r="B17" s="10">
        <v>2003</v>
      </c>
      <c r="C17" s="174" t="s">
        <v>7</v>
      </c>
      <c r="D17" s="10"/>
      <c r="E17" s="10"/>
      <c r="F17" s="10"/>
      <c r="G17" s="10"/>
      <c r="H17" s="10"/>
      <c r="I17" s="10"/>
      <c r="J17" s="10"/>
      <c r="K17" s="10"/>
      <c r="L17" s="10"/>
      <c r="M17" s="10"/>
      <c r="N17" s="10"/>
      <c r="O17" s="10"/>
      <c r="P17" s="10"/>
      <c r="Q17" s="10"/>
      <c r="R17" s="10"/>
      <c r="S17" s="10"/>
      <c r="T17" s="10"/>
      <c r="U17" s="10"/>
      <c r="V17" s="10"/>
    </row>
    <row xmlns:x14ac="http://schemas.microsoft.com/office/spreadsheetml/2009/9/ac" r="18" s="175" customFormat="true" ht="12" x14ac:dyDescent="0.2">
      <c r="A18" s="173" t="s">
        <v>159</v>
      </c>
      <c r="B18" s="10">
        <v>2004</v>
      </c>
      <c r="C18" s="174" t="s">
        <v>7</v>
      </c>
      <c r="D18" s="10"/>
      <c r="E18" s="10"/>
      <c r="F18" s="10"/>
      <c r="G18" s="10"/>
      <c r="H18" s="10"/>
      <c r="I18" s="10"/>
      <c r="J18" s="10"/>
      <c r="K18" s="10"/>
      <c r="L18" s="10"/>
      <c r="M18" s="10"/>
      <c r="N18" s="10"/>
      <c r="O18" s="10"/>
      <c r="P18" s="10"/>
      <c r="Q18" s="10"/>
      <c r="R18" s="10"/>
      <c r="S18" s="10"/>
      <c r="T18" s="10"/>
      <c r="U18" s="10"/>
      <c r="V18" s="10"/>
    </row>
    <row xmlns:x14ac="http://schemas.microsoft.com/office/spreadsheetml/2009/9/ac" r="19" s="175" customFormat="true" ht="12" x14ac:dyDescent="0.2">
      <c r="A19" s="173" t="s">
        <v>159</v>
      </c>
      <c r="B19" s="10">
        <v>2005</v>
      </c>
      <c r="C19" s="174" t="s">
        <v>7</v>
      </c>
      <c r="D19" s="10"/>
      <c r="E19" s="10"/>
      <c r="F19" s="10"/>
      <c r="G19" s="10"/>
      <c r="H19" s="10"/>
      <c r="I19" s="10"/>
      <c r="J19" s="10"/>
      <c r="K19" s="10"/>
      <c r="L19" s="10"/>
      <c r="M19" s="10"/>
      <c r="N19" s="10"/>
      <c r="O19" s="10"/>
      <c r="P19" s="10"/>
      <c r="Q19" s="10"/>
      <c r="R19" s="10"/>
      <c r="S19" s="10"/>
      <c r="T19" s="10"/>
      <c r="U19" s="10"/>
      <c r="V19" s="10"/>
    </row>
    <row xmlns:x14ac="http://schemas.microsoft.com/office/spreadsheetml/2009/9/ac" r="20" s="175" customFormat="true" ht="12" x14ac:dyDescent="0.2">
      <c r="A20" s="173" t="s">
        <v>159</v>
      </c>
      <c r="B20" s="10">
        <v>2006</v>
      </c>
      <c r="C20" s="174" t="s">
        <v>7</v>
      </c>
      <c r="D20" s="10"/>
      <c r="E20" s="10"/>
      <c r="F20" s="10"/>
      <c r="G20" s="10"/>
      <c r="H20" s="10"/>
      <c r="I20" s="10"/>
      <c r="J20" s="10"/>
      <c r="K20" s="10"/>
      <c r="L20" s="10"/>
      <c r="M20" s="10"/>
      <c r="N20" s="10"/>
      <c r="O20" s="10"/>
      <c r="P20" s="10"/>
      <c r="Q20" s="10"/>
      <c r="R20" s="10"/>
      <c r="S20" s="10"/>
      <c r="T20" s="10"/>
      <c r="U20" s="10"/>
      <c r="V20" s="10"/>
    </row>
    <row xmlns:x14ac="http://schemas.microsoft.com/office/spreadsheetml/2009/9/ac" r="21" s="175" customFormat="true" ht="12" x14ac:dyDescent="0.2">
      <c r="A21" s="173" t="s">
        <v>159</v>
      </c>
      <c r="B21" s="10">
        <v>2007</v>
      </c>
      <c r="C21" s="174" t="s">
        <v>7</v>
      </c>
      <c r="D21" s="10"/>
      <c r="E21" s="10"/>
      <c r="F21" s="10"/>
      <c r="G21" s="10"/>
      <c r="H21" s="10"/>
      <c r="I21" s="10"/>
      <c r="J21" s="10"/>
      <c r="K21" s="10"/>
      <c r="L21" s="10"/>
      <c r="M21" s="10"/>
      <c r="N21" s="10"/>
      <c r="O21" s="10"/>
      <c r="P21" s="10"/>
      <c r="Q21" s="10"/>
      <c r="R21" s="10"/>
      <c r="S21" s="10"/>
      <c r="T21" s="10"/>
      <c r="U21" s="10"/>
      <c r="V21" s="10"/>
    </row>
    <row xmlns:x14ac="http://schemas.microsoft.com/office/spreadsheetml/2009/9/ac" r="22" s="175" customFormat="true" ht="12" x14ac:dyDescent="0.2">
      <c r="A22" s="173" t="s">
        <v>159</v>
      </c>
      <c r="B22" s="10">
        <v>2008</v>
      </c>
      <c r="C22" s="174" t="s">
        <v>7</v>
      </c>
      <c r="D22" s="10"/>
      <c r="E22" s="10"/>
      <c r="F22" s="10"/>
      <c r="G22" s="10"/>
      <c r="H22" s="10"/>
      <c r="I22" s="10"/>
      <c r="J22" s="10"/>
      <c r="K22" s="10"/>
      <c r="L22" s="10"/>
      <c r="M22" s="10"/>
      <c r="N22" s="10"/>
      <c r="O22" s="10"/>
      <c r="P22" s="10"/>
      <c r="Q22" s="10"/>
      <c r="R22" s="10"/>
      <c r="S22" s="10"/>
      <c r="T22" s="10"/>
      <c r="U22" s="10"/>
      <c r="V22" s="10"/>
    </row>
    <row xmlns:x14ac="http://schemas.microsoft.com/office/spreadsheetml/2009/9/ac" r="23" s="175" customFormat="true" ht="12" x14ac:dyDescent="0.2">
      <c r="A23" s="173" t="s">
        <v>159</v>
      </c>
      <c r="B23" s="10">
        <v>2009</v>
      </c>
      <c r="C23" s="174" t="s">
        <v>7</v>
      </c>
      <c r="D23" s="10"/>
      <c r="E23" s="10"/>
      <c r="F23" s="10"/>
      <c r="G23" s="10"/>
      <c r="H23" s="10"/>
      <c r="I23" s="10"/>
      <c r="J23" s="10"/>
      <c r="K23" s="10"/>
      <c r="L23" s="10"/>
      <c r="M23" s="10"/>
      <c r="N23" s="10"/>
      <c r="O23" s="10"/>
      <c r="P23" s="10"/>
      <c r="Q23" s="10"/>
      <c r="R23" s="10"/>
      <c r="S23" s="10"/>
      <c r="T23" s="10"/>
      <c r="U23" s="10"/>
      <c r="V23" s="10"/>
    </row>
    <row xmlns:x14ac="http://schemas.microsoft.com/office/spreadsheetml/2009/9/ac" r="24" s="175" customFormat="true" ht="12" x14ac:dyDescent="0.2">
      <c r="A24" s="173" t="s">
        <v>159</v>
      </c>
      <c r="B24" s="10">
        <v>2010</v>
      </c>
      <c r="C24" s="174" t="s">
        <v>7</v>
      </c>
      <c r="D24" s="10"/>
      <c r="E24" s="10"/>
      <c r="F24" s="10"/>
      <c r="G24" s="10"/>
      <c r="H24" s="10"/>
      <c r="I24" s="10"/>
      <c r="J24" s="10"/>
      <c r="K24" s="10"/>
      <c r="L24" s="10"/>
      <c r="M24" s="10"/>
      <c r="N24" s="10"/>
      <c r="O24" s="10"/>
      <c r="P24" s="10"/>
      <c r="Q24" s="10"/>
      <c r="R24" s="10"/>
      <c r="S24" s="10"/>
      <c r="T24" s="10"/>
      <c r="U24" s="10"/>
      <c r="V24" s="10"/>
    </row>
    <row xmlns:x14ac="http://schemas.microsoft.com/office/spreadsheetml/2009/9/ac" r="25" s="175" customFormat="true" ht="12" x14ac:dyDescent="0.2">
      <c r="A25" s="173" t="s">
        <v>159</v>
      </c>
      <c r="B25" s="10">
        <v>2011</v>
      </c>
      <c r="C25" s="174" t="s">
        <v>7</v>
      </c>
      <c r="D25" s="10">
        <v>3822043</v>
      </c>
      <c r="E25" s="10">
        <v>47.513601051036858</v>
      </c>
      <c r="F25" s="10">
        <v>47.513601051036858</v>
      </c>
      <c r="G25" s="10"/>
      <c r="H25" s="10"/>
      <c r="I25" s="10">
        <v>52.486398948963142</v>
      </c>
      <c r="J25" s="10">
        <v>47.513601051036858</v>
      </c>
      <c r="K25" s="10">
        <v>49.760279092311073</v>
      </c>
      <c r="L25" s="10"/>
      <c r="M25" s="10">
        <v>36.65325</v>
      </c>
      <c r="N25" s="10">
        <v>13.10702909231107</v>
      </c>
      <c r="O25" s="10">
        <v>50.239720907688927</v>
      </c>
      <c r="P25" s="10">
        <v>0</v>
      </c>
      <c r="Q25" s="10"/>
      <c r="R25" s="10"/>
      <c r="S25" s="10">
        <v>18.108585000000001</v>
      </c>
      <c r="T25" s="10"/>
      <c r="U25" s="10"/>
      <c r="V25" s="10">
        <v>81.891414999999995</v>
      </c>
    </row>
    <row xmlns:x14ac="http://schemas.microsoft.com/office/spreadsheetml/2009/9/ac" r="26" s="175" customFormat="true" ht="12" x14ac:dyDescent="0.2">
      <c r="A26" s="173" t="s">
        <v>159</v>
      </c>
      <c r="B26" s="10">
        <v>2012</v>
      </c>
      <c r="C26" s="174" t="s">
        <v>7</v>
      </c>
      <c r="D26" s="10">
        <v>3953308</v>
      </c>
      <c r="E26" s="10">
        <v>50.535958536138423</v>
      </c>
      <c r="F26" s="10">
        <v>50.535958536138423</v>
      </c>
      <c r="G26" s="10"/>
      <c r="H26" s="10"/>
      <c r="I26" s="10">
        <v>49.464041463861577</v>
      </c>
      <c r="J26" s="10">
        <v>50.535958536138423</v>
      </c>
      <c r="K26" s="10">
        <v>51.859673517801639</v>
      </c>
      <c r="L26" s="10"/>
      <c r="M26" s="10">
        <v>36.65325</v>
      </c>
      <c r="N26" s="10">
        <v>15.206423517801641</v>
      </c>
      <c r="O26" s="10">
        <v>48.140326482198361</v>
      </c>
      <c r="P26" s="10">
        <v>0</v>
      </c>
      <c r="Q26" s="10"/>
      <c r="R26" s="10"/>
      <c r="S26" s="10">
        <v>18.108585000000001</v>
      </c>
      <c r="T26" s="10"/>
      <c r="U26" s="10"/>
      <c r="V26" s="10">
        <v>81.891414999999995</v>
      </c>
    </row>
    <row xmlns:x14ac="http://schemas.microsoft.com/office/spreadsheetml/2009/9/ac" r="27" s="175" customFormat="true" ht="12" x14ac:dyDescent="0.2">
      <c r="A27" s="173" t="s">
        <v>159</v>
      </c>
      <c r="B27" s="10">
        <v>2013</v>
      </c>
      <c r="C27" s="174" t="s">
        <v>7</v>
      </c>
      <c r="D27" s="10">
        <v>4084300</v>
      </c>
      <c r="E27" s="10">
        <v>53.558316021239079</v>
      </c>
      <c r="F27" s="10">
        <v>53.558316021239079</v>
      </c>
      <c r="G27" s="10">
        <v>50.757579999999997</v>
      </c>
      <c r="H27" s="10">
        <v>2.8007360212390822</v>
      </c>
      <c r="I27" s="10">
        <v>46.441683978760921</v>
      </c>
      <c r="J27" s="10">
        <v>0</v>
      </c>
      <c r="K27" s="10">
        <v>53.959067943292212</v>
      </c>
      <c r="L27" s="10"/>
      <c r="M27" s="10">
        <v>36.65325</v>
      </c>
      <c r="N27" s="10">
        <v>17.305817943292212</v>
      </c>
      <c r="O27" s="10">
        <v>46.040932056707788</v>
      </c>
      <c r="P27" s="10">
        <v>0</v>
      </c>
      <c r="Q27" s="10"/>
      <c r="R27" s="10"/>
      <c r="S27" s="10">
        <v>18.108585000000001</v>
      </c>
      <c r="T27" s="10"/>
      <c r="U27" s="10"/>
      <c r="V27" s="10">
        <v>81.891414999999995</v>
      </c>
    </row>
    <row xmlns:x14ac="http://schemas.microsoft.com/office/spreadsheetml/2009/9/ac" r="28" s="175" customFormat="true" ht="12" x14ac:dyDescent="0.2">
      <c r="A28" s="173" t="s">
        <v>159</v>
      </c>
      <c r="B28" s="10">
        <v>2014</v>
      </c>
      <c r="C28" s="174" t="s">
        <v>7</v>
      </c>
      <c r="D28" s="10">
        <v>4215451</v>
      </c>
      <c r="E28" s="10">
        <v>56.580673506340638</v>
      </c>
      <c r="F28" s="10">
        <v>56.580673506340638</v>
      </c>
      <c r="G28" s="10">
        <v>50.757579999999997</v>
      </c>
      <c r="H28" s="10">
        <v>5.8230935063406477</v>
      </c>
      <c r="I28" s="10">
        <v>43.419326493659362</v>
      </c>
      <c r="J28" s="10">
        <v>0</v>
      </c>
      <c r="K28" s="10">
        <v>56.058462368782777</v>
      </c>
      <c r="L28" s="10"/>
      <c r="M28" s="10">
        <v>36.65325</v>
      </c>
      <c r="N28" s="10">
        <v>19.405212368782781</v>
      </c>
      <c r="O28" s="10">
        <v>43.941537631217223</v>
      </c>
      <c r="P28" s="10">
        <v>0</v>
      </c>
      <c r="Q28" s="10">
        <v>19.600000000000001</v>
      </c>
      <c r="R28" s="10"/>
      <c r="S28" s="10">
        <v>18.108585000000001</v>
      </c>
      <c r="T28" s="10">
        <v>1.4914149999999959</v>
      </c>
      <c r="U28" s="10">
        <v>80.400000000000006</v>
      </c>
      <c r="V28" s="10">
        <v>0</v>
      </c>
    </row>
    <row xmlns:x14ac="http://schemas.microsoft.com/office/spreadsheetml/2009/9/ac" r="29" s="175" customFormat="true" ht="12" x14ac:dyDescent="0.2">
      <c r="A29" s="173" t="s">
        <v>159</v>
      </c>
      <c r="B29" s="10">
        <v>2015</v>
      </c>
      <c r="C29" s="174" t="s">
        <v>7</v>
      </c>
      <c r="D29" s="10">
        <v>4297994</v>
      </c>
      <c r="E29" s="10">
        <v>59.603030991441301</v>
      </c>
      <c r="F29" s="10">
        <v>59.603030991441301</v>
      </c>
      <c r="G29" s="10">
        <v>50.757579999999997</v>
      </c>
      <c r="H29" s="10">
        <v>8.8454509914413038</v>
      </c>
      <c r="I29" s="10">
        <v>40.396969008558699</v>
      </c>
      <c r="J29" s="10">
        <v>0</v>
      </c>
      <c r="K29" s="10">
        <v>58.157856794273357</v>
      </c>
      <c r="L29" s="10"/>
      <c r="M29" s="10">
        <v>36.65325</v>
      </c>
      <c r="N29" s="10">
        <v>21.504606794273361</v>
      </c>
      <c r="O29" s="10">
        <v>41.842143205726643</v>
      </c>
      <c r="P29" s="10">
        <v>0</v>
      </c>
      <c r="Q29" s="10">
        <v>19.600000000000001</v>
      </c>
      <c r="R29" s="10"/>
      <c r="S29" s="10">
        <v>18.108585000000001</v>
      </c>
      <c r="T29" s="10">
        <v>1.4914149999999959</v>
      </c>
      <c r="U29" s="10">
        <v>80.400000000000006</v>
      </c>
      <c r="V29" s="10">
        <v>0</v>
      </c>
    </row>
    <row xmlns:x14ac="http://schemas.microsoft.com/office/spreadsheetml/2009/9/ac" r="30" s="175" customFormat="true" ht="12" x14ac:dyDescent="0.2">
      <c r="A30" s="173" t="s">
        <v>159</v>
      </c>
      <c r="B30" s="10">
        <v>2016</v>
      </c>
      <c r="C30" s="174" t="s">
        <v>7</v>
      </c>
      <c r="D30" s="10">
        <v>4434322</v>
      </c>
      <c r="E30" s="10">
        <v>62.625388476542867</v>
      </c>
      <c r="F30" s="10">
        <v>62.625388476542867</v>
      </c>
      <c r="G30" s="10">
        <v>50.757579999999997</v>
      </c>
      <c r="H30" s="10">
        <v>11.867808476542869</v>
      </c>
      <c r="I30" s="10">
        <v>37.374611523457133</v>
      </c>
      <c r="J30" s="10">
        <v>0</v>
      </c>
      <c r="K30" s="10">
        <v>60.25725121976393</v>
      </c>
      <c r="L30" s="10"/>
      <c r="M30" s="10">
        <v>36.65325</v>
      </c>
      <c r="N30" s="10">
        <v>23.60400121976393</v>
      </c>
      <c r="O30" s="10">
        <v>39.74274878023607</v>
      </c>
      <c r="P30" s="10">
        <v>0</v>
      </c>
      <c r="Q30" s="10">
        <v>19.600000000000001</v>
      </c>
      <c r="R30" s="10"/>
      <c r="S30" s="10">
        <v>18.108585000000001</v>
      </c>
      <c r="T30" s="10">
        <v>1.4914149999999959</v>
      </c>
      <c r="U30" s="10">
        <v>80.400000000000006</v>
      </c>
      <c r="V30" s="10">
        <v>0</v>
      </c>
    </row>
    <row xmlns:x14ac="http://schemas.microsoft.com/office/spreadsheetml/2009/9/ac" r="31" s="175" customFormat="true" ht="12" x14ac:dyDescent="0.2">
      <c r="A31" s="173" t="s">
        <v>159</v>
      </c>
      <c r="B31" s="10">
        <v>2017</v>
      </c>
      <c r="C31" s="174" t="s">
        <v>7</v>
      </c>
      <c r="D31" s="10">
        <v>4510614</v>
      </c>
      <c r="E31" s="10">
        <v>65.647745961643523</v>
      </c>
      <c r="F31" s="10">
        <v>65.647745961643523</v>
      </c>
      <c r="G31" s="10">
        <v>50.757579999999997</v>
      </c>
      <c r="H31" s="10">
        <v>14.890165961643531</v>
      </c>
      <c r="I31" s="10">
        <v>34.352254038356477</v>
      </c>
      <c r="J31" s="10">
        <v>0</v>
      </c>
      <c r="K31" s="10">
        <v>62.356645645254503</v>
      </c>
      <c r="L31" s="10"/>
      <c r="M31" s="10">
        <v>36.65325</v>
      </c>
      <c r="N31" s="10">
        <v>25.703395645254499</v>
      </c>
      <c r="O31" s="10">
        <v>37.643354354745497</v>
      </c>
      <c r="P31" s="10">
        <v>0</v>
      </c>
      <c r="Q31" s="10">
        <v>19.600000000000001</v>
      </c>
      <c r="R31" s="10"/>
      <c r="S31" s="10">
        <v>18.108585000000001</v>
      </c>
      <c r="T31" s="10">
        <v>1.4914149999999959</v>
      </c>
      <c r="U31" s="10">
        <v>80.400000000000006</v>
      </c>
      <c r="V31" s="10">
        <v>0</v>
      </c>
    </row>
    <row xmlns:x14ac="http://schemas.microsoft.com/office/spreadsheetml/2009/9/ac" r="32" s="175" customFormat="true" ht="12" x14ac:dyDescent="0.2">
      <c r="A32" s="173" t="s">
        <v>159</v>
      </c>
      <c r="B32" s="10">
        <v>2018</v>
      </c>
      <c r="C32" s="174" t="s">
        <v>7</v>
      </c>
      <c r="D32" s="10">
        <v>4569528</v>
      </c>
      <c r="E32" s="10">
        <v>68.670103446745088</v>
      </c>
      <c r="F32" s="10">
        <v>67.050505000000001</v>
      </c>
      <c r="G32" s="10">
        <v>50.757579999999997</v>
      </c>
      <c r="H32" s="10">
        <v>16.292925</v>
      </c>
      <c r="I32" s="10">
        <v>32.949494999999999</v>
      </c>
      <c r="J32" s="10">
        <v>0</v>
      </c>
      <c r="K32" s="10">
        <v>64.456040070745075</v>
      </c>
      <c r="L32" s="10"/>
      <c r="M32" s="10">
        <v>36.65325</v>
      </c>
      <c r="N32" s="10">
        <v>27.802790070745079</v>
      </c>
      <c r="O32" s="10">
        <v>35.543959929254918</v>
      </c>
      <c r="P32" s="10">
        <v>0</v>
      </c>
      <c r="Q32" s="10">
        <v>19.600000000000001</v>
      </c>
      <c r="R32" s="10"/>
      <c r="S32" s="10">
        <v>18.108585000000001</v>
      </c>
      <c r="T32" s="10">
        <v>1.4914149999999959</v>
      </c>
      <c r="U32" s="10">
        <v>80.400000000000006</v>
      </c>
      <c r="V32" s="10">
        <v>0</v>
      </c>
    </row>
    <row xmlns:x14ac="http://schemas.microsoft.com/office/spreadsheetml/2009/9/ac" r="33" s="175" customFormat="true" ht="12" x14ac:dyDescent="0.2">
      <c r="A33" s="173" t="s">
        <v>159</v>
      </c>
      <c r="B33" s="10">
        <v>2019</v>
      </c>
      <c r="C33" s="174" t="s">
        <v>7</v>
      </c>
      <c r="D33" s="10">
        <v>4643240</v>
      </c>
      <c r="E33" s="10">
        <v>71.692460931845744</v>
      </c>
      <c r="F33" s="10">
        <v>67.050505000000001</v>
      </c>
      <c r="G33" s="10">
        <v>50.757579999999997</v>
      </c>
      <c r="H33" s="10">
        <v>16.292925</v>
      </c>
      <c r="I33" s="10">
        <v>32.949494999999999</v>
      </c>
      <c r="J33" s="10">
        <v>0</v>
      </c>
      <c r="K33" s="10">
        <v>66.555434496235648</v>
      </c>
      <c r="L33" s="10"/>
      <c r="M33" s="10">
        <v>36.65325</v>
      </c>
      <c r="N33" s="10">
        <v>29.902184496235648</v>
      </c>
      <c r="O33" s="10">
        <v>33.444565503764352</v>
      </c>
      <c r="P33" s="10">
        <v>0</v>
      </c>
      <c r="Q33" s="10">
        <v>19.600000000000001</v>
      </c>
      <c r="R33" s="10"/>
      <c r="S33" s="10">
        <v>18.108585000000001</v>
      </c>
      <c r="T33" s="10">
        <v>1.4914149999999959</v>
      </c>
      <c r="U33" s="10">
        <v>80.400000000000006</v>
      </c>
      <c r="V33" s="10">
        <v>0</v>
      </c>
    </row>
    <row xmlns:x14ac="http://schemas.microsoft.com/office/spreadsheetml/2009/9/ac" r="34" s="175" customFormat="true" ht="12" x14ac:dyDescent="0.2">
      <c r="A34" s="173" t="s">
        <v>159</v>
      </c>
      <c r="B34" s="10">
        <v>2020</v>
      </c>
      <c r="C34" s="174" t="s">
        <v>7</v>
      </c>
      <c r="D34" s="10">
        <v>4729241</v>
      </c>
      <c r="E34" s="10">
        <v>74.71481841694731</v>
      </c>
      <c r="F34" s="10">
        <v>67.050505000000001</v>
      </c>
      <c r="G34" s="10">
        <v>50.757579999999997</v>
      </c>
      <c r="H34" s="10">
        <v>16.292925</v>
      </c>
      <c r="I34" s="10">
        <v>32.949494999999999</v>
      </c>
      <c r="J34" s="10">
        <v>0</v>
      </c>
      <c r="K34" s="10">
        <v>68.654828921726221</v>
      </c>
      <c r="L34" s="10"/>
      <c r="M34" s="10">
        <v>36.65325</v>
      </c>
      <c r="N34" s="10">
        <v>32.001578921726221</v>
      </c>
      <c r="O34" s="10">
        <v>31.345171078273779</v>
      </c>
      <c r="P34" s="10">
        <v>0</v>
      </c>
      <c r="Q34" s="10">
        <v>19.600000000000001</v>
      </c>
      <c r="R34" s="10"/>
      <c r="S34" s="10">
        <v>18.108585000000001</v>
      </c>
      <c r="T34" s="10">
        <v>1.4914149999999959</v>
      </c>
      <c r="U34" s="10">
        <v>80.400000000000006</v>
      </c>
      <c r="V34" s="10">
        <v>0</v>
      </c>
    </row>
    <row xmlns:x14ac="http://schemas.microsoft.com/office/spreadsheetml/2009/9/ac" r="35" s="175" customFormat="true" ht="12" x14ac:dyDescent="0.2">
      <c r="A35" s="173" t="s">
        <v>159</v>
      </c>
      <c r="B35" s="10">
        <v>2021</v>
      </c>
      <c r="C35" s="174" t="s">
        <v>7</v>
      </c>
      <c r="D35" s="10">
        <v>4758710</v>
      </c>
      <c r="E35" s="10">
        <v>77.737175902047966</v>
      </c>
      <c r="F35" s="10">
        <v>67.050505000000001</v>
      </c>
      <c r="G35" s="10">
        <v>50.757579999999997</v>
      </c>
      <c r="H35" s="10">
        <v>16.292925</v>
      </c>
      <c r="I35" s="10">
        <v>32.949494999999999</v>
      </c>
      <c r="J35" s="10">
        <v>0</v>
      </c>
      <c r="K35" s="10">
        <v>70.754223347216794</v>
      </c>
      <c r="L35" s="10"/>
      <c r="M35" s="10">
        <v>36.65325</v>
      </c>
      <c r="N35" s="10">
        <v>34.100973347216787</v>
      </c>
      <c r="O35" s="10">
        <v>29.24577665278321</v>
      </c>
      <c r="P35" s="10">
        <v>0</v>
      </c>
      <c r="Q35" s="10">
        <v>19.600000000000001</v>
      </c>
      <c r="R35" s="10"/>
      <c r="S35" s="10">
        <v>18.108585000000001</v>
      </c>
      <c r="T35" s="10">
        <v>1.4914149999999959</v>
      </c>
      <c r="U35" s="10">
        <v>80.400000000000006</v>
      </c>
      <c r="V35" s="10">
        <v>0</v>
      </c>
    </row>
    <row xmlns:x14ac="http://schemas.microsoft.com/office/spreadsheetml/2009/9/ac" r="36" s="175" customFormat="true" ht="12" x14ac:dyDescent="0.2">
      <c r="A36" s="173" t="s">
        <v>159</v>
      </c>
      <c r="B36" s="10">
        <v>2022</v>
      </c>
      <c r="C36" s="174" t="s">
        <v>7</v>
      </c>
      <c r="D36" s="10">
        <v>4756045</v>
      </c>
      <c r="E36" s="10">
        <v>80.759533387149531</v>
      </c>
      <c r="F36" s="10">
        <v>67.050505000000001</v>
      </c>
      <c r="G36" s="10"/>
      <c r="H36" s="10"/>
      <c r="I36" s="10">
        <v>32.949494999999999</v>
      </c>
      <c r="J36" s="10">
        <v>67.050505000000001</v>
      </c>
      <c r="K36" s="10">
        <v>72.853617772706457</v>
      </c>
      <c r="L36" s="10"/>
      <c r="M36" s="10">
        <v>36.65325</v>
      </c>
      <c r="N36" s="10">
        <v>36.200367772706457</v>
      </c>
      <c r="O36" s="10">
        <v>27.14638222729354</v>
      </c>
      <c r="P36" s="10">
        <v>0</v>
      </c>
      <c r="Q36" s="10">
        <v>19.600000000000001</v>
      </c>
      <c r="R36" s="10"/>
      <c r="S36" s="10">
        <v>18.108585000000001</v>
      </c>
      <c r="T36" s="10">
        <v>1.4914149999999959</v>
      </c>
      <c r="U36" s="10">
        <v>80.400000000000006</v>
      </c>
      <c r="V36" s="10">
        <v>0</v>
      </c>
    </row>
    <row xmlns:x14ac="http://schemas.microsoft.com/office/spreadsheetml/2009/9/ac" r="37" s="175" customFormat="true" ht="12" x14ac:dyDescent="0.2">
      <c r="A37" s="173" t="s">
        <v>159</v>
      </c>
      <c r="B37" s="10">
        <v>2023</v>
      </c>
      <c r="C37" s="174" t="s">
        <v>7</v>
      </c>
      <c r="D37" s="10">
        <v>5131546</v>
      </c>
      <c r="E37" s="10">
        <v>83.781890872250187</v>
      </c>
      <c r="F37" s="10">
        <v>67.050505000000001</v>
      </c>
      <c r="G37" s="10"/>
      <c r="H37" s="10"/>
      <c r="I37" s="10">
        <v>32.949494999999999</v>
      </c>
      <c r="J37" s="10">
        <v>67.050505000000001</v>
      </c>
      <c r="K37" s="10">
        <v>74.95301219819703</v>
      </c>
      <c r="L37" s="10"/>
      <c r="M37" s="10">
        <v>36.65325</v>
      </c>
      <c r="N37" s="10">
        <v>38.29976219819703</v>
      </c>
      <c r="O37" s="10">
        <v>25.04698780180297</v>
      </c>
      <c r="P37" s="10">
        <v>0</v>
      </c>
      <c r="Q37" s="10"/>
      <c r="R37" s="10"/>
      <c r="S37" s="10">
        <v>18.108585000000001</v>
      </c>
      <c r="T37" s="10"/>
      <c r="U37" s="10"/>
      <c r="V37" s="10">
        <v>81.891414999999995</v>
      </c>
    </row>
    <row xmlns:x14ac="http://schemas.microsoft.com/office/spreadsheetml/2009/9/ac" r="38" s="175" customFormat="true" ht="12" x14ac:dyDescent="0.2">
      <c r="A38" s="173" t="s">
        <v>159</v>
      </c>
      <c r="B38" s="10">
        <v>2024</v>
      </c>
      <c r="C38" s="174"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5" customFormat="true" ht="12" x14ac:dyDescent="0.2">
      <c r="A39" s="173" t="s">
        <v>159</v>
      </c>
      <c r="B39" s="10">
        <v>2025</v>
      </c>
      <c r="C39" s="174"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5" customFormat="true" ht="12" x14ac:dyDescent="0.2">
      <c r="A40" s="173" t="s">
        <v>159</v>
      </c>
      <c r="B40" s="10">
        <v>2026</v>
      </c>
      <c r="C40" s="174"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5" customFormat="true" ht="12" x14ac:dyDescent="0.2">
      <c r="A41" s="173" t="s">
        <v>159</v>
      </c>
      <c r="B41" s="10">
        <v>2027</v>
      </c>
      <c r="C41" s="174"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5" customFormat="true" ht="12" x14ac:dyDescent="0.2">
      <c r="A42" s="173" t="s">
        <v>159</v>
      </c>
      <c r="B42" s="10">
        <v>2028</v>
      </c>
      <c r="C42" s="174"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5" customFormat="true" ht="12" x14ac:dyDescent="0.2">
      <c r="A43" s="173" t="s">
        <v>159</v>
      </c>
      <c r="B43" s="10">
        <v>2029</v>
      </c>
      <c r="C43" s="174"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5" customFormat="true" ht="12" x14ac:dyDescent="0.2">
      <c r="A44" s="173" t="s">
        <v>159</v>
      </c>
      <c r="B44" s="10">
        <v>2030</v>
      </c>
      <c r="C44" s="174"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5" customFormat="true" ht="12" x14ac:dyDescent="0.2">
      <c r="A45" s="173" t="s">
        <v>159</v>
      </c>
      <c r="B45" s="10">
        <v>2000</v>
      </c>
      <c r="C45" s="174" t="s">
        <v>1</v>
      </c>
      <c r="D45" s="10"/>
      <c r="E45" s="10"/>
      <c r="F45" s="10"/>
      <c r="G45" s="10"/>
      <c r="H45" s="10"/>
      <c r="I45" s="10"/>
      <c r="J45" s="10"/>
      <c r="K45" s="10"/>
      <c r="L45" s="10"/>
      <c r="M45" s="10"/>
      <c r="N45" s="10"/>
      <c r="O45" s="10"/>
      <c r="P45" s="10"/>
      <c r="Q45" s="10"/>
      <c r="R45" s="10"/>
      <c r="S45" s="10"/>
      <c r="T45" s="10"/>
      <c r="U45" s="10"/>
      <c r="V45" s="10"/>
    </row>
    <row xmlns:x14ac="http://schemas.microsoft.com/office/spreadsheetml/2009/9/ac" r="46" s="175" customFormat="true" ht="12" x14ac:dyDescent="0.2">
      <c r="A46" s="173" t="s">
        <v>159</v>
      </c>
      <c r="B46" s="10">
        <v>2001</v>
      </c>
      <c r="C46" s="174" t="s">
        <v>1</v>
      </c>
      <c r="D46" s="10"/>
      <c r="E46" s="10"/>
      <c r="F46" s="10"/>
      <c r="G46" s="10"/>
      <c r="H46" s="10"/>
      <c r="I46" s="10"/>
      <c r="J46" s="10"/>
      <c r="K46" s="10"/>
      <c r="L46" s="10"/>
      <c r="M46" s="10"/>
      <c r="N46" s="10"/>
      <c r="O46" s="10"/>
      <c r="P46" s="10"/>
      <c r="Q46" s="10"/>
      <c r="R46" s="10"/>
      <c r="S46" s="10"/>
      <c r="T46" s="10"/>
      <c r="U46" s="10"/>
      <c r="V46" s="10"/>
    </row>
    <row xmlns:x14ac="http://schemas.microsoft.com/office/spreadsheetml/2009/9/ac" r="47" s="175" customFormat="true" ht="12" x14ac:dyDescent="0.2">
      <c r="A47" s="173" t="s">
        <v>159</v>
      </c>
      <c r="B47" s="10">
        <v>2002</v>
      </c>
      <c r="C47" s="174" t="s">
        <v>1</v>
      </c>
      <c r="D47" s="10"/>
      <c r="E47" s="10"/>
      <c r="F47" s="10"/>
      <c r="G47" s="10"/>
      <c r="H47" s="10"/>
      <c r="I47" s="10"/>
      <c r="J47" s="10"/>
      <c r="K47" s="10"/>
      <c r="L47" s="10"/>
      <c r="M47" s="10"/>
      <c r="N47" s="10"/>
      <c r="O47" s="10"/>
      <c r="P47" s="10"/>
      <c r="Q47" s="10"/>
      <c r="R47" s="10"/>
      <c r="S47" s="10"/>
      <c r="T47" s="10"/>
      <c r="U47" s="10"/>
      <c r="V47" s="10"/>
    </row>
    <row xmlns:x14ac="http://schemas.microsoft.com/office/spreadsheetml/2009/9/ac" r="48" s="175" customFormat="true" ht="12" x14ac:dyDescent="0.2">
      <c r="A48" s="173" t="s">
        <v>159</v>
      </c>
      <c r="B48" s="10">
        <v>2003</v>
      </c>
      <c r="C48" s="174" t="s">
        <v>1</v>
      </c>
      <c r="D48" s="10"/>
      <c r="E48" s="10"/>
      <c r="F48" s="10"/>
      <c r="G48" s="10"/>
      <c r="H48" s="10"/>
      <c r="I48" s="10"/>
      <c r="J48" s="10"/>
      <c r="K48" s="10"/>
      <c r="L48" s="10"/>
      <c r="M48" s="10"/>
      <c r="N48" s="10"/>
      <c r="O48" s="10"/>
      <c r="P48" s="10"/>
      <c r="Q48" s="10"/>
      <c r="R48" s="10"/>
      <c r="S48" s="10"/>
      <c r="T48" s="10"/>
      <c r="U48" s="10"/>
      <c r="V48" s="10"/>
    </row>
    <row xmlns:x14ac="http://schemas.microsoft.com/office/spreadsheetml/2009/9/ac" r="49" s="175" customFormat="true" ht="12" x14ac:dyDescent="0.2">
      <c r="A49" s="173" t="s">
        <v>159</v>
      </c>
      <c r="B49" s="10">
        <v>2004</v>
      </c>
      <c r="C49" s="174" t="s">
        <v>1</v>
      </c>
      <c r="D49" s="10"/>
      <c r="E49" s="10"/>
      <c r="F49" s="10"/>
      <c r="G49" s="10"/>
      <c r="H49" s="10"/>
      <c r="I49" s="10"/>
      <c r="J49" s="10"/>
      <c r="K49" s="10"/>
      <c r="L49" s="10"/>
      <c r="M49" s="10"/>
      <c r="N49" s="10"/>
      <c r="O49" s="10"/>
      <c r="P49" s="10"/>
      <c r="Q49" s="10"/>
      <c r="R49" s="10"/>
      <c r="S49" s="10"/>
      <c r="T49" s="10"/>
      <c r="U49" s="10"/>
      <c r="V49" s="10"/>
    </row>
    <row xmlns:x14ac="http://schemas.microsoft.com/office/spreadsheetml/2009/9/ac" r="50" s="175" customFormat="true" ht="12" x14ac:dyDescent="0.2">
      <c r="A50" s="173" t="s">
        <v>159</v>
      </c>
      <c r="B50" s="10">
        <v>2005</v>
      </c>
      <c r="C50" s="174" t="s">
        <v>1</v>
      </c>
      <c r="D50" s="10"/>
      <c r="E50" s="10"/>
      <c r="F50" s="10"/>
      <c r="G50" s="10"/>
      <c r="H50" s="10"/>
      <c r="I50" s="10"/>
      <c r="J50" s="10"/>
      <c r="K50" s="10"/>
      <c r="L50" s="10"/>
      <c r="M50" s="10"/>
      <c r="N50" s="10"/>
      <c r="O50" s="10"/>
      <c r="P50" s="10"/>
      <c r="Q50" s="10"/>
      <c r="R50" s="10"/>
      <c r="S50" s="10"/>
      <c r="T50" s="10"/>
      <c r="U50" s="10"/>
      <c r="V50" s="10"/>
    </row>
    <row xmlns:x14ac="http://schemas.microsoft.com/office/spreadsheetml/2009/9/ac" r="51" s="175" customFormat="true" ht="12" x14ac:dyDescent="0.2">
      <c r="A51" s="173" t="s">
        <v>159</v>
      </c>
      <c r="B51" s="10">
        <v>2006</v>
      </c>
      <c r="C51" s="174" t="s">
        <v>1</v>
      </c>
      <c r="D51" s="10"/>
      <c r="E51" s="10"/>
      <c r="F51" s="10"/>
      <c r="G51" s="10"/>
      <c r="H51" s="10"/>
      <c r="I51" s="10"/>
      <c r="J51" s="10"/>
      <c r="K51" s="10"/>
      <c r="L51" s="10"/>
      <c r="M51" s="10"/>
      <c r="N51" s="10"/>
      <c r="O51" s="10"/>
      <c r="P51" s="10"/>
      <c r="Q51" s="10"/>
      <c r="R51" s="10"/>
      <c r="S51" s="10"/>
      <c r="T51" s="10"/>
      <c r="U51" s="10"/>
      <c r="V51" s="10"/>
    </row>
    <row xmlns:x14ac="http://schemas.microsoft.com/office/spreadsheetml/2009/9/ac" r="52" s="175" customFormat="true" ht="12" x14ac:dyDescent="0.2">
      <c r="A52" s="173" t="s">
        <v>159</v>
      </c>
      <c r="B52" s="10">
        <v>2007</v>
      </c>
      <c r="C52" s="174" t="s">
        <v>1</v>
      </c>
      <c r="D52" s="10"/>
      <c r="E52" s="10"/>
      <c r="F52" s="10"/>
      <c r="G52" s="10"/>
      <c r="H52" s="10"/>
      <c r="I52" s="10"/>
      <c r="J52" s="10"/>
      <c r="K52" s="10"/>
      <c r="L52" s="10"/>
      <c r="M52" s="10"/>
      <c r="N52" s="10"/>
      <c r="O52" s="10"/>
      <c r="P52" s="10"/>
      <c r="Q52" s="10"/>
      <c r="R52" s="10"/>
      <c r="S52" s="10"/>
      <c r="T52" s="10"/>
      <c r="U52" s="10"/>
      <c r="V52" s="10"/>
    </row>
    <row xmlns:x14ac="http://schemas.microsoft.com/office/spreadsheetml/2009/9/ac" r="53" s="175" customFormat="true" ht="12" x14ac:dyDescent="0.2">
      <c r="A53" s="173" t="s">
        <v>159</v>
      </c>
      <c r="B53" s="10">
        <v>2008</v>
      </c>
      <c r="C53" s="174" t="s">
        <v>1</v>
      </c>
      <c r="D53" s="10"/>
      <c r="E53" s="10"/>
      <c r="F53" s="10"/>
      <c r="G53" s="10"/>
      <c r="H53" s="10"/>
      <c r="I53" s="10"/>
      <c r="J53" s="10"/>
      <c r="K53" s="10"/>
      <c r="L53" s="10"/>
      <c r="M53" s="10"/>
      <c r="N53" s="10"/>
      <c r="O53" s="10"/>
      <c r="P53" s="10"/>
      <c r="Q53" s="10"/>
      <c r="R53" s="10"/>
      <c r="S53" s="10"/>
      <c r="T53" s="10"/>
      <c r="U53" s="10"/>
      <c r="V53" s="10"/>
    </row>
    <row xmlns:x14ac="http://schemas.microsoft.com/office/spreadsheetml/2009/9/ac" r="54" s="175" customFormat="true" ht="12" x14ac:dyDescent="0.2">
      <c r="A54" s="173" t="s">
        <v>159</v>
      </c>
      <c r="B54" s="10">
        <v>2009</v>
      </c>
      <c r="C54" s="174" t="s">
        <v>1</v>
      </c>
      <c r="D54" s="10"/>
      <c r="E54" s="10"/>
      <c r="F54" s="10"/>
      <c r="G54" s="10"/>
      <c r="H54" s="10"/>
      <c r="I54" s="10"/>
      <c r="J54" s="10"/>
      <c r="K54" s="10"/>
      <c r="L54" s="10"/>
      <c r="M54" s="10"/>
      <c r="N54" s="10"/>
      <c r="O54" s="10"/>
      <c r="P54" s="10"/>
      <c r="Q54" s="10"/>
      <c r="R54" s="10"/>
      <c r="S54" s="10"/>
      <c r="T54" s="10"/>
      <c r="U54" s="10"/>
      <c r="V54" s="10"/>
    </row>
    <row xmlns:x14ac="http://schemas.microsoft.com/office/spreadsheetml/2009/9/ac" r="55" s="175" customFormat="true" ht="12" x14ac:dyDescent="0.2">
      <c r="A55" s="173" t="s">
        <v>159</v>
      </c>
      <c r="B55" s="10">
        <v>2010</v>
      </c>
      <c r="C55" s="174" t="s">
        <v>1</v>
      </c>
      <c r="D55" s="10"/>
      <c r="E55" s="10"/>
      <c r="F55" s="10"/>
      <c r="G55" s="10"/>
      <c r="H55" s="10"/>
      <c r="I55" s="10"/>
      <c r="J55" s="10"/>
      <c r="K55" s="10"/>
      <c r="L55" s="10"/>
      <c r="M55" s="10"/>
      <c r="N55" s="10"/>
      <c r="O55" s="10"/>
      <c r="P55" s="10"/>
      <c r="Q55" s="10"/>
      <c r="R55" s="10"/>
      <c r="S55" s="10"/>
      <c r="T55" s="10"/>
      <c r="U55" s="10"/>
      <c r="V55" s="10"/>
    </row>
    <row xmlns:x14ac="http://schemas.microsoft.com/office/spreadsheetml/2009/9/ac" r="56" s="175" customFormat="true" ht="12" x14ac:dyDescent="0.2">
      <c r="A56" s="173" t="s">
        <v>159</v>
      </c>
      <c r="B56" s="10">
        <v>2011</v>
      </c>
      <c r="C56" s="174" t="s">
        <v>1</v>
      </c>
      <c r="D56" s="10">
        <v>689190.77801366814</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5" customFormat="true" ht="12" x14ac:dyDescent="0.2">
      <c r="A57" s="173" t="s">
        <v>159</v>
      </c>
      <c r="B57" s="10">
        <v>2012</v>
      </c>
      <c r="C57" s="174" t="s">
        <v>1</v>
      </c>
      <c r="D57" s="10">
        <v>720174.08095993055</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5" customFormat="true" ht="12" x14ac:dyDescent="0.2">
      <c r="A58" s="173" t="s">
        <v>159</v>
      </c>
      <c r="B58" s="10">
        <v>2013</v>
      </c>
      <c r="C58" s="174" t="s">
        <v>1</v>
      </c>
      <c r="D58" s="10">
        <v>752123.88239288318</v>
      </c>
      <c r="E58" s="10"/>
      <c r="F58" s="10">
        <v>64.646460000000005</v>
      </c>
      <c r="G58" s="10">
        <v>60.606059999999999</v>
      </c>
      <c r="H58" s="10">
        <v>4.0404000000000053</v>
      </c>
      <c r="I58" s="10">
        <v>35.353540000000002</v>
      </c>
      <c r="J58" s="10">
        <v>0</v>
      </c>
      <c r="K58" s="10">
        <v>88.888890000000004</v>
      </c>
      <c r="L58" s="10"/>
      <c r="M58" s="10">
        <v>66.666669999999996</v>
      </c>
      <c r="N58" s="10">
        <v>22.222220000000011</v>
      </c>
      <c r="O58" s="10">
        <v>11.11111</v>
      </c>
      <c r="P58" s="10">
        <v>0</v>
      </c>
      <c r="Q58" s="10"/>
      <c r="R58" s="10"/>
      <c r="S58" s="10">
        <v>45.454549999999998</v>
      </c>
      <c r="T58" s="10"/>
      <c r="U58" s="10"/>
      <c r="V58" s="10">
        <v>54.545450000000002</v>
      </c>
    </row>
    <row xmlns:x14ac="http://schemas.microsoft.com/office/spreadsheetml/2009/9/ac" r="59" s="175" customFormat="true" ht="12" x14ac:dyDescent="0.2">
      <c r="A59" s="173" t="s">
        <v>159</v>
      </c>
      <c r="B59" s="10">
        <v>2014</v>
      </c>
      <c r="C59" s="174" t="s">
        <v>1</v>
      </c>
      <c r="D59" s="10">
        <v>785169.88010383584</v>
      </c>
      <c r="E59" s="10"/>
      <c r="F59" s="10">
        <v>64.646460000000005</v>
      </c>
      <c r="G59" s="10">
        <v>60.606059999999999</v>
      </c>
      <c r="H59" s="10">
        <v>4.0404000000000053</v>
      </c>
      <c r="I59" s="10">
        <v>35.353540000000002</v>
      </c>
      <c r="J59" s="10">
        <v>0</v>
      </c>
      <c r="K59" s="10">
        <v>88.888890000000004</v>
      </c>
      <c r="L59" s="10"/>
      <c r="M59" s="10">
        <v>66.666669999999996</v>
      </c>
      <c r="N59" s="10">
        <v>22.222220000000011</v>
      </c>
      <c r="O59" s="10">
        <v>11.11111</v>
      </c>
      <c r="P59" s="10">
        <v>0</v>
      </c>
      <c r="Q59" s="10"/>
      <c r="R59" s="10"/>
      <c r="S59" s="10">
        <v>45.454549999999998</v>
      </c>
      <c r="T59" s="10"/>
      <c r="U59" s="10"/>
      <c r="V59" s="10">
        <v>54.545450000000002</v>
      </c>
    </row>
    <row xmlns:x14ac="http://schemas.microsoft.com/office/spreadsheetml/2009/9/ac" r="60" s="175" customFormat="true" ht="12" x14ac:dyDescent="0.2">
      <c r="A60" s="173" t="s">
        <v>159</v>
      </c>
      <c r="B60" s="10">
        <v>2015</v>
      </c>
      <c r="C60" s="174" t="s">
        <v>1</v>
      </c>
      <c r="D60" s="10">
        <v>810257.79805637337</v>
      </c>
      <c r="E60" s="10"/>
      <c r="F60" s="10">
        <v>64.646460000000005</v>
      </c>
      <c r="G60" s="10">
        <v>60.606059999999999</v>
      </c>
      <c r="H60" s="10">
        <v>4.0404000000000053</v>
      </c>
      <c r="I60" s="10">
        <v>35.353540000000002</v>
      </c>
      <c r="J60" s="10">
        <v>0</v>
      </c>
      <c r="K60" s="10">
        <v>88.888890000000004</v>
      </c>
      <c r="L60" s="10"/>
      <c r="M60" s="10">
        <v>66.666669999999996</v>
      </c>
      <c r="N60" s="10">
        <v>22.222220000000011</v>
      </c>
      <c r="O60" s="10">
        <v>11.11111</v>
      </c>
      <c r="P60" s="10">
        <v>0</v>
      </c>
      <c r="Q60" s="10"/>
      <c r="R60" s="10"/>
      <c r="S60" s="10">
        <v>45.454549999999998</v>
      </c>
      <c r="T60" s="10"/>
      <c r="U60" s="10"/>
      <c r="V60" s="10">
        <v>54.545450000000002</v>
      </c>
    </row>
    <row xmlns:x14ac="http://schemas.microsoft.com/office/spreadsheetml/2009/9/ac" r="61" s="175" customFormat="true" ht="12" x14ac:dyDescent="0.2">
      <c r="A61" s="173" t="s">
        <v>159</v>
      </c>
      <c r="B61" s="10">
        <v>2016</v>
      </c>
      <c r="C61" s="174" t="s">
        <v>1</v>
      </c>
      <c r="D61" s="10">
        <v>846600.71428932203</v>
      </c>
      <c r="E61" s="10"/>
      <c r="F61" s="10">
        <v>64.646460000000005</v>
      </c>
      <c r="G61" s="10">
        <v>60.606059999999999</v>
      </c>
      <c r="H61" s="10">
        <v>4.0404000000000053</v>
      </c>
      <c r="I61" s="10">
        <v>35.353540000000002</v>
      </c>
      <c r="J61" s="10">
        <v>0</v>
      </c>
      <c r="K61" s="10">
        <v>88.888890000000004</v>
      </c>
      <c r="L61" s="10"/>
      <c r="M61" s="10">
        <v>66.666669999999996</v>
      </c>
      <c r="N61" s="10">
        <v>22.222220000000011</v>
      </c>
      <c r="O61" s="10">
        <v>11.11111</v>
      </c>
      <c r="P61" s="10">
        <v>0</v>
      </c>
      <c r="Q61" s="10"/>
      <c r="R61" s="10"/>
      <c r="S61" s="10">
        <v>45.454549999999998</v>
      </c>
      <c r="T61" s="10"/>
      <c r="U61" s="10"/>
      <c r="V61" s="10">
        <v>54.545450000000002</v>
      </c>
    </row>
    <row xmlns:x14ac="http://schemas.microsoft.com/office/spreadsheetml/2009/9/ac" r="62" s="175" customFormat="true" ht="12" x14ac:dyDescent="0.2">
      <c r="A62" s="173" t="s">
        <v>159</v>
      </c>
      <c r="B62" s="10">
        <v>2017</v>
      </c>
      <c r="C62" s="174" t="s">
        <v>1</v>
      </c>
      <c r="D62" s="10">
        <v>872623.41472366324</v>
      </c>
      <c r="E62" s="10"/>
      <c r="F62" s="10">
        <v>64.646460000000005</v>
      </c>
      <c r="G62" s="10">
        <v>60.606059999999999</v>
      </c>
      <c r="H62" s="10">
        <v>4.0404000000000053</v>
      </c>
      <c r="I62" s="10">
        <v>35.353540000000002</v>
      </c>
      <c r="J62" s="10">
        <v>0</v>
      </c>
      <c r="K62" s="10">
        <v>88.888890000000004</v>
      </c>
      <c r="L62" s="10"/>
      <c r="M62" s="10">
        <v>66.666669999999996</v>
      </c>
      <c r="N62" s="10">
        <v>22.222220000000011</v>
      </c>
      <c r="O62" s="10">
        <v>11.11111</v>
      </c>
      <c r="P62" s="10">
        <v>0</v>
      </c>
      <c r="Q62" s="10"/>
      <c r="R62" s="10"/>
      <c r="S62" s="10">
        <v>45.454549999999998</v>
      </c>
      <c r="T62" s="10"/>
      <c r="U62" s="10"/>
      <c r="V62" s="10">
        <v>54.545450000000002</v>
      </c>
    </row>
    <row xmlns:x14ac="http://schemas.microsoft.com/office/spreadsheetml/2009/9/ac" r="63" s="175" customFormat="true" ht="12" x14ac:dyDescent="0.2">
      <c r="A63" s="173" t="s">
        <v>159</v>
      </c>
      <c r="B63" s="10">
        <v>2018</v>
      </c>
      <c r="C63" s="174" t="s">
        <v>1</v>
      </c>
      <c r="D63" s="10">
        <v>896312.90674118022</v>
      </c>
      <c r="E63" s="10"/>
      <c r="F63" s="10">
        <v>64.646460000000005</v>
      </c>
      <c r="G63" s="10">
        <v>60.606059999999999</v>
      </c>
      <c r="H63" s="10">
        <v>4.0404000000000053</v>
      </c>
      <c r="I63" s="10">
        <v>35.353540000000002</v>
      </c>
      <c r="J63" s="10">
        <v>0</v>
      </c>
      <c r="K63" s="10">
        <v>88.888890000000004</v>
      </c>
      <c r="L63" s="10"/>
      <c r="M63" s="10">
        <v>66.666669999999996</v>
      </c>
      <c r="N63" s="10">
        <v>22.222220000000011</v>
      </c>
      <c r="O63" s="10">
        <v>11.11111</v>
      </c>
      <c r="P63" s="10">
        <v>0</v>
      </c>
      <c r="Q63" s="10"/>
      <c r="R63" s="10"/>
      <c r="S63" s="10">
        <v>45.454549999999998</v>
      </c>
      <c r="T63" s="10"/>
      <c r="U63" s="10"/>
      <c r="V63" s="10">
        <v>54.545450000000002</v>
      </c>
    </row>
    <row xmlns:x14ac="http://schemas.microsoft.com/office/spreadsheetml/2009/9/ac" r="64" s="175" customFormat="true" ht="12" x14ac:dyDescent="0.2">
      <c r="A64" s="173" t="s">
        <v>159</v>
      </c>
      <c r="B64" s="10">
        <v>2019</v>
      </c>
      <c r="C64" s="174" t="s">
        <v>1</v>
      </c>
      <c r="D64" s="10">
        <v>923958.33539352426</v>
      </c>
      <c r="E64" s="10"/>
      <c r="F64" s="10">
        <v>64.646460000000005</v>
      </c>
      <c r="G64" s="10">
        <v>60.606059999999999</v>
      </c>
      <c r="H64" s="10">
        <v>4.0404000000000053</v>
      </c>
      <c r="I64" s="10">
        <v>35.353540000000002</v>
      </c>
      <c r="J64" s="10">
        <v>0</v>
      </c>
      <c r="K64" s="10">
        <v>88.888890000000004</v>
      </c>
      <c r="L64" s="10"/>
      <c r="M64" s="10">
        <v>66.666669999999996</v>
      </c>
      <c r="N64" s="10">
        <v>22.222220000000011</v>
      </c>
      <c r="O64" s="10">
        <v>11.11111</v>
      </c>
      <c r="P64" s="10">
        <v>0</v>
      </c>
      <c r="Q64" s="10"/>
      <c r="R64" s="10"/>
      <c r="S64" s="10">
        <v>45.454549999999998</v>
      </c>
      <c r="T64" s="10"/>
      <c r="U64" s="10"/>
      <c r="V64" s="10">
        <v>54.545450000000002</v>
      </c>
    </row>
    <row xmlns:x14ac="http://schemas.microsoft.com/office/spreadsheetml/2009/9/ac" r="65" s="175" customFormat="true" ht="12" x14ac:dyDescent="0.2">
      <c r="A65" s="173" t="s">
        <v>159</v>
      </c>
      <c r="B65" s="10">
        <v>2020</v>
      </c>
      <c r="C65" s="174" t="s">
        <v>1</v>
      </c>
      <c r="D65" s="10">
        <v>955259.36144662881</v>
      </c>
      <c r="E65" s="10"/>
      <c r="F65" s="10">
        <v>64.646460000000005</v>
      </c>
      <c r="G65" s="10">
        <v>60.606059999999999</v>
      </c>
      <c r="H65" s="10">
        <v>4.0404000000000053</v>
      </c>
      <c r="I65" s="10">
        <v>35.353540000000002</v>
      </c>
      <c r="J65" s="10">
        <v>0</v>
      </c>
      <c r="K65" s="10">
        <v>88.888890000000004</v>
      </c>
      <c r="L65" s="10"/>
      <c r="M65" s="10">
        <v>66.666669999999996</v>
      </c>
      <c r="N65" s="10">
        <v>22.222220000000011</v>
      </c>
      <c r="O65" s="10">
        <v>11.11111</v>
      </c>
      <c r="P65" s="10">
        <v>0</v>
      </c>
      <c r="Q65" s="10"/>
      <c r="R65" s="10"/>
      <c r="S65" s="10">
        <v>45.454549999999998</v>
      </c>
      <c r="T65" s="10"/>
      <c r="U65" s="10"/>
      <c r="V65" s="10">
        <v>54.545450000000002</v>
      </c>
    </row>
    <row xmlns:x14ac="http://schemas.microsoft.com/office/spreadsheetml/2009/9/ac" r="66" s="175" customFormat="true" ht="12" x14ac:dyDescent="0.2">
      <c r="A66" s="173" t="s">
        <v>159</v>
      </c>
      <c r="B66" s="10">
        <v>2021</v>
      </c>
      <c r="C66" s="174" t="s">
        <v>1</v>
      </c>
      <c r="D66" s="10">
        <v>976201.76649551385</v>
      </c>
      <c r="E66" s="10"/>
      <c r="F66" s="10">
        <v>64.646460000000005</v>
      </c>
      <c r="G66" s="10">
        <v>60.606059999999999</v>
      </c>
      <c r="H66" s="10">
        <v>4.0404000000000053</v>
      </c>
      <c r="I66" s="10">
        <v>35.353540000000002</v>
      </c>
      <c r="J66" s="10">
        <v>0</v>
      </c>
      <c r="K66" s="10">
        <v>88.888890000000004</v>
      </c>
      <c r="L66" s="10"/>
      <c r="M66" s="10">
        <v>66.666669999999996</v>
      </c>
      <c r="N66" s="10">
        <v>22.222220000000011</v>
      </c>
      <c r="O66" s="10">
        <v>11.11111</v>
      </c>
      <c r="P66" s="10">
        <v>0</v>
      </c>
      <c r="Q66" s="10"/>
      <c r="R66" s="10"/>
      <c r="S66" s="10">
        <v>45.454549999999998</v>
      </c>
      <c r="T66" s="10"/>
      <c r="U66" s="10"/>
      <c r="V66" s="10">
        <v>54.545450000000002</v>
      </c>
    </row>
    <row xmlns:x14ac="http://schemas.microsoft.com/office/spreadsheetml/2009/9/ac" r="67" s="175" customFormat="true" ht="12" x14ac:dyDescent="0.2">
      <c r="A67" s="173" t="s">
        <v>159</v>
      </c>
      <c r="B67" s="10">
        <v>2022</v>
      </c>
      <c r="C67" s="174" t="s">
        <v>1</v>
      </c>
      <c r="D67" s="10">
        <v>991445.17263145454</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5" customFormat="true" ht="12" x14ac:dyDescent="0.2">
      <c r="A68" s="173" t="s">
        <v>159</v>
      </c>
      <c r="B68" s="10">
        <v>2023</v>
      </c>
      <c r="C68" s="174" t="s">
        <v>1</v>
      </c>
      <c r="D68" s="10">
        <v>1087631.159039764</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5" customFormat="true" ht="12" x14ac:dyDescent="0.2">
      <c r="A69" s="173" t="s">
        <v>159</v>
      </c>
      <c r="B69" s="10">
        <v>2024</v>
      </c>
      <c r="C69" s="174"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5" customFormat="true" ht="12" x14ac:dyDescent="0.2">
      <c r="A70" s="173" t="s">
        <v>159</v>
      </c>
      <c r="B70" s="10">
        <v>2025</v>
      </c>
      <c r="C70" s="174"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5" customFormat="true" ht="12" x14ac:dyDescent="0.2">
      <c r="A71" s="173" t="s">
        <v>159</v>
      </c>
      <c r="B71" s="10">
        <v>2026</v>
      </c>
      <c r="C71" s="174"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5" customFormat="true" ht="12" x14ac:dyDescent="0.2">
      <c r="A72" s="173" t="s">
        <v>159</v>
      </c>
      <c r="B72" s="10">
        <v>2027</v>
      </c>
      <c r="C72" s="174"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5" customFormat="true" ht="12" x14ac:dyDescent="0.2">
      <c r="A73" s="173" t="s">
        <v>159</v>
      </c>
      <c r="B73" s="10">
        <v>2028</v>
      </c>
      <c r="C73" s="174"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5" customFormat="true" ht="12" x14ac:dyDescent="0.2">
      <c r="A74" s="173" t="s">
        <v>159</v>
      </c>
      <c r="B74" s="10">
        <v>2029</v>
      </c>
      <c r="C74" s="174"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5" customFormat="true" ht="12" x14ac:dyDescent="0.2">
      <c r="A75" s="173" t="s">
        <v>159</v>
      </c>
      <c r="B75" s="10">
        <v>2030</v>
      </c>
      <c r="C75" s="174"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5" customFormat="true" ht="12" x14ac:dyDescent="0.2">
      <c r="A76" s="173" t="s">
        <v>159</v>
      </c>
      <c r="B76" s="10">
        <v>2000</v>
      </c>
      <c r="C76" s="174" t="s">
        <v>2</v>
      </c>
      <c r="D76" s="10"/>
      <c r="E76" s="10"/>
      <c r="F76" s="10"/>
      <c r="G76" s="10"/>
      <c r="H76" s="10"/>
      <c r="I76" s="10"/>
      <c r="J76" s="10"/>
      <c r="K76" s="10"/>
      <c r="L76" s="10"/>
      <c r="M76" s="10"/>
      <c r="N76" s="10"/>
      <c r="O76" s="10"/>
      <c r="P76" s="10"/>
      <c r="Q76" s="10"/>
      <c r="R76" s="10"/>
      <c r="S76" s="10"/>
      <c r="T76" s="10"/>
      <c r="U76" s="10"/>
      <c r="V76" s="10"/>
    </row>
    <row xmlns:x14ac="http://schemas.microsoft.com/office/spreadsheetml/2009/9/ac" r="77" s="175" customFormat="true" ht="12" x14ac:dyDescent="0.2">
      <c r="A77" s="173" t="s">
        <v>159</v>
      </c>
      <c r="B77" s="10">
        <v>2001</v>
      </c>
      <c r="C77" s="174" t="s">
        <v>2</v>
      </c>
      <c r="D77" s="10"/>
      <c r="E77" s="10"/>
      <c r="F77" s="10"/>
      <c r="G77" s="10"/>
      <c r="H77" s="10"/>
      <c r="I77" s="10"/>
      <c r="J77" s="10"/>
      <c r="K77" s="10"/>
      <c r="L77" s="10"/>
      <c r="M77" s="10"/>
      <c r="N77" s="10"/>
      <c r="O77" s="10"/>
      <c r="P77" s="10"/>
      <c r="Q77" s="10"/>
      <c r="R77" s="10"/>
      <c r="S77" s="10"/>
      <c r="T77" s="10"/>
      <c r="U77" s="10"/>
      <c r="V77" s="10"/>
    </row>
    <row xmlns:x14ac="http://schemas.microsoft.com/office/spreadsheetml/2009/9/ac" r="78" s="175" customFormat="true" ht="12" x14ac:dyDescent="0.2">
      <c r="A78" s="173" t="s">
        <v>159</v>
      </c>
      <c r="B78" s="10">
        <v>2002</v>
      </c>
      <c r="C78" s="174" t="s">
        <v>2</v>
      </c>
      <c r="D78" s="10"/>
      <c r="E78" s="10"/>
      <c r="F78" s="10"/>
      <c r="G78" s="10"/>
      <c r="H78" s="10"/>
      <c r="I78" s="10"/>
      <c r="J78" s="10"/>
      <c r="K78" s="10"/>
      <c r="L78" s="10"/>
      <c r="M78" s="10"/>
      <c r="N78" s="10"/>
      <c r="O78" s="10"/>
      <c r="P78" s="10"/>
      <c r="Q78" s="10"/>
      <c r="R78" s="10"/>
      <c r="S78" s="10"/>
      <c r="T78" s="10"/>
      <c r="U78" s="10"/>
      <c r="V78" s="10"/>
    </row>
    <row xmlns:x14ac="http://schemas.microsoft.com/office/spreadsheetml/2009/9/ac" r="79" s="175" customFormat="true" ht="12" x14ac:dyDescent="0.2">
      <c r="A79" s="173" t="s">
        <v>159</v>
      </c>
      <c r="B79" s="10">
        <v>2003</v>
      </c>
      <c r="C79" s="174" t="s">
        <v>2</v>
      </c>
      <c r="D79" s="10"/>
      <c r="E79" s="10"/>
      <c r="F79" s="10"/>
      <c r="G79" s="10"/>
      <c r="H79" s="10"/>
      <c r="I79" s="10"/>
      <c r="J79" s="10"/>
      <c r="K79" s="10"/>
      <c r="L79" s="10"/>
      <c r="M79" s="10"/>
      <c r="N79" s="10"/>
      <c r="O79" s="10"/>
      <c r="P79" s="10"/>
      <c r="Q79" s="10"/>
      <c r="R79" s="10"/>
      <c r="S79" s="10"/>
      <c r="T79" s="10"/>
      <c r="U79" s="10"/>
      <c r="V79" s="10"/>
    </row>
    <row xmlns:x14ac="http://schemas.microsoft.com/office/spreadsheetml/2009/9/ac" r="80" s="175" customFormat="true" ht="12" x14ac:dyDescent="0.2">
      <c r="A80" s="173" t="s">
        <v>159</v>
      </c>
      <c r="B80" s="10">
        <v>2004</v>
      </c>
      <c r="C80" s="174" t="s">
        <v>2</v>
      </c>
      <c r="D80" s="10"/>
      <c r="E80" s="10"/>
      <c r="F80" s="10"/>
      <c r="G80" s="10"/>
      <c r="H80" s="10"/>
      <c r="I80" s="10"/>
      <c r="J80" s="10"/>
      <c r="K80" s="10"/>
      <c r="L80" s="10"/>
      <c r="M80" s="10"/>
      <c r="N80" s="10"/>
      <c r="O80" s="10"/>
      <c r="P80" s="10"/>
      <c r="Q80" s="10"/>
      <c r="R80" s="10"/>
      <c r="S80" s="10"/>
      <c r="T80" s="10"/>
      <c r="U80" s="10"/>
      <c r="V80" s="10"/>
    </row>
    <row xmlns:x14ac="http://schemas.microsoft.com/office/spreadsheetml/2009/9/ac" r="81" s="175" customFormat="true" ht="12" x14ac:dyDescent="0.2">
      <c r="A81" s="173" t="s">
        <v>159</v>
      </c>
      <c r="B81" s="10">
        <v>2005</v>
      </c>
      <c r="C81" s="174" t="s">
        <v>2</v>
      </c>
      <c r="D81" s="10"/>
      <c r="E81" s="10"/>
      <c r="F81" s="10"/>
      <c r="G81" s="10"/>
      <c r="H81" s="10"/>
      <c r="I81" s="10"/>
      <c r="J81" s="10"/>
      <c r="K81" s="10"/>
      <c r="L81" s="10"/>
      <c r="M81" s="10"/>
      <c r="N81" s="10"/>
      <c r="O81" s="10"/>
      <c r="P81" s="10"/>
      <c r="Q81" s="10"/>
      <c r="R81" s="10"/>
      <c r="S81" s="10"/>
      <c r="T81" s="10"/>
      <c r="U81" s="10"/>
      <c r="V81" s="10"/>
    </row>
    <row xmlns:x14ac="http://schemas.microsoft.com/office/spreadsheetml/2009/9/ac" r="82" s="175" customFormat="true" ht="12" x14ac:dyDescent="0.2">
      <c r="A82" s="173" t="s">
        <v>159</v>
      </c>
      <c r="B82" s="10">
        <v>2006</v>
      </c>
      <c r="C82" s="174" t="s">
        <v>2</v>
      </c>
      <c r="D82" s="10"/>
      <c r="E82" s="10"/>
      <c r="F82" s="10"/>
      <c r="G82" s="10"/>
      <c r="H82" s="10"/>
      <c r="I82" s="10"/>
      <c r="J82" s="10"/>
      <c r="K82" s="10"/>
      <c r="L82" s="10"/>
      <c r="M82" s="10"/>
      <c r="N82" s="10"/>
      <c r="O82" s="10"/>
      <c r="P82" s="10"/>
      <c r="Q82" s="10"/>
      <c r="R82" s="10"/>
      <c r="S82" s="10"/>
      <c r="T82" s="10"/>
      <c r="U82" s="10"/>
      <c r="V82" s="10"/>
    </row>
    <row xmlns:x14ac="http://schemas.microsoft.com/office/spreadsheetml/2009/9/ac" r="83" s="175" customFormat="true" ht="12" x14ac:dyDescent="0.2">
      <c r="A83" s="173" t="s">
        <v>159</v>
      </c>
      <c r="B83" s="10">
        <v>2007</v>
      </c>
      <c r="C83" s="174" t="s">
        <v>2</v>
      </c>
      <c r="D83" s="10"/>
      <c r="E83" s="10"/>
      <c r="F83" s="10"/>
      <c r="G83" s="10"/>
      <c r="H83" s="10"/>
      <c r="I83" s="10"/>
      <c r="J83" s="10"/>
      <c r="K83" s="10"/>
      <c r="L83" s="10"/>
      <c r="M83" s="10"/>
      <c r="N83" s="10"/>
      <c r="O83" s="10"/>
      <c r="P83" s="10"/>
      <c r="Q83" s="10"/>
      <c r="R83" s="10"/>
      <c r="S83" s="10"/>
      <c r="T83" s="10"/>
      <c r="U83" s="10"/>
      <c r="V83" s="10"/>
    </row>
    <row xmlns:x14ac="http://schemas.microsoft.com/office/spreadsheetml/2009/9/ac" r="84" s="175" customFormat="true" ht="12" x14ac:dyDescent="0.2">
      <c r="A84" s="173" t="s">
        <v>159</v>
      </c>
      <c r="B84" s="10">
        <v>2008</v>
      </c>
      <c r="C84" s="174" t="s">
        <v>2</v>
      </c>
      <c r="D84" s="10"/>
      <c r="E84" s="10"/>
      <c r="F84" s="10"/>
      <c r="G84" s="10"/>
      <c r="H84" s="10"/>
      <c r="I84" s="10"/>
      <c r="J84" s="10"/>
      <c r="K84" s="10"/>
      <c r="L84" s="10"/>
      <c r="M84" s="10"/>
      <c r="N84" s="10"/>
      <c r="O84" s="10"/>
      <c r="P84" s="10"/>
      <c r="Q84" s="10"/>
      <c r="R84" s="10"/>
      <c r="S84" s="10"/>
      <c r="T84" s="10"/>
      <c r="U84" s="10"/>
      <c r="V84" s="10"/>
    </row>
    <row xmlns:x14ac="http://schemas.microsoft.com/office/spreadsheetml/2009/9/ac" r="85" s="175" customFormat="true" ht="12" x14ac:dyDescent="0.2">
      <c r="A85" s="173" t="s">
        <v>159</v>
      </c>
      <c r="B85" s="10">
        <v>2009</v>
      </c>
      <c r="C85" s="174" t="s">
        <v>2</v>
      </c>
      <c r="D85" s="10"/>
      <c r="E85" s="10"/>
      <c r="F85" s="10"/>
      <c r="G85" s="10"/>
      <c r="H85" s="10"/>
      <c r="I85" s="10"/>
      <c r="J85" s="10"/>
      <c r="K85" s="10"/>
      <c r="L85" s="10"/>
      <c r="M85" s="10"/>
      <c r="N85" s="10"/>
      <c r="O85" s="10"/>
      <c r="P85" s="10"/>
      <c r="Q85" s="10"/>
      <c r="R85" s="10"/>
      <c r="S85" s="10"/>
      <c r="T85" s="10"/>
      <c r="U85" s="10"/>
      <c r="V85" s="10"/>
    </row>
    <row xmlns:x14ac="http://schemas.microsoft.com/office/spreadsheetml/2009/9/ac" r="86" s="175" customFormat="true" ht="12" x14ac:dyDescent="0.2">
      <c r="A86" s="173" t="s">
        <v>159</v>
      </c>
      <c r="B86" s="10">
        <v>2010</v>
      </c>
      <c r="C86" s="174" t="s">
        <v>2</v>
      </c>
      <c r="D86" s="10"/>
      <c r="E86" s="10"/>
      <c r="F86" s="10"/>
      <c r="G86" s="10"/>
      <c r="H86" s="10"/>
      <c r="I86" s="10"/>
      <c r="J86" s="10"/>
      <c r="K86" s="10"/>
      <c r="L86" s="10"/>
      <c r="M86" s="10"/>
      <c r="N86" s="10"/>
      <c r="O86" s="10"/>
      <c r="P86" s="10"/>
      <c r="Q86" s="10"/>
      <c r="R86" s="10"/>
      <c r="S86" s="10"/>
      <c r="T86" s="10"/>
      <c r="U86" s="10"/>
      <c r="V86" s="10"/>
    </row>
    <row xmlns:x14ac="http://schemas.microsoft.com/office/spreadsheetml/2009/9/ac" r="87" s="175" customFormat="true" ht="12" x14ac:dyDescent="0.2">
      <c r="A87" s="173" t="s">
        <v>159</v>
      </c>
      <c r="B87" s="10">
        <v>2011</v>
      </c>
      <c r="C87" s="174" t="s">
        <v>2</v>
      </c>
      <c r="D87" s="10">
        <v>3132852.221986332</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5" customFormat="true" ht="12" x14ac:dyDescent="0.2">
      <c r="A88" s="173" t="s">
        <v>159</v>
      </c>
      <c r="B88" s="10">
        <v>2012</v>
      </c>
      <c r="C88" s="174" t="s">
        <v>2</v>
      </c>
      <c r="D88" s="10">
        <v>3233133.9190400699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5" customFormat="true" ht="12" x14ac:dyDescent="0.2">
      <c r="A89" s="173" t="s">
        <v>159</v>
      </c>
      <c r="B89" s="10">
        <v>2013</v>
      </c>
      <c r="C89" s="174" t="s">
        <v>2</v>
      </c>
      <c r="D89" s="10">
        <v>3332176.1176071172</v>
      </c>
      <c r="E89" s="10"/>
      <c r="F89" s="10">
        <v>58.865250000000003</v>
      </c>
      <c r="G89" s="10">
        <v>47.872340000000001</v>
      </c>
      <c r="H89" s="10">
        <v>10.99291</v>
      </c>
      <c r="I89" s="10">
        <v>41.134749999999997</v>
      </c>
      <c r="J89" s="10">
        <v>0</v>
      </c>
      <c r="K89" s="10">
        <v>62.76596</v>
      </c>
      <c r="L89" s="10"/>
      <c r="M89" s="10">
        <v>39.71631</v>
      </c>
      <c r="N89" s="10">
        <v>23.04965</v>
      </c>
      <c r="O89" s="10">
        <v>37.23404</v>
      </c>
      <c r="P89" s="10">
        <v>0</v>
      </c>
      <c r="Q89" s="10"/>
      <c r="R89" s="10"/>
      <c r="S89" s="10">
        <v>13.120570000000001</v>
      </c>
      <c r="T89" s="10"/>
      <c r="U89" s="10"/>
      <c r="V89" s="10">
        <v>86.879429999999999</v>
      </c>
    </row>
    <row xmlns:x14ac="http://schemas.microsoft.com/office/spreadsheetml/2009/9/ac" r="90" s="175" customFormat="true" ht="12" x14ac:dyDescent="0.2">
      <c r="A90" s="173" t="s">
        <v>159</v>
      </c>
      <c r="B90" s="10">
        <v>2014</v>
      </c>
      <c r="C90" s="174" t="s">
        <v>2</v>
      </c>
      <c r="D90" s="10">
        <v>3430281.1198961642</v>
      </c>
      <c r="E90" s="10"/>
      <c r="F90" s="10">
        <v>58.865250000000003</v>
      </c>
      <c r="G90" s="10">
        <v>47.872340000000001</v>
      </c>
      <c r="H90" s="10">
        <v>10.99291</v>
      </c>
      <c r="I90" s="10">
        <v>41.134749999999997</v>
      </c>
      <c r="J90" s="10">
        <v>0</v>
      </c>
      <c r="K90" s="10">
        <v>62.76596</v>
      </c>
      <c r="L90" s="10"/>
      <c r="M90" s="10">
        <v>39.71631</v>
      </c>
      <c r="N90" s="10">
        <v>23.04965</v>
      </c>
      <c r="O90" s="10">
        <v>37.23404</v>
      </c>
      <c r="P90" s="10">
        <v>0</v>
      </c>
      <c r="Q90" s="10"/>
      <c r="R90" s="10"/>
      <c r="S90" s="10">
        <v>13.120570000000001</v>
      </c>
      <c r="T90" s="10"/>
      <c r="U90" s="10"/>
      <c r="V90" s="10">
        <v>86.879429999999999</v>
      </c>
    </row>
    <row xmlns:x14ac="http://schemas.microsoft.com/office/spreadsheetml/2009/9/ac" r="91" s="175" customFormat="true" ht="12" x14ac:dyDescent="0.2">
      <c r="A91" s="173" t="s">
        <v>159</v>
      </c>
      <c r="B91" s="10">
        <v>2015</v>
      </c>
      <c r="C91" s="174" t="s">
        <v>2</v>
      </c>
      <c r="D91" s="10">
        <v>3487736.2019436262</v>
      </c>
      <c r="E91" s="10"/>
      <c r="F91" s="10">
        <v>58.865250000000003</v>
      </c>
      <c r="G91" s="10">
        <v>47.872340000000001</v>
      </c>
      <c r="H91" s="10">
        <v>10.99291</v>
      </c>
      <c r="I91" s="10">
        <v>41.134749999999997</v>
      </c>
      <c r="J91" s="10">
        <v>0</v>
      </c>
      <c r="K91" s="10">
        <v>62.76596</v>
      </c>
      <c r="L91" s="10"/>
      <c r="M91" s="10">
        <v>39.71631</v>
      </c>
      <c r="N91" s="10">
        <v>23.04965</v>
      </c>
      <c r="O91" s="10">
        <v>37.23404</v>
      </c>
      <c r="P91" s="10">
        <v>0</v>
      </c>
      <c r="Q91" s="10"/>
      <c r="R91" s="10"/>
      <c r="S91" s="10">
        <v>13.120570000000001</v>
      </c>
      <c r="T91" s="10"/>
      <c r="U91" s="10"/>
      <c r="V91" s="10">
        <v>86.879429999999999</v>
      </c>
    </row>
    <row xmlns:x14ac="http://schemas.microsoft.com/office/spreadsheetml/2009/9/ac" r="92" s="175" customFormat="true" ht="12" x14ac:dyDescent="0.2">
      <c r="A92" s="173" t="s">
        <v>159</v>
      </c>
      <c r="B92" s="10">
        <v>2016</v>
      </c>
      <c r="C92" s="174" t="s">
        <v>2</v>
      </c>
      <c r="D92" s="10">
        <v>3587721.285710678</v>
      </c>
      <c r="E92" s="10"/>
      <c r="F92" s="10">
        <v>58.865250000000003</v>
      </c>
      <c r="G92" s="10">
        <v>47.872340000000001</v>
      </c>
      <c r="H92" s="10">
        <v>10.99291</v>
      </c>
      <c r="I92" s="10">
        <v>41.134749999999997</v>
      </c>
      <c r="J92" s="10">
        <v>0</v>
      </c>
      <c r="K92" s="10">
        <v>62.76596</v>
      </c>
      <c r="L92" s="10"/>
      <c r="M92" s="10">
        <v>39.71631</v>
      </c>
      <c r="N92" s="10">
        <v>23.04965</v>
      </c>
      <c r="O92" s="10">
        <v>37.23404</v>
      </c>
      <c r="P92" s="10">
        <v>0</v>
      </c>
      <c r="Q92" s="10"/>
      <c r="R92" s="10"/>
      <c r="S92" s="10">
        <v>13.120570000000001</v>
      </c>
      <c r="T92" s="10"/>
      <c r="U92" s="10"/>
      <c r="V92" s="10">
        <v>86.879429999999999</v>
      </c>
    </row>
    <row xmlns:x14ac="http://schemas.microsoft.com/office/spreadsheetml/2009/9/ac" r="93" s="175" customFormat="true" ht="12" x14ac:dyDescent="0.2">
      <c r="A93" s="173" t="s">
        <v>159</v>
      </c>
      <c r="B93" s="10">
        <v>2017</v>
      </c>
      <c r="C93" s="174" t="s">
        <v>2</v>
      </c>
      <c r="D93" s="10">
        <v>3637990.5852763359</v>
      </c>
      <c r="E93" s="10"/>
      <c r="F93" s="10">
        <v>58.865250000000003</v>
      </c>
      <c r="G93" s="10">
        <v>47.872340000000001</v>
      </c>
      <c r="H93" s="10">
        <v>10.99291</v>
      </c>
      <c r="I93" s="10">
        <v>41.134749999999997</v>
      </c>
      <c r="J93" s="10">
        <v>0</v>
      </c>
      <c r="K93" s="10">
        <v>62.76596</v>
      </c>
      <c r="L93" s="10"/>
      <c r="M93" s="10">
        <v>39.71631</v>
      </c>
      <c r="N93" s="10">
        <v>23.04965</v>
      </c>
      <c r="O93" s="10">
        <v>37.23404</v>
      </c>
      <c r="P93" s="10">
        <v>0</v>
      </c>
      <c r="Q93" s="10"/>
      <c r="R93" s="10"/>
      <c r="S93" s="10">
        <v>13.120570000000001</v>
      </c>
      <c r="T93" s="10"/>
      <c r="U93" s="10"/>
      <c r="V93" s="10">
        <v>86.879429999999999</v>
      </c>
    </row>
    <row xmlns:x14ac="http://schemas.microsoft.com/office/spreadsheetml/2009/9/ac" r="94" s="175" customFormat="true" ht="12" x14ac:dyDescent="0.2">
      <c r="A94" s="173" t="s">
        <v>159</v>
      </c>
      <c r="B94" s="10">
        <v>2018</v>
      </c>
      <c r="C94" s="174" t="s">
        <v>2</v>
      </c>
      <c r="D94" s="10">
        <v>3673215.09325882</v>
      </c>
      <c r="E94" s="10"/>
      <c r="F94" s="10">
        <v>58.865250000000003</v>
      </c>
      <c r="G94" s="10">
        <v>47.872340000000001</v>
      </c>
      <c r="H94" s="10">
        <v>10.99291</v>
      </c>
      <c r="I94" s="10">
        <v>41.134749999999997</v>
      </c>
      <c r="J94" s="10">
        <v>0</v>
      </c>
      <c r="K94" s="10">
        <v>62.76596</v>
      </c>
      <c r="L94" s="10"/>
      <c r="M94" s="10">
        <v>39.71631</v>
      </c>
      <c r="N94" s="10">
        <v>23.04965</v>
      </c>
      <c r="O94" s="10">
        <v>37.23404</v>
      </c>
      <c r="P94" s="10">
        <v>0</v>
      </c>
      <c r="Q94" s="10"/>
      <c r="R94" s="10"/>
      <c r="S94" s="10">
        <v>13.120570000000001</v>
      </c>
      <c r="T94" s="10"/>
      <c r="U94" s="10"/>
      <c r="V94" s="10">
        <v>86.879429999999999</v>
      </c>
    </row>
    <row xmlns:x14ac="http://schemas.microsoft.com/office/spreadsheetml/2009/9/ac" r="95" s="175" customFormat="true" ht="12" x14ac:dyDescent="0.2">
      <c r="A95" s="173" t="s">
        <v>159</v>
      </c>
      <c r="B95" s="10">
        <v>2019</v>
      </c>
      <c r="C95" s="174" t="s">
        <v>2</v>
      </c>
      <c r="D95" s="10">
        <v>3719281.6646064762</v>
      </c>
      <c r="E95" s="10"/>
      <c r="F95" s="10">
        <v>58.865250000000003</v>
      </c>
      <c r="G95" s="10">
        <v>47.872340000000001</v>
      </c>
      <c r="H95" s="10">
        <v>10.99291</v>
      </c>
      <c r="I95" s="10">
        <v>41.134749999999997</v>
      </c>
      <c r="J95" s="10">
        <v>0</v>
      </c>
      <c r="K95" s="10">
        <v>62.76596</v>
      </c>
      <c r="L95" s="10"/>
      <c r="M95" s="10">
        <v>39.71631</v>
      </c>
      <c r="N95" s="10">
        <v>23.04965</v>
      </c>
      <c r="O95" s="10">
        <v>37.23404</v>
      </c>
      <c r="P95" s="10">
        <v>0</v>
      </c>
      <c r="Q95" s="10"/>
      <c r="R95" s="10"/>
      <c r="S95" s="10">
        <v>13.120570000000001</v>
      </c>
      <c r="T95" s="10"/>
      <c r="U95" s="10"/>
      <c r="V95" s="10">
        <v>86.879429999999999</v>
      </c>
    </row>
    <row xmlns:x14ac="http://schemas.microsoft.com/office/spreadsheetml/2009/9/ac" r="96" s="175" customFormat="true" ht="12" x14ac:dyDescent="0.2">
      <c r="A96" s="173" t="s">
        <v>159</v>
      </c>
      <c r="B96" s="10">
        <v>2020</v>
      </c>
      <c r="C96" s="174" t="s">
        <v>2</v>
      </c>
      <c r="D96" s="10">
        <v>3773981.6385533721</v>
      </c>
      <c r="E96" s="10"/>
      <c r="F96" s="10">
        <v>58.865250000000003</v>
      </c>
      <c r="G96" s="10">
        <v>47.872340000000001</v>
      </c>
      <c r="H96" s="10">
        <v>10.99291</v>
      </c>
      <c r="I96" s="10">
        <v>41.134749999999997</v>
      </c>
      <c r="J96" s="10">
        <v>0</v>
      </c>
      <c r="K96" s="10">
        <v>62.76596</v>
      </c>
      <c r="L96" s="10"/>
      <c r="M96" s="10">
        <v>39.71631</v>
      </c>
      <c r="N96" s="10">
        <v>23.04965</v>
      </c>
      <c r="O96" s="10">
        <v>37.23404</v>
      </c>
      <c r="P96" s="10">
        <v>0</v>
      </c>
      <c r="Q96" s="10"/>
      <c r="R96" s="10"/>
      <c r="S96" s="10">
        <v>13.120570000000001</v>
      </c>
      <c r="T96" s="10"/>
      <c r="U96" s="10"/>
      <c r="V96" s="10">
        <v>86.879429999999999</v>
      </c>
    </row>
    <row xmlns:x14ac="http://schemas.microsoft.com/office/spreadsheetml/2009/9/ac" r="97" s="175" customFormat="true" ht="12" x14ac:dyDescent="0.2">
      <c r="A97" s="173" t="s">
        <v>159</v>
      </c>
      <c r="B97" s="10">
        <v>2021</v>
      </c>
      <c r="C97" s="174" t="s">
        <v>2</v>
      </c>
      <c r="D97" s="10">
        <v>3782508.2335044858</v>
      </c>
      <c r="E97" s="10"/>
      <c r="F97" s="10">
        <v>58.865250000000003</v>
      </c>
      <c r="G97" s="10">
        <v>47.872340000000001</v>
      </c>
      <c r="H97" s="10">
        <v>10.99291</v>
      </c>
      <c r="I97" s="10">
        <v>41.134749999999997</v>
      </c>
      <c r="J97" s="10">
        <v>0</v>
      </c>
      <c r="K97" s="10">
        <v>62.76596</v>
      </c>
      <c r="L97" s="10"/>
      <c r="M97" s="10">
        <v>39.71631</v>
      </c>
      <c r="N97" s="10">
        <v>23.04965</v>
      </c>
      <c r="O97" s="10">
        <v>37.23404</v>
      </c>
      <c r="P97" s="10">
        <v>0</v>
      </c>
      <c r="Q97" s="10"/>
      <c r="R97" s="10"/>
      <c r="S97" s="10">
        <v>13.120570000000001</v>
      </c>
      <c r="T97" s="10"/>
      <c r="U97" s="10"/>
      <c r="V97" s="10">
        <v>86.879429999999999</v>
      </c>
    </row>
    <row xmlns:x14ac="http://schemas.microsoft.com/office/spreadsheetml/2009/9/ac" r="98" s="175" customFormat="true" ht="12" x14ac:dyDescent="0.2">
      <c r="A98" s="173" t="s">
        <v>159</v>
      </c>
      <c r="B98" s="10">
        <v>2022</v>
      </c>
      <c r="C98" s="174" t="s">
        <v>2</v>
      </c>
      <c r="D98" s="10">
        <v>3764599.8273685449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5" customFormat="true" ht="12" x14ac:dyDescent="0.2">
      <c r="A99" s="173" t="s">
        <v>159</v>
      </c>
      <c r="B99" s="10">
        <v>2023</v>
      </c>
      <c r="C99" s="174" t="s">
        <v>2</v>
      </c>
      <c r="D99" s="10">
        <v>4043914.8409602349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5" customFormat="true" ht="12" x14ac:dyDescent="0.2">
      <c r="A100" s="173" t="s">
        <v>159</v>
      </c>
      <c r="B100" s="10">
        <v>2024</v>
      </c>
      <c r="C100" s="174"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5" customFormat="true" ht="12" x14ac:dyDescent="0.2">
      <c r="A101" s="173" t="s">
        <v>159</v>
      </c>
      <c r="B101" s="10">
        <v>2025</v>
      </c>
      <c r="C101" s="174"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5" customFormat="true" ht="12" x14ac:dyDescent="0.2">
      <c r="A102" s="173" t="s">
        <v>159</v>
      </c>
      <c r="B102" s="10">
        <v>2026</v>
      </c>
      <c r="C102" s="174"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5" customFormat="true" ht="12" x14ac:dyDescent="0.2">
      <c r="A103" s="173" t="s">
        <v>159</v>
      </c>
      <c r="B103" s="10">
        <v>2027</v>
      </c>
      <c r="C103" s="174"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5" customFormat="true" ht="12" x14ac:dyDescent="0.2">
      <c r="A104" s="173" t="s">
        <v>159</v>
      </c>
      <c r="B104" s="10">
        <v>2028</v>
      </c>
      <c r="C104" s="174"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5" customFormat="true" ht="12" x14ac:dyDescent="0.2">
      <c r="A105" s="173" t="s">
        <v>159</v>
      </c>
      <c r="B105" s="10">
        <v>2029</v>
      </c>
      <c r="C105" s="174"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5" customFormat="true" ht="12" x14ac:dyDescent="0.2">
      <c r="A106" s="173" t="s">
        <v>159</v>
      </c>
      <c r="B106" s="10">
        <v>2030</v>
      </c>
      <c r="C106" s="174"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5" customFormat="true" ht="12" x14ac:dyDescent="0.2">
      <c r="A107" s="173" t="s">
        <v>159</v>
      </c>
      <c r="B107" s="10">
        <v>2000</v>
      </c>
      <c r="C107" s="174" t="s">
        <v>16</v>
      </c>
      <c r="D107" s="10"/>
      <c r="E107" s="10"/>
      <c r="F107" s="10"/>
      <c r="G107" s="10"/>
      <c r="H107" s="10"/>
      <c r="I107" s="10"/>
      <c r="J107" s="10"/>
      <c r="K107" s="10"/>
      <c r="L107" s="10"/>
      <c r="M107" s="10"/>
      <c r="N107" s="10"/>
      <c r="O107" s="10"/>
      <c r="P107" s="10"/>
      <c r="Q107" s="10"/>
      <c r="R107" s="10"/>
      <c r="S107" s="10"/>
      <c r="T107" s="10"/>
      <c r="U107" s="10"/>
      <c r="V107" s="10"/>
    </row>
    <row xmlns:x14ac="http://schemas.microsoft.com/office/spreadsheetml/2009/9/ac" r="108" s="175" customFormat="true" ht="12" x14ac:dyDescent="0.2">
      <c r="A108" s="173" t="s">
        <v>159</v>
      </c>
      <c r="B108" s="10">
        <v>2001</v>
      </c>
      <c r="C108" s="174" t="s">
        <v>16</v>
      </c>
      <c r="D108" s="10"/>
      <c r="E108" s="10"/>
      <c r="F108" s="10"/>
      <c r="G108" s="10"/>
      <c r="H108" s="10"/>
      <c r="I108" s="10"/>
      <c r="J108" s="10"/>
      <c r="K108" s="10"/>
      <c r="L108" s="10"/>
      <c r="M108" s="10"/>
      <c r="N108" s="10"/>
      <c r="O108" s="10"/>
      <c r="P108" s="10"/>
      <c r="Q108" s="10"/>
      <c r="R108" s="10"/>
      <c r="S108" s="10"/>
      <c r="T108" s="10"/>
      <c r="U108" s="10"/>
      <c r="V108" s="10"/>
    </row>
    <row xmlns:x14ac="http://schemas.microsoft.com/office/spreadsheetml/2009/9/ac" r="109" s="175" customFormat="true" ht="12" x14ac:dyDescent="0.2">
      <c r="A109" s="173" t="s">
        <v>159</v>
      </c>
      <c r="B109" s="10">
        <v>2002</v>
      </c>
      <c r="C109" s="174" t="s">
        <v>16</v>
      </c>
      <c r="D109" s="10"/>
      <c r="E109" s="10"/>
      <c r="F109" s="10"/>
      <c r="G109" s="10"/>
      <c r="H109" s="10"/>
      <c r="I109" s="10"/>
      <c r="J109" s="10"/>
      <c r="K109" s="10"/>
      <c r="L109" s="10"/>
      <c r="M109" s="10"/>
      <c r="N109" s="10"/>
      <c r="O109" s="10"/>
      <c r="P109" s="10"/>
      <c r="Q109" s="10"/>
      <c r="R109" s="10"/>
      <c r="S109" s="10"/>
      <c r="T109" s="10"/>
      <c r="U109" s="10"/>
      <c r="V109" s="10"/>
    </row>
    <row xmlns:x14ac="http://schemas.microsoft.com/office/spreadsheetml/2009/9/ac" r="110" s="175" customFormat="true" ht="12" x14ac:dyDescent="0.2">
      <c r="A110" s="173" t="s">
        <v>159</v>
      </c>
      <c r="B110" s="10">
        <v>2003</v>
      </c>
      <c r="C110" s="176" t="s">
        <v>16</v>
      </c>
      <c r="D110" s="10"/>
      <c r="E110" s="10"/>
      <c r="F110" s="10"/>
      <c r="G110" s="10"/>
      <c r="H110" s="10"/>
      <c r="I110" s="10"/>
      <c r="J110" s="10"/>
      <c r="K110" s="10"/>
      <c r="L110" s="10"/>
      <c r="M110" s="10"/>
      <c r="N110" s="10"/>
      <c r="O110" s="10"/>
      <c r="P110" s="10"/>
      <c r="Q110" s="10"/>
      <c r="R110" s="10"/>
      <c r="S110" s="10"/>
      <c r="T110" s="10"/>
      <c r="U110" s="10"/>
      <c r="V110" s="10"/>
      <c r="W110" s="177"/>
      <c r="X110" s="177"/>
      <c r="Y110" s="177"/>
      <c r="Z110" s="177"/>
      <c r="AA110" s="177"/>
      <c r="AB110" s="177"/>
      <c r="AC110" s="177"/>
      <c r="AD110" s="177"/>
      <c r="AE110" s="177"/>
    </row>
    <row xmlns:x14ac="http://schemas.microsoft.com/office/spreadsheetml/2009/9/ac" r="111" s="175" customFormat="true" ht="12" x14ac:dyDescent="0.2">
      <c r="A111" s="173" t="s">
        <v>159</v>
      </c>
      <c r="B111" s="10">
        <v>2004</v>
      </c>
      <c r="C111" s="176" t="s">
        <v>16</v>
      </c>
      <c r="D111" s="10"/>
      <c r="E111" s="10"/>
      <c r="F111" s="10"/>
      <c r="G111" s="10"/>
      <c r="H111" s="10"/>
      <c r="I111" s="10"/>
      <c r="J111" s="10"/>
      <c r="K111" s="10"/>
      <c r="L111" s="10"/>
      <c r="M111" s="10"/>
      <c r="N111" s="10"/>
      <c r="O111" s="10"/>
      <c r="P111" s="10"/>
      <c r="Q111" s="10"/>
      <c r="R111" s="10"/>
      <c r="S111" s="10"/>
      <c r="T111" s="10"/>
      <c r="U111" s="10"/>
      <c r="V111" s="10"/>
      <c r="W111" s="177"/>
      <c r="X111" s="177"/>
      <c r="Y111" s="177"/>
      <c r="Z111" s="177"/>
      <c r="AA111" s="177"/>
      <c r="AB111" s="177"/>
      <c r="AC111" s="177"/>
      <c r="AD111" s="177"/>
      <c r="AE111" s="177"/>
    </row>
    <row xmlns:x14ac="http://schemas.microsoft.com/office/spreadsheetml/2009/9/ac" r="112" s="175" customFormat="true" ht="12" x14ac:dyDescent="0.2">
      <c r="A112" s="173" t="s">
        <v>159</v>
      </c>
      <c r="B112" s="10">
        <v>2005</v>
      </c>
      <c r="C112" s="176" t="s">
        <v>16</v>
      </c>
      <c r="D112" s="10"/>
      <c r="E112" s="10"/>
      <c r="F112" s="10"/>
      <c r="G112" s="10"/>
      <c r="H112" s="10"/>
      <c r="I112" s="10"/>
      <c r="J112" s="10"/>
      <c r="K112" s="10"/>
      <c r="L112" s="10"/>
      <c r="M112" s="10"/>
      <c r="N112" s="10"/>
      <c r="O112" s="10"/>
      <c r="P112" s="10"/>
      <c r="Q112" s="10"/>
      <c r="R112" s="10"/>
      <c r="S112" s="10"/>
      <c r="T112" s="10"/>
      <c r="U112" s="10"/>
      <c r="V112" s="10"/>
      <c r="W112" s="177"/>
      <c r="X112" s="177"/>
      <c r="Y112" s="177"/>
      <c r="Z112" s="177"/>
      <c r="AA112" s="177"/>
      <c r="AB112" s="177"/>
      <c r="AC112" s="177"/>
      <c r="AD112" s="177"/>
      <c r="AE112" s="177"/>
    </row>
    <row xmlns:x14ac="http://schemas.microsoft.com/office/spreadsheetml/2009/9/ac" r="113" s="175" customFormat="true" ht="12" x14ac:dyDescent="0.2">
      <c r="A113" s="173" t="s">
        <v>159</v>
      </c>
      <c r="B113" s="10">
        <v>2006</v>
      </c>
      <c r="C113" s="176" t="s">
        <v>16</v>
      </c>
      <c r="D113" s="10"/>
      <c r="E113" s="10"/>
      <c r="F113" s="10"/>
      <c r="G113" s="10"/>
      <c r="H113" s="10"/>
      <c r="I113" s="10"/>
      <c r="J113" s="10"/>
      <c r="K113" s="10"/>
      <c r="L113" s="10"/>
      <c r="M113" s="10"/>
      <c r="N113" s="10"/>
      <c r="O113" s="10"/>
      <c r="P113" s="10"/>
      <c r="Q113" s="10"/>
      <c r="R113" s="10"/>
      <c r="S113" s="10"/>
      <c r="T113" s="10"/>
      <c r="U113" s="10"/>
      <c r="V113" s="10"/>
      <c r="W113" s="177"/>
      <c r="X113" s="177"/>
      <c r="Y113" s="177"/>
      <c r="Z113" s="177"/>
      <c r="AA113" s="177"/>
      <c r="AB113" s="177"/>
      <c r="AC113" s="177"/>
      <c r="AD113" s="177"/>
      <c r="AE113" s="177"/>
    </row>
    <row xmlns:x14ac="http://schemas.microsoft.com/office/spreadsheetml/2009/9/ac" r="114" s="175" customFormat="true" ht="12" x14ac:dyDescent="0.2">
      <c r="A114" s="173" t="s">
        <v>159</v>
      </c>
      <c r="B114" s="10">
        <v>2007</v>
      </c>
      <c r="C114" s="176" t="s">
        <v>16</v>
      </c>
      <c r="D114" s="10"/>
      <c r="E114" s="10"/>
      <c r="F114" s="10"/>
      <c r="G114" s="10"/>
      <c r="H114" s="10"/>
      <c r="I114" s="10"/>
      <c r="J114" s="10"/>
      <c r="K114" s="10"/>
      <c r="L114" s="10"/>
      <c r="M114" s="10"/>
      <c r="N114" s="10"/>
      <c r="O114" s="10"/>
      <c r="P114" s="10"/>
      <c r="Q114" s="10"/>
      <c r="R114" s="10"/>
      <c r="S114" s="10"/>
      <c r="T114" s="10"/>
      <c r="U114" s="10"/>
      <c r="V114" s="10"/>
      <c r="W114" s="177"/>
      <c r="X114" s="177"/>
      <c r="Y114" s="177"/>
      <c r="Z114" s="177"/>
      <c r="AA114" s="177"/>
      <c r="AB114" s="177"/>
      <c r="AC114" s="177"/>
      <c r="AD114" s="177"/>
      <c r="AE114" s="177"/>
    </row>
    <row xmlns:x14ac="http://schemas.microsoft.com/office/spreadsheetml/2009/9/ac" r="115" s="175" customFormat="true" ht="12" x14ac:dyDescent="0.2">
      <c r="A115" s="173" t="s">
        <v>159</v>
      </c>
      <c r="B115" s="10">
        <v>2008</v>
      </c>
      <c r="C115" s="176" t="s">
        <v>16</v>
      </c>
      <c r="D115" s="10"/>
      <c r="E115" s="10"/>
      <c r="F115" s="10"/>
      <c r="G115" s="10"/>
      <c r="H115" s="10"/>
      <c r="I115" s="10"/>
      <c r="J115" s="10"/>
      <c r="K115" s="10"/>
      <c r="L115" s="10"/>
      <c r="M115" s="10"/>
      <c r="N115" s="10"/>
      <c r="O115" s="10"/>
      <c r="P115" s="10"/>
      <c r="Q115" s="10"/>
      <c r="R115" s="10"/>
      <c r="S115" s="10"/>
      <c r="T115" s="10"/>
      <c r="U115" s="10"/>
      <c r="V115" s="10"/>
      <c r="W115" s="177"/>
      <c r="X115" s="177"/>
      <c r="Y115" s="177"/>
      <c r="Z115" s="177"/>
      <c r="AA115" s="177"/>
      <c r="AB115" s="177"/>
      <c r="AC115" s="177"/>
      <c r="AD115" s="177"/>
      <c r="AE115" s="177"/>
    </row>
    <row xmlns:x14ac="http://schemas.microsoft.com/office/spreadsheetml/2009/9/ac" r="116" s="175" customFormat="true" ht="12" x14ac:dyDescent="0.2">
      <c r="A116" s="173" t="s">
        <v>159</v>
      </c>
      <c r="B116" s="10">
        <v>2009</v>
      </c>
      <c r="C116" s="178" t="s">
        <v>16</v>
      </c>
      <c r="D116" s="10"/>
      <c r="E116" s="10"/>
      <c r="F116" s="10"/>
      <c r="G116" s="10"/>
      <c r="H116" s="10"/>
      <c r="I116" s="10"/>
      <c r="J116" s="10"/>
      <c r="K116" s="10"/>
      <c r="L116" s="10"/>
      <c r="M116" s="10"/>
      <c r="N116" s="10"/>
      <c r="O116" s="10"/>
      <c r="P116" s="10"/>
      <c r="Q116" s="10"/>
      <c r="R116" s="10"/>
      <c r="S116" s="10"/>
      <c r="T116" s="10"/>
      <c r="U116" s="10"/>
      <c r="V116" s="10"/>
      <c r="W116" s="178"/>
      <c r="X116" s="178"/>
      <c r="Y116" s="178"/>
      <c r="Z116" s="178"/>
      <c r="AA116" s="178"/>
      <c r="AB116" s="178"/>
      <c r="AC116" s="178"/>
    </row>
    <row xmlns:x14ac="http://schemas.microsoft.com/office/spreadsheetml/2009/9/ac" r="117" s="175" customFormat="true" ht="12" x14ac:dyDescent="0.2">
      <c r="A117" s="173" t="s">
        <v>159</v>
      </c>
      <c r="B117" s="10">
        <v>2010</v>
      </c>
      <c r="C117" s="178" t="s">
        <v>16</v>
      </c>
      <c r="D117" s="10"/>
      <c r="E117" s="10"/>
      <c r="F117" s="10"/>
      <c r="G117" s="10"/>
      <c r="H117" s="10"/>
      <c r="I117" s="10"/>
      <c r="J117" s="10"/>
      <c r="K117" s="10"/>
      <c r="L117" s="10"/>
      <c r="M117" s="10"/>
      <c r="N117" s="10"/>
      <c r="O117" s="10"/>
      <c r="P117" s="10"/>
      <c r="Q117" s="10"/>
      <c r="R117" s="10"/>
      <c r="S117" s="10"/>
      <c r="T117" s="10"/>
      <c r="U117" s="10"/>
      <c r="V117" s="10"/>
      <c r="W117" s="178"/>
      <c r="X117" s="178"/>
      <c r="Y117" s="178"/>
      <c r="Z117" s="178"/>
      <c r="AA117" s="178"/>
      <c r="AB117" s="178"/>
      <c r="AC117" s="178"/>
    </row>
    <row xmlns:x14ac="http://schemas.microsoft.com/office/spreadsheetml/2009/9/ac" r="118" s="175" customFormat="true" ht="12" x14ac:dyDescent="0.2">
      <c r="A118" s="173" t="s">
        <v>159</v>
      </c>
      <c r="B118" s="10">
        <v>2011</v>
      </c>
      <c r="C118" s="178" t="s">
        <v>16</v>
      </c>
      <c r="D118" s="10">
        <v>911548</v>
      </c>
      <c r="E118" s="10">
        <v>48.044759658376279</v>
      </c>
      <c r="F118" s="10"/>
      <c r="G118" s="10"/>
      <c r="H118" s="10"/>
      <c r="I118" s="10">
        <v>51.955240341623721</v>
      </c>
      <c r="J118" s="10">
        <v>48.044759658376279</v>
      </c>
      <c r="K118" s="10">
        <v>60.601369863013588</v>
      </c>
      <c r="L118" s="10"/>
      <c r="M118" s="10"/>
      <c r="N118" s="10"/>
      <c r="O118" s="10">
        <v>39.398630136986412</v>
      </c>
      <c r="P118" s="10">
        <v>60.601369863013588</v>
      </c>
      <c r="Q118" s="10"/>
      <c r="R118" s="10"/>
      <c r="S118" s="10"/>
      <c r="T118" s="10"/>
      <c r="U118" s="10"/>
      <c r="V118" s="10">
        <v>100</v>
      </c>
      <c r="W118" s="178"/>
      <c r="X118" s="178"/>
      <c r="Y118" s="178"/>
      <c r="Z118" s="178"/>
      <c r="AA118" s="178"/>
      <c r="AB118" s="178"/>
      <c r="AC118" s="178"/>
      <c r="AD118" s="178"/>
    </row>
    <row xmlns:x14ac="http://schemas.microsoft.com/office/spreadsheetml/2009/9/ac" r="119" s="175" customFormat="true" ht="12" x14ac:dyDescent="0.2">
      <c r="A119" s="173" t="s">
        <v>159</v>
      </c>
      <c r="B119" s="10">
        <v>2012</v>
      </c>
      <c r="C119" s="178" t="s">
        <v>16</v>
      </c>
      <c r="D119" s="10">
        <v>941550</v>
      </c>
      <c r="E119" s="10">
        <v>51.354750024839632</v>
      </c>
      <c r="F119" s="10"/>
      <c r="G119" s="10"/>
      <c r="H119" s="10"/>
      <c r="I119" s="10">
        <v>48.645249975160368</v>
      </c>
      <c r="J119" s="10">
        <v>51.354750024839632</v>
      </c>
      <c r="K119" s="10">
        <v>62.463013698629773</v>
      </c>
      <c r="L119" s="10"/>
      <c r="M119" s="10"/>
      <c r="N119" s="10"/>
      <c r="O119" s="10">
        <v>37.536986301370227</v>
      </c>
      <c r="P119" s="10">
        <v>62.463013698629773</v>
      </c>
      <c r="Q119" s="10"/>
      <c r="R119" s="10"/>
      <c r="S119" s="10"/>
      <c r="T119" s="10"/>
      <c r="U119" s="10"/>
      <c r="V119" s="10">
        <v>100</v>
      </c>
      <c r="W119" s="178"/>
      <c r="X119" s="178"/>
      <c r="Y119" s="178"/>
      <c r="Z119" s="178"/>
      <c r="AA119" s="178"/>
      <c r="AB119" s="178"/>
      <c r="AC119" s="178"/>
      <c r="AD119" s="178"/>
    </row>
    <row xmlns:x14ac="http://schemas.microsoft.com/office/spreadsheetml/2009/9/ac" r="120" s="175" customFormat="true" ht="12" x14ac:dyDescent="0.2">
      <c r="A120" s="173" t="s">
        <v>159</v>
      </c>
      <c r="B120" s="10">
        <v>2013</v>
      </c>
      <c r="C120" s="178" t="s">
        <v>16</v>
      </c>
      <c r="D120" s="10">
        <v>983071</v>
      </c>
      <c r="E120" s="10">
        <v>54.664740391302978</v>
      </c>
      <c r="F120" s="10"/>
      <c r="G120" s="10"/>
      <c r="H120" s="10"/>
      <c r="I120" s="10">
        <v>45.335259608697022</v>
      </c>
      <c r="J120" s="10">
        <v>54.664740391302978</v>
      </c>
      <c r="K120" s="10">
        <v>64.324657534246398</v>
      </c>
      <c r="L120" s="10"/>
      <c r="M120" s="10"/>
      <c r="N120" s="10"/>
      <c r="O120" s="10">
        <v>35.675342465753602</v>
      </c>
      <c r="P120" s="10">
        <v>64.324657534246398</v>
      </c>
      <c r="Q120" s="10"/>
      <c r="R120" s="10"/>
      <c r="S120" s="10"/>
      <c r="T120" s="10"/>
      <c r="U120" s="10"/>
      <c r="V120" s="10">
        <v>100</v>
      </c>
      <c r="W120" s="178"/>
      <c r="X120" s="178"/>
      <c r="Y120" s="178"/>
      <c r="Z120" s="178"/>
      <c r="AA120" s="178"/>
      <c r="AB120" s="178"/>
      <c r="AC120" s="178"/>
      <c r="AD120" s="178"/>
    </row>
    <row xmlns:x14ac="http://schemas.microsoft.com/office/spreadsheetml/2009/9/ac" r="121" s="175" customFormat="true" ht="12" x14ac:dyDescent="0.2">
      <c r="A121" s="173" t="s">
        <v>159</v>
      </c>
      <c r="B121" s="10">
        <v>2014</v>
      </c>
      <c r="C121" s="178" t="s">
        <v>16</v>
      </c>
      <c r="D121" s="10">
        <v>1025984</v>
      </c>
      <c r="E121" s="10">
        <v>57.974730757766338</v>
      </c>
      <c r="F121" s="10"/>
      <c r="G121" s="10"/>
      <c r="H121" s="10"/>
      <c r="I121" s="10">
        <v>42.025269242233662</v>
      </c>
      <c r="J121" s="10">
        <v>57.974730757766338</v>
      </c>
      <c r="K121" s="10">
        <v>66.186301369863031</v>
      </c>
      <c r="L121" s="10"/>
      <c r="M121" s="10"/>
      <c r="N121" s="10"/>
      <c r="O121" s="10">
        <v>33.813698630136969</v>
      </c>
      <c r="P121" s="10">
        <v>66.186301369863031</v>
      </c>
      <c r="Q121" s="10"/>
      <c r="R121" s="10"/>
      <c r="S121" s="10"/>
      <c r="T121" s="10"/>
      <c r="U121" s="10"/>
      <c r="V121" s="10">
        <v>100</v>
      </c>
      <c r="W121" s="178"/>
      <c r="X121" s="178"/>
      <c r="Y121" s="178"/>
      <c r="Z121" s="178"/>
      <c r="AA121" s="178"/>
      <c r="AB121" s="178"/>
      <c r="AC121" s="178"/>
      <c r="AD121" s="178"/>
    </row>
    <row xmlns:x14ac="http://schemas.microsoft.com/office/spreadsheetml/2009/9/ac" r="122" s="175" customFormat="true" ht="12" x14ac:dyDescent="0.2">
      <c r="A122" s="173" t="s">
        <v>159</v>
      </c>
      <c r="B122" s="10">
        <v>2015</v>
      </c>
      <c r="C122" s="178" t="s">
        <v>16</v>
      </c>
      <c r="D122" s="10">
        <v>1059863</v>
      </c>
      <c r="E122" s="10">
        <v>61.284721124229691</v>
      </c>
      <c r="F122" s="10"/>
      <c r="G122" s="10"/>
      <c r="H122" s="10"/>
      <c r="I122" s="10">
        <v>38.715278875770309</v>
      </c>
      <c r="J122" s="10">
        <v>61.284721124229691</v>
      </c>
      <c r="K122" s="10">
        <v>68.047945205479209</v>
      </c>
      <c r="L122" s="10"/>
      <c r="M122" s="10"/>
      <c r="N122" s="10"/>
      <c r="O122" s="10">
        <v>31.952054794520791</v>
      </c>
      <c r="P122" s="10">
        <v>68.047945205479209</v>
      </c>
      <c r="Q122" s="10"/>
      <c r="R122" s="10"/>
      <c r="S122" s="10"/>
      <c r="T122" s="10"/>
      <c r="U122" s="10"/>
      <c r="V122" s="10">
        <v>100</v>
      </c>
      <c r="W122" s="178"/>
      <c r="X122" s="178"/>
      <c r="Y122" s="178"/>
      <c r="Z122" s="178"/>
      <c r="AA122" s="178"/>
      <c r="AB122" s="178"/>
      <c r="AC122" s="178"/>
      <c r="AD122" s="178"/>
    </row>
    <row xmlns:x14ac="http://schemas.microsoft.com/office/spreadsheetml/2009/9/ac" r="123" s="175" customFormat="true" ht="12" x14ac:dyDescent="0.2">
      <c r="A123" s="173" t="s">
        <v>159</v>
      </c>
      <c r="B123" s="10">
        <v>2016</v>
      </c>
      <c r="C123" s="178" t="s">
        <v>16</v>
      </c>
      <c r="D123" s="10">
        <v>1097681</v>
      </c>
      <c r="E123" s="10">
        <v>64.594711490693044</v>
      </c>
      <c r="F123" s="10"/>
      <c r="G123" s="10"/>
      <c r="H123" s="10"/>
      <c r="I123" s="10">
        <v>35.405288509306963</v>
      </c>
      <c r="J123" s="10">
        <v>64.594711490693044</v>
      </c>
      <c r="K123" s="10">
        <v>69.909589041095842</v>
      </c>
      <c r="L123" s="10"/>
      <c r="M123" s="10"/>
      <c r="N123" s="10"/>
      <c r="O123" s="10">
        <v>30.090410958904162</v>
      </c>
      <c r="P123" s="10">
        <v>69.909589041095842</v>
      </c>
      <c r="Q123" s="10"/>
      <c r="R123" s="10"/>
      <c r="S123" s="10"/>
      <c r="T123" s="10"/>
      <c r="U123" s="10"/>
      <c r="V123" s="10">
        <v>100</v>
      </c>
      <c r="W123" s="178"/>
      <c r="X123" s="178"/>
      <c r="Y123" s="178"/>
      <c r="Z123" s="178"/>
      <c r="AA123" s="178"/>
      <c r="AB123" s="178"/>
      <c r="AC123" s="178"/>
      <c r="AD123" s="178"/>
    </row>
    <row xmlns:x14ac="http://schemas.microsoft.com/office/spreadsheetml/2009/9/ac" r="124" s="175" customFormat="true" ht="12" x14ac:dyDescent="0.2">
      <c r="A124" s="173" t="s">
        <v>159</v>
      </c>
      <c r="B124" s="10">
        <v>2017</v>
      </c>
      <c r="C124" s="178" t="s">
        <v>16</v>
      </c>
      <c r="D124" s="10">
        <v>1117448</v>
      </c>
      <c r="E124" s="10">
        <v>67.904701857155487</v>
      </c>
      <c r="F124" s="10"/>
      <c r="G124" s="10"/>
      <c r="H124" s="10"/>
      <c r="I124" s="10">
        <v>32.095298142844513</v>
      </c>
      <c r="J124" s="10">
        <v>67.904701857155487</v>
      </c>
      <c r="K124" s="10">
        <v>71.77123287671202</v>
      </c>
      <c r="L124" s="10"/>
      <c r="M124" s="10"/>
      <c r="N124" s="10"/>
      <c r="O124" s="10">
        <v>28.22876712328798</v>
      </c>
      <c r="P124" s="10">
        <v>71.77123287671202</v>
      </c>
      <c r="Q124" s="10"/>
      <c r="R124" s="10"/>
      <c r="S124" s="10"/>
      <c r="T124" s="10"/>
      <c r="U124" s="10"/>
      <c r="V124" s="10">
        <v>100</v>
      </c>
      <c r="W124" s="178"/>
      <c r="X124" s="178"/>
      <c r="Y124" s="178"/>
      <c r="Z124" s="178"/>
      <c r="AA124" s="178"/>
      <c r="AB124" s="178"/>
      <c r="AC124" s="178"/>
      <c r="AD124" s="178"/>
    </row>
    <row xmlns:x14ac="http://schemas.microsoft.com/office/spreadsheetml/2009/9/ac" r="125" s="175" customFormat="true" ht="12" x14ac:dyDescent="0.2">
      <c r="A125" s="173" t="s">
        <v>159</v>
      </c>
      <c r="B125" s="10">
        <v>2018</v>
      </c>
      <c r="C125" s="178" t="s">
        <v>16</v>
      </c>
      <c r="D125" s="10">
        <v>1118760</v>
      </c>
      <c r="E125" s="10">
        <v>71.21469222361884</v>
      </c>
      <c r="F125" s="10"/>
      <c r="G125" s="10"/>
      <c r="H125" s="10"/>
      <c r="I125" s="10">
        <v>28.78530777638116</v>
      </c>
      <c r="J125" s="10">
        <v>71.21469222361884</v>
      </c>
      <c r="K125" s="10">
        <v>73.632876712328653</v>
      </c>
      <c r="L125" s="10"/>
      <c r="M125" s="10"/>
      <c r="N125" s="10"/>
      <c r="O125" s="10">
        <v>26.367123287671351</v>
      </c>
      <c r="P125" s="10">
        <v>73.632876712328653</v>
      </c>
      <c r="Q125" s="10"/>
      <c r="R125" s="10"/>
      <c r="S125" s="10"/>
      <c r="T125" s="10"/>
      <c r="U125" s="10"/>
      <c r="V125" s="10">
        <v>100</v>
      </c>
      <c r="W125" s="178"/>
      <c r="X125" s="178"/>
      <c r="Y125" s="178"/>
      <c r="Z125" s="178"/>
      <c r="AA125" s="178"/>
      <c r="AB125" s="178"/>
      <c r="AC125" s="178"/>
      <c r="AD125" s="178"/>
    </row>
    <row xmlns:x14ac="http://schemas.microsoft.com/office/spreadsheetml/2009/9/ac" r="126" s="175" customFormat="true" ht="12" x14ac:dyDescent="0.2">
      <c r="A126" s="173" t="s">
        <v>159</v>
      </c>
      <c r="B126" s="10">
        <v>2019</v>
      </c>
      <c r="C126" s="178" t="s">
        <v>16</v>
      </c>
      <c r="D126" s="10">
        <v>1093547</v>
      </c>
      <c r="E126" s="10">
        <v>74.524682590082193</v>
      </c>
      <c r="F126" s="10"/>
      <c r="G126" s="10"/>
      <c r="H126" s="10"/>
      <c r="I126" s="10">
        <v>25.47531740991781</v>
      </c>
      <c r="J126" s="10">
        <v>74.524682590082193</v>
      </c>
      <c r="K126" s="10">
        <v>75.49452054794483</v>
      </c>
      <c r="L126" s="10"/>
      <c r="M126" s="10"/>
      <c r="N126" s="10"/>
      <c r="O126" s="10">
        <v>24.50547945205517</v>
      </c>
      <c r="P126" s="10">
        <v>75.49452054794483</v>
      </c>
      <c r="Q126" s="10"/>
      <c r="R126" s="10"/>
      <c r="S126" s="10"/>
      <c r="T126" s="10"/>
      <c r="U126" s="10"/>
      <c r="V126" s="10">
        <v>100</v>
      </c>
      <c r="W126" s="178"/>
      <c r="X126" s="178"/>
      <c r="Y126" s="178"/>
      <c r="Z126" s="178"/>
      <c r="AA126" s="178"/>
      <c r="AB126" s="178"/>
      <c r="AC126" s="178"/>
      <c r="AD126" s="178"/>
    </row>
    <row xmlns:x14ac="http://schemas.microsoft.com/office/spreadsheetml/2009/9/ac" r="127" s="175" customFormat="true" ht="12" x14ac:dyDescent="0.2">
      <c r="A127" s="173" t="s">
        <v>159</v>
      </c>
      <c r="B127" s="10">
        <v>2020</v>
      </c>
      <c r="C127" s="178" t="s">
        <v>16</v>
      </c>
      <c r="D127" s="10">
        <v>1061429</v>
      </c>
      <c r="E127" s="10">
        <v>77.834672956545546</v>
      </c>
      <c r="F127" s="10"/>
      <c r="G127" s="10"/>
      <c r="H127" s="10"/>
      <c r="I127" s="10">
        <v>22.16532704345445</v>
      </c>
      <c r="J127" s="10">
        <v>77.834672956545546</v>
      </c>
      <c r="K127" s="10">
        <v>77.356164383561463</v>
      </c>
      <c r="L127" s="10"/>
      <c r="M127" s="10"/>
      <c r="N127" s="10"/>
      <c r="O127" s="10">
        <v>22.64383561643854</v>
      </c>
      <c r="P127" s="10">
        <v>77.356164383561463</v>
      </c>
      <c r="Q127" s="10"/>
      <c r="R127" s="10"/>
      <c r="S127" s="10"/>
      <c r="T127" s="10"/>
      <c r="U127" s="10"/>
      <c r="V127" s="10">
        <v>100</v>
      </c>
      <c r="W127" s="178"/>
      <c r="X127" s="178"/>
      <c r="Y127" s="178"/>
      <c r="Z127" s="178"/>
      <c r="AA127" s="178"/>
      <c r="AB127" s="178"/>
      <c r="AC127" s="178"/>
      <c r="AD127" s="178"/>
    </row>
    <row xmlns:x14ac="http://schemas.microsoft.com/office/spreadsheetml/2009/9/ac" r="128" s="175" customFormat="true" ht="12" x14ac:dyDescent="0.2">
      <c r="A128" s="178" t="s">
        <v>159</v>
      </c>
      <c r="B128" s="10">
        <v>2021</v>
      </c>
      <c r="C128" s="178" t="s">
        <v>16</v>
      </c>
      <c r="D128" s="10">
        <v>997143</v>
      </c>
      <c r="E128" s="10">
        <v>81.144663323008899</v>
      </c>
      <c r="F128" s="10"/>
      <c r="G128" s="10"/>
      <c r="H128" s="10"/>
      <c r="I128" s="10">
        <v>18.855336676991101</v>
      </c>
      <c r="J128" s="10">
        <v>81.144663323008899</v>
      </c>
      <c r="K128" s="10">
        <v>79.217808219178096</v>
      </c>
      <c r="L128" s="10"/>
      <c r="M128" s="10"/>
      <c r="N128" s="10"/>
      <c r="O128" s="10">
        <v>20.782191780821901</v>
      </c>
      <c r="P128" s="10">
        <v>79.217808219178096</v>
      </c>
      <c r="Q128" s="10"/>
      <c r="R128" s="10"/>
      <c r="S128" s="10"/>
      <c r="T128" s="10"/>
      <c r="U128" s="10"/>
      <c r="V128" s="10">
        <v>100</v>
      </c>
      <c r="W128" s="178"/>
      <c r="X128" s="178"/>
      <c r="Y128" s="178"/>
      <c r="Z128" s="178"/>
      <c r="AA128" s="178"/>
      <c r="AB128" s="178"/>
      <c r="AC128" s="178"/>
      <c r="AD128" s="178"/>
    </row>
    <row xmlns:x14ac="http://schemas.microsoft.com/office/spreadsheetml/2009/9/ac" r="129" s="175" customFormat="true" ht="12" x14ac:dyDescent="0.2">
      <c r="A129" s="178" t="s">
        <v>159</v>
      </c>
      <c r="B129" s="10">
        <v>2022</v>
      </c>
      <c r="C129" s="178" t="s">
        <v>16</v>
      </c>
      <c r="D129" s="10">
        <v>930045</v>
      </c>
      <c r="E129" s="10">
        <v>84.454653689471343</v>
      </c>
      <c r="F129" s="10"/>
      <c r="G129" s="10"/>
      <c r="H129" s="10"/>
      <c r="I129" s="10">
        <v>15.545346310528659</v>
      </c>
      <c r="J129" s="10">
        <v>84.454653689471343</v>
      </c>
      <c r="K129" s="10">
        <v>81.079452054794274</v>
      </c>
      <c r="L129" s="10"/>
      <c r="M129" s="10"/>
      <c r="N129" s="10"/>
      <c r="O129" s="10">
        <v>18.92054794520573</v>
      </c>
      <c r="P129" s="10">
        <v>81.079452054794274</v>
      </c>
      <c r="Q129" s="10"/>
      <c r="R129" s="10"/>
      <c r="S129" s="10"/>
      <c r="T129" s="10"/>
      <c r="U129" s="10"/>
      <c r="V129" s="10">
        <v>100</v>
      </c>
      <c r="W129" s="178"/>
      <c r="X129" s="178"/>
      <c r="Y129" s="178"/>
      <c r="Z129" s="178"/>
      <c r="AA129" s="178"/>
      <c r="AB129" s="178"/>
      <c r="AC129" s="178"/>
      <c r="AD129" s="178"/>
    </row>
    <row xmlns:x14ac="http://schemas.microsoft.com/office/spreadsheetml/2009/9/ac" r="130" s="175" customFormat="true" ht="12" x14ac:dyDescent="0.2">
      <c r="A130" s="178" t="s">
        <v>159</v>
      </c>
      <c r="B130" s="10">
        <v>2023</v>
      </c>
      <c r="C130" s="178" t="s">
        <v>16</v>
      </c>
      <c r="D130" s="10">
        <v>1151178</v>
      </c>
      <c r="E130" s="10">
        <v>87.764644055934696</v>
      </c>
      <c r="F130" s="10"/>
      <c r="G130" s="10"/>
      <c r="H130" s="10"/>
      <c r="I130" s="10">
        <v>12.235355944065301</v>
      </c>
      <c r="J130" s="10">
        <v>87.764644055934696</v>
      </c>
      <c r="K130" s="10">
        <v>82.941095890410907</v>
      </c>
      <c r="L130" s="10"/>
      <c r="M130" s="10"/>
      <c r="N130" s="10"/>
      <c r="O130" s="10">
        <v>17.05890410958909</v>
      </c>
      <c r="P130" s="10">
        <v>82.941095890410907</v>
      </c>
      <c r="Q130" s="10"/>
      <c r="R130" s="10"/>
      <c r="S130" s="10"/>
      <c r="T130" s="10"/>
      <c r="U130" s="10"/>
      <c r="V130" s="10">
        <v>100</v>
      </c>
      <c r="W130" s="178"/>
      <c r="X130" s="178"/>
      <c r="Y130" s="178"/>
      <c r="Z130" s="178"/>
      <c r="AA130" s="178"/>
      <c r="AB130" s="178"/>
      <c r="AC130" s="178"/>
      <c r="AD130" s="178"/>
    </row>
    <row xmlns:x14ac="http://schemas.microsoft.com/office/spreadsheetml/2009/9/ac" r="131" s="175" customFormat="true" ht="12" x14ac:dyDescent="0.2">
      <c r="A131" s="178" t="s">
        <v>159</v>
      </c>
      <c r="B131" s="10">
        <v>2024</v>
      </c>
      <c r="C131" s="178" t="s">
        <v>16</v>
      </c>
      <c r="D131" s="10"/>
      <c r="E131" s="10"/>
      <c r="F131" s="10"/>
      <c r="G131" s="10"/>
      <c r="H131" s="10"/>
      <c r="I131" s="10"/>
      <c r="J131" s="10"/>
      <c r="K131" s="10"/>
      <c r="L131" s="10"/>
      <c r="M131" s="10"/>
      <c r="N131" s="10"/>
      <c r="O131" s="10"/>
      <c r="P131" s="10"/>
      <c r="Q131" s="10"/>
      <c r="R131" s="10"/>
      <c r="S131" s="10"/>
      <c r="T131" s="10"/>
      <c r="U131" s="10"/>
      <c r="V131" s="10"/>
      <c r="W131" s="178"/>
      <c r="X131" s="178"/>
      <c r="Y131" s="178"/>
      <c r="Z131" s="178"/>
      <c r="AA131" s="178"/>
      <c r="AB131" s="178"/>
      <c r="AC131" s="178"/>
      <c r="AD131" s="178"/>
    </row>
    <row xmlns:x14ac="http://schemas.microsoft.com/office/spreadsheetml/2009/9/ac" r="132" s="175" customFormat="true" ht="12" x14ac:dyDescent="0.2">
      <c r="A132" s="178" t="s">
        <v>159</v>
      </c>
      <c r="B132" s="10">
        <v>2025</v>
      </c>
      <c r="C132" s="178" t="s">
        <v>16</v>
      </c>
      <c r="D132" s="10"/>
      <c r="E132" s="10"/>
      <c r="F132" s="10"/>
      <c r="G132" s="10"/>
      <c r="H132" s="10"/>
      <c r="I132" s="10"/>
      <c r="J132" s="10"/>
      <c r="K132" s="10"/>
      <c r="L132" s="10"/>
      <c r="M132" s="10"/>
      <c r="N132" s="10"/>
      <c r="O132" s="10"/>
      <c r="P132" s="10"/>
      <c r="Q132" s="10"/>
      <c r="R132" s="10"/>
      <c r="S132" s="10"/>
      <c r="T132" s="10"/>
      <c r="U132" s="10"/>
      <c r="V132" s="10"/>
      <c r="W132" s="178"/>
      <c r="X132" s="178"/>
      <c r="Y132" s="178"/>
      <c r="Z132" s="178"/>
      <c r="AA132" s="178"/>
      <c r="AB132" s="178"/>
      <c r="AC132" s="178"/>
      <c r="AD132" s="178"/>
    </row>
    <row xmlns:x14ac="http://schemas.microsoft.com/office/spreadsheetml/2009/9/ac" r="133" s="175" customFormat="true" ht="12" x14ac:dyDescent="0.2">
      <c r="A133" s="178" t="s">
        <v>159</v>
      </c>
      <c r="B133" s="10">
        <v>2026</v>
      </c>
      <c r="C133" s="178" t="s">
        <v>16</v>
      </c>
      <c r="D133" s="10"/>
      <c r="E133" s="10"/>
      <c r="F133" s="10"/>
      <c r="G133" s="10"/>
      <c r="H133" s="10"/>
      <c r="I133" s="10"/>
      <c r="J133" s="10"/>
      <c r="K133" s="10"/>
      <c r="L133" s="10"/>
      <c r="M133" s="10"/>
      <c r="N133" s="10"/>
      <c r="O133" s="10"/>
      <c r="P133" s="10"/>
      <c r="Q133" s="10"/>
      <c r="R133" s="10"/>
      <c r="S133" s="10"/>
      <c r="T133" s="10"/>
      <c r="U133" s="10"/>
      <c r="V133" s="10"/>
      <c r="W133" s="178"/>
      <c r="X133" s="178"/>
      <c r="Y133" s="178"/>
      <c r="Z133" s="178"/>
      <c r="AA133" s="178"/>
      <c r="AB133" s="178"/>
      <c r="AC133" s="178"/>
      <c r="AD133" s="178"/>
    </row>
    <row xmlns:x14ac="http://schemas.microsoft.com/office/spreadsheetml/2009/9/ac" r="134" s="175" customFormat="true" ht="12" x14ac:dyDescent="0.2">
      <c r="A134" s="178" t="s">
        <v>159</v>
      </c>
      <c r="B134" s="10">
        <v>2027</v>
      </c>
      <c r="C134" s="178" t="s">
        <v>16</v>
      </c>
      <c r="D134" s="10"/>
      <c r="E134" s="10"/>
      <c r="F134" s="10"/>
      <c r="G134" s="10"/>
      <c r="H134" s="10"/>
      <c r="I134" s="10"/>
      <c r="J134" s="10"/>
      <c r="K134" s="10"/>
      <c r="L134" s="10"/>
      <c r="M134" s="10"/>
      <c r="N134" s="10"/>
      <c r="O134" s="10"/>
      <c r="P134" s="10"/>
      <c r="Q134" s="10"/>
      <c r="R134" s="10"/>
      <c r="S134" s="10"/>
      <c r="T134" s="10"/>
      <c r="U134" s="10"/>
      <c r="V134" s="10"/>
      <c r="W134" s="178"/>
      <c r="X134" s="178"/>
      <c r="Y134" s="178"/>
      <c r="Z134" s="178"/>
      <c r="AA134" s="178"/>
      <c r="AB134" s="178"/>
      <c r="AC134" s="178"/>
      <c r="AD134" s="178"/>
    </row>
    <row xmlns:x14ac="http://schemas.microsoft.com/office/spreadsheetml/2009/9/ac" r="135" s="175" customFormat="true" ht="12" x14ac:dyDescent="0.2">
      <c r="A135" s="178" t="s">
        <v>159</v>
      </c>
      <c r="B135" s="10">
        <v>2028</v>
      </c>
      <c r="C135" s="178" t="s">
        <v>16</v>
      </c>
      <c r="D135" s="10"/>
      <c r="E135" s="10"/>
      <c r="F135" s="10"/>
      <c r="G135" s="10"/>
      <c r="H135" s="10"/>
      <c r="I135" s="10"/>
      <c r="J135" s="10"/>
      <c r="K135" s="10"/>
      <c r="L135" s="10"/>
      <c r="M135" s="10"/>
      <c r="N135" s="10"/>
      <c r="O135" s="10"/>
      <c r="P135" s="10"/>
      <c r="Q135" s="10"/>
      <c r="R135" s="10"/>
      <c r="S135" s="10"/>
      <c r="T135" s="10"/>
      <c r="U135" s="10"/>
      <c r="V135" s="10"/>
      <c r="W135" s="178"/>
      <c r="X135" s="178"/>
      <c r="Y135" s="178"/>
      <c r="Z135" s="178"/>
      <c r="AA135" s="178"/>
      <c r="AB135" s="178"/>
      <c r="AC135" s="178"/>
      <c r="AD135" s="178"/>
    </row>
    <row xmlns:x14ac="http://schemas.microsoft.com/office/spreadsheetml/2009/9/ac" r="136" s="175" customFormat="true" ht="12" x14ac:dyDescent="0.2">
      <c r="A136" s="178" t="s">
        <v>159</v>
      </c>
      <c r="B136" s="10">
        <v>2029</v>
      </c>
      <c r="C136" s="178" t="s">
        <v>16</v>
      </c>
      <c r="D136" s="10"/>
      <c r="E136" s="10"/>
      <c r="F136" s="10"/>
      <c r="G136" s="10"/>
      <c r="H136" s="10"/>
      <c r="I136" s="10"/>
      <c r="J136" s="10"/>
      <c r="K136" s="10"/>
      <c r="L136" s="10"/>
      <c r="M136" s="10"/>
      <c r="N136" s="10"/>
      <c r="O136" s="10"/>
      <c r="P136" s="10"/>
      <c r="Q136" s="10"/>
      <c r="R136" s="10"/>
      <c r="S136" s="10"/>
      <c r="T136" s="10"/>
      <c r="U136" s="10"/>
      <c r="V136" s="10"/>
      <c r="W136" s="178"/>
      <c r="X136" s="178"/>
      <c r="Y136" s="178"/>
      <c r="Z136" s="178"/>
      <c r="AA136" s="178"/>
      <c r="AB136" s="178"/>
      <c r="AC136" s="178"/>
      <c r="AD136" s="178"/>
    </row>
    <row xmlns:x14ac="http://schemas.microsoft.com/office/spreadsheetml/2009/9/ac" r="137" s="175" customFormat="true" ht="12" x14ac:dyDescent="0.2">
      <c r="A137" s="178" t="s">
        <v>159</v>
      </c>
      <c r="B137" s="10">
        <v>2030</v>
      </c>
      <c r="C137" s="178" t="s">
        <v>16</v>
      </c>
      <c r="D137" s="10"/>
      <c r="E137" s="10"/>
      <c r="F137" s="10"/>
      <c r="G137" s="10"/>
      <c r="H137" s="10"/>
      <c r="I137" s="10"/>
      <c r="J137" s="10"/>
      <c r="K137" s="10"/>
      <c r="L137" s="10"/>
      <c r="M137" s="10"/>
      <c r="N137" s="10"/>
      <c r="O137" s="10"/>
      <c r="P137" s="10"/>
      <c r="Q137" s="10"/>
      <c r="R137" s="10"/>
      <c r="S137" s="10"/>
      <c r="T137" s="10"/>
      <c r="U137" s="10"/>
      <c r="V137" s="10"/>
      <c r="W137" s="178"/>
      <c r="X137" s="178"/>
      <c r="Y137" s="178"/>
      <c r="Z137" s="178"/>
      <c r="AA137" s="178"/>
      <c r="AB137" s="178"/>
      <c r="AC137" s="178"/>
      <c r="AD137" s="178"/>
    </row>
    <row xmlns:x14ac="http://schemas.microsoft.com/office/spreadsheetml/2009/9/ac" r="138" s="175" customFormat="true" ht="12" x14ac:dyDescent="0.2">
      <c r="A138" s="178" t="s">
        <v>159</v>
      </c>
      <c r="B138" s="10">
        <v>2000</v>
      </c>
      <c r="C138" s="178" t="s">
        <v>17</v>
      </c>
      <c r="D138" s="10"/>
      <c r="E138" s="10"/>
      <c r="F138" s="10"/>
      <c r="G138" s="10"/>
      <c r="H138" s="10"/>
      <c r="I138" s="10"/>
      <c r="J138" s="10"/>
      <c r="K138" s="10"/>
      <c r="L138" s="10"/>
      <c r="M138" s="10"/>
      <c r="N138" s="10"/>
      <c r="O138" s="10"/>
      <c r="P138" s="10"/>
      <c r="Q138" s="10"/>
      <c r="R138" s="10"/>
      <c r="S138" s="10"/>
      <c r="T138" s="10"/>
      <c r="U138" s="10"/>
      <c r="V138" s="10"/>
      <c r="W138" s="178"/>
      <c r="X138" s="178"/>
      <c r="Y138" s="178"/>
      <c r="Z138" s="178"/>
      <c r="AA138" s="178"/>
      <c r="AB138" s="178"/>
      <c r="AC138" s="178"/>
      <c r="AD138" s="178"/>
    </row>
    <row xmlns:x14ac="http://schemas.microsoft.com/office/spreadsheetml/2009/9/ac" r="139" s="175" customFormat="true" ht="12" x14ac:dyDescent="0.2">
      <c r="A139" s="178" t="s">
        <v>159</v>
      </c>
      <c r="B139" s="10">
        <v>2001</v>
      </c>
      <c r="C139" s="178" t="s">
        <v>17</v>
      </c>
      <c r="D139" s="10"/>
      <c r="E139" s="10"/>
      <c r="F139" s="10"/>
      <c r="G139" s="10"/>
      <c r="H139" s="10"/>
      <c r="I139" s="10"/>
      <c r="J139" s="10"/>
      <c r="K139" s="10"/>
      <c r="L139" s="10"/>
      <c r="M139" s="10"/>
      <c r="N139" s="10"/>
      <c r="O139" s="10"/>
      <c r="P139" s="10"/>
      <c r="Q139" s="10"/>
      <c r="R139" s="10"/>
      <c r="S139" s="10"/>
      <c r="T139" s="10"/>
      <c r="U139" s="10"/>
      <c r="V139" s="10"/>
      <c r="W139" s="178"/>
      <c r="X139" s="178"/>
      <c r="Y139" s="178"/>
      <c r="Z139" s="178"/>
      <c r="AA139" s="178"/>
      <c r="AB139" s="178"/>
      <c r="AC139" s="178"/>
      <c r="AD139" s="178"/>
    </row>
    <row xmlns:x14ac="http://schemas.microsoft.com/office/spreadsheetml/2009/9/ac" r="140" s="175" customFormat="true" ht="12" x14ac:dyDescent="0.2">
      <c r="A140" s="178" t="s">
        <v>159</v>
      </c>
      <c r="B140" s="10">
        <v>2002</v>
      </c>
      <c r="C140" s="178" t="s">
        <v>17</v>
      </c>
      <c r="D140" s="10"/>
      <c r="E140" s="10"/>
      <c r="F140" s="10"/>
      <c r="G140" s="10"/>
      <c r="H140" s="10"/>
      <c r="I140" s="10"/>
      <c r="J140" s="10"/>
      <c r="K140" s="10"/>
      <c r="L140" s="10"/>
      <c r="M140" s="10"/>
      <c r="N140" s="10"/>
      <c r="O140" s="10"/>
      <c r="P140" s="10"/>
      <c r="Q140" s="10"/>
      <c r="R140" s="10"/>
      <c r="S140" s="10"/>
      <c r="T140" s="10"/>
      <c r="U140" s="10"/>
      <c r="V140" s="10"/>
      <c r="W140" s="178"/>
      <c r="X140" s="178"/>
      <c r="Y140" s="178"/>
      <c r="Z140" s="178"/>
      <c r="AA140" s="178"/>
      <c r="AB140" s="178"/>
      <c r="AC140" s="178"/>
      <c r="AD140" s="178"/>
    </row>
    <row xmlns:x14ac="http://schemas.microsoft.com/office/spreadsheetml/2009/9/ac" r="141" s="175" customFormat="true" ht="12" x14ac:dyDescent="0.2">
      <c r="A141" s="178" t="s">
        <v>159</v>
      </c>
      <c r="B141" s="10">
        <v>2003</v>
      </c>
      <c r="C141" s="178" t="s">
        <v>17</v>
      </c>
      <c r="D141" s="10"/>
      <c r="E141" s="10"/>
      <c r="F141" s="10"/>
      <c r="G141" s="10"/>
      <c r="H141" s="10"/>
      <c r="I141" s="10"/>
      <c r="J141" s="10"/>
      <c r="K141" s="10"/>
      <c r="L141" s="10"/>
      <c r="M141" s="10"/>
      <c r="N141" s="10"/>
      <c r="O141" s="10"/>
      <c r="P141" s="10"/>
      <c r="Q141" s="10"/>
      <c r="R141" s="10"/>
      <c r="S141" s="10"/>
      <c r="T141" s="10"/>
      <c r="U141" s="10"/>
      <c r="V141" s="10"/>
      <c r="W141" s="178"/>
      <c r="X141" s="178"/>
      <c r="Y141" s="178"/>
      <c r="Z141" s="178"/>
      <c r="AA141" s="178"/>
      <c r="AB141" s="178"/>
      <c r="AC141" s="178"/>
      <c r="AD141" s="178"/>
    </row>
    <row xmlns:x14ac="http://schemas.microsoft.com/office/spreadsheetml/2009/9/ac" r="142" s="175" customFormat="true" ht="12" x14ac:dyDescent="0.2">
      <c r="A142" s="178" t="s">
        <v>159</v>
      </c>
      <c r="B142" s="10">
        <v>2004</v>
      </c>
      <c r="C142" s="178" t="s">
        <v>17</v>
      </c>
      <c r="D142" s="10"/>
      <c r="E142" s="10"/>
      <c r="F142" s="10"/>
      <c r="G142" s="10"/>
      <c r="H142" s="10"/>
      <c r="I142" s="10"/>
      <c r="J142" s="10"/>
      <c r="K142" s="10"/>
      <c r="L142" s="10"/>
      <c r="M142" s="10"/>
      <c r="N142" s="10"/>
      <c r="O142" s="10"/>
      <c r="P142" s="10"/>
      <c r="Q142" s="10"/>
      <c r="R142" s="10"/>
      <c r="S142" s="10"/>
      <c r="T142" s="10"/>
      <c r="U142" s="10"/>
      <c r="V142" s="10"/>
      <c r="W142" s="178"/>
      <c r="X142" s="178"/>
      <c r="Y142" s="178"/>
      <c r="Z142" s="178"/>
      <c r="AA142" s="178"/>
      <c r="AB142" s="178"/>
      <c r="AC142" s="178"/>
      <c r="AD142" s="178"/>
    </row>
    <row xmlns:x14ac="http://schemas.microsoft.com/office/spreadsheetml/2009/9/ac" r="143" s="175" customFormat="true" ht="12" x14ac:dyDescent="0.2">
      <c r="A143" s="178" t="s">
        <v>159</v>
      </c>
      <c r="B143" s="10">
        <v>2005</v>
      </c>
      <c r="C143" s="178" t="s">
        <v>17</v>
      </c>
      <c r="D143" s="10"/>
      <c r="E143" s="10"/>
      <c r="F143" s="10"/>
      <c r="G143" s="10"/>
      <c r="H143" s="10"/>
      <c r="I143" s="10"/>
      <c r="J143" s="10"/>
      <c r="K143" s="10"/>
      <c r="L143" s="10"/>
      <c r="M143" s="10"/>
      <c r="N143" s="10"/>
      <c r="O143" s="10"/>
      <c r="P143" s="10"/>
      <c r="Q143" s="10"/>
      <c r="R143" s="10"/>
      <c r="S143" s="10"/>
      <c r="T143" s="10"/>
      <c r="U143" s="10"/>
      <c r="V143" s="10"/>
      <c r="W143" s="178"/>
      <c r="X143" s="178"/>
      <c r="Y143" s="178"/>
      <c r="Z143" s="178"/>
      <c r="AA143" s="178"/>
      <c r="AB143" s="178"/>
      <c r="AC143" s="178"/>
      <c r="AD143" s="178"/>
    </row>
    <row xmlns:x14ac="http://schemas.microsoft.com/office/spreadsheetml/2009/9/ac" r="144" s="175" customFormat="true" ht="12" x14ac:dyDescent="0.2">
      <c r="A144" s="178" t="s">
        <v>159</v>
      </c>
      <c r="B144" s="10">
        <v>2006</v>
      </c>
      <c r="C144" s="178" t="s">
        <v>17</v>
      </c>
      <c r="D144" s="10"/>
      <c r="E144" s="10"/>
      <c r="F144" s="10"/>
      <c r="G144" s="10"/>
      <c r="H144" s="10"/>
      <c r="I144" s="10"/>
      <c r="J144" s="10"/>
      <c r="K144" s="10"/>
      <c r="L144" s="10"/>
      <c r="M144" s="10"/>
      <c r="N144" s="10"/>
      <c r="O144" s="10"/>
      <c r="P144" s="10"/>
      <c r="Q144" s="10"/>
      <c r="R144" s="10"/>
      <c r="S144" s="10"/>
      <c r="T144" s="10"/>
      <c r="U144" s="10"/>
      <c r="V144" s="10"/>
      <c r="W144" s="178"/>
      <c r="X144" s="178"/>
      <c r="Y144" s="178"/>
      <c r="Z144" s="178"/>
      <c r="AA144" s="178"/>
      <c r="AB144" s="178"/>
      <c r="AC144" s="178"/>
      <c r="AD144" s="178"/>
    </row>
    <row xmlns:x14ac="http://schemas.microsoft.com/office/spreadsheetml/2009/9/ac" r="145" s="175" customFormat="true" ht="12" x14ac:dyDescent="0.2">
      <c r="A145" s="178" t="s">
        <v>159</v>
      </c>
      <c r="B145" s="10">
        <v>2007</v>
      </c>
      <c r="C145" s="178" t="s">
        <v>17</v>
      </c>
      <c r="D145" s="10"/>
      <c r="E145" s="10"/>
      <c r="F145" s="10"/>
      <c r="G145" s="10"/>
      <c r="H145" s="10"/>
      <c r="I145" s="10"/>
      <c r="J145" s="10"/>
      <c r="K145" s="10"/>
      <c r="L145" s="10"/>
      <c r="M145" s="10"/>
      <c r="N145" s="10"/>
      <c r="O145" s="10"/>
      <c r="P145" s="10"/>
      <c r="Q145" s="10"/>
      <c r="R145" s="10"/>
      <c r="S145" s="10"/>
      <c r="T145" s="10"/>
      <c r="U145" s="10"/>
      <c r="V145" s="10"/>
      <c r="W145" s="178"/>
      <c r="X145" s="178"/>
      <c r="Y145" s="178"/>
      <c r="Z145" s="178"/>
      <c r="AA145" s="178"/>
      <c r="AB145" s="178"/>
      <c r="AC145" s="178"/>
      <c r="AD145" s="178"/>
    </row>
    <row xmlns:x14ac="http://schemas.microsoft.com/office/spreadsheetml/2009/9/ac" r="146" s="175" customFormat="true" ht="12" x14ac:dyDescent="0.2">
      <c r="A146" s="178" t="s">
        <v>159</v>
      </c>
      <c r="B146" s="10">
        <v>2008</v>
      </c>
      <c r="C146" s="178" t="s">
        <v>17</v>
      </c>
      <c r="D146" s="10"/>
      <c r="E146" s="10"/>
      <c r="F146" s="10"/>
      <c r="G146" s="10"/>
      <c r="H146" s="10"/>
      <c r="I146" s="10"/>
      <c r="J146" s="10"/>
      <c r="K146" s="10"/>
      <c r="L146" s="10"/>
      <c r="M146" s="10"/>
      <c r="N146" s="10"/>
      <c r="O146" s="10"/>
      <c r="P146" s="10"/>
      <c r="Q146" s="10"/>
      <c r="R146" s="10"/>
      <c r="S146" s="10"/>
      <c r="T146" s="10"/>
      <c r="U146" s="10"/>
      <c r="V146" s="10"/>
      <c r="W146" s="178"/>
      <c r="X146" s="178"/>
      <c r="Y146" s="178"/>
      <c r="Z146" s="178"/>
      <c r="AA146" s="178"/>
      <c r="AB146" s="178"/>
      <c r="AC146" s="178"/>
      <c r="AD146" s="178"/>
    </row>
    <row xmlns:x14ac="http://schemas.microsoft.com/office/spreadsheetml/2009/9/ac" r="147" s="175" customFormat="true" ht="12" x14ac:dyDescent="0.2">
      <c r="A147" s="178" t="s">
        <v>159</v>
      </c>
      <c r="B147" s="10">
        <v>2009</v>
      </c>
      <c r="C147" s="178" t="s">
        <v>17</v>
      </c>
      <c r="D147" s="10"/>
      <c r="E147" s="10"/>
      <c r="F147" s="10"/>
      <c r="G147" s="10"/>
      <c r="H147" s="10"/>
      <c r="I147" s="10"/>
      <c r="J147" s="10"/>
      <c r="K147" s="10"/>
      <c r="L147" s="10"/>
      <c r="M147" s="10"/>
      <c r="N147" s="10"/>
      <c r="O147" s="10"/>
      <c r="P147" s="10"/>
      <c r="Q147" s="10"/>
      <c r="R147" s="10"/>
      <c r="S147" s="10"/>
      <c r="T147" s="10"/>
      <c r="U147" s="10"/>
      <c r="V147" s="10"/>
      <c r="W147" s="178"/>
      <c r="X147" s="178"/>
      <c r="Y147" s="178"/>
      <c r="Z147" s="178"/>
      <c r="AA147" s="178"/>
      <c r="AB147" s="178"/>
      <c r="AC147" s="178"/>
      <c r="AD147" s="178"/>
    </row>
    <row xmlns:x14ac="http://schemas.microsoft.com/office/spreadsheetml/2009/9/ac" r="148" s="175" customFormat="true" ht="12" x14ac:dyDescent="0.2">
      <c r="A148" s="178" t="s">
        <v>159</v>
      </c>
      <c r="B148" s="10">
        <v>2010</v>
      </c>
      <c r="C148" s="178" t="s">
        <v>17</v>
      </c>
      <c r="D148" s="10"/>
      <c r="E148" s="10"/>
      <c r="F148" s="10"/>
      <c r="G148" s="10"/>
      <c r="H148" s="10"/>
      <c r="I148" s="10"/>
      <c r="J148" s="10"/>
      <c r="K148" s="10"/>
      <c r="L148" s="10"/>
      <c r="M148" s="10"/>
      <c r="N148" s="10"/>
      <c r="O148" s="10"/>
      <c r="P148" s="10"/>
      <c r="Q148" s="10"/>
      <c r="R148" s="10"/>
      <c r="S148" s="10"/>
      <c r="T148" s="10"/>
      <c r="U148" s="10"/>
      <c r="V148" s="10"/>
      <c r="W148" s="178"/>
      <c r="X148" s="178"/>
      <c r="Y148" s="178"/>
      <c r="Z148" s="178"/>
      <c r="AA148" s="178"/>
      <c r="AB148" s="178"/>
      <c r="AC148" s="178"/>
      <c r="AD148" s="178"/>
    </row>
    <row xmlns:x14ac="http://schemas.microsoft.com/office/spreadsheetml/2009/9/ac" r="149" s="175" customFormat="true" ht="12" x14ac:dyDescent="0.2">
      <c r="A149" s="178" t="s">
        <v>159</v>
      </c>
      <c r="B149" s="10">
        <v>2011</v>
      </c>
      <c r="C149" s="178" t="s">
        <v>17</v>
      </c>
      <c r="D149" s="10">
        <v>1640159</v>
      </c>
      <c r="E149" s="10">
        <v>46.503760523142773</v>
      </c>
      <c r="F149" s="10"/>
      <c r="G149" s="10"/>
      <c r="H149" s="10"/>
      <c r="I149" s="10"/>
      <c r="J149" s="10">
        <v>100</v>
      </c>
      <c r="K149" s="10">
        <v>47.459115891089368</v>
      </c>
      <c r="L149" s="10"/>
      <c r="M149" s="10">
        <v>36.65325</v>
      </c>
      <c r="N149" s="10">
        <v>10.80586589108937</v>
      </c>
      <c r="O149" s="10">
        <v>52.540884108910632</v>
      </c>
      <c r="P149" s="10">
        <v>0</v>
      </c>
      <c r="Q149" s="10"/>
      <c r="R149" s="10"/>
      <c r="S149" s="10">
        <v>18.108585000000001</v>
      </c>
      <c r="T149" s="10"/>
      <c r="U149" s="10"/>
      <c r="V149" s="10">
        <v>81.891414999999995</v>
      </c>
      <c r="W149" s="178"/>
      <c r="X149" s="178"/>
      <c r="Y149" s="178"/>
      <c r="Z149" s="178"/>
      <c r="AA149" s="178"/>
      <c r="AB149" s="178"/>
      <c r="AC149" s="178"/>
      <c r="AD149" s="178"/>
    </row>
    <row xmlns:x14ac="http://schemas.microsoft.com/office/spreadsheetml/2009/9/ac" r="150" s="175" customFormat="true" ht="12" x14ac:dyDescent="0.2">
      <c r="A150" s="178" t="s">
        <v>159</v>
      </c>
      <c r="B150" s="10">
        <v>2012</v>
      </c>
      <c r="C150" s="178" t="s">
        <v>17</v>
      </c>
      <c r="D150" s="10">
        <v>1684750</v>
      </c>
      <c r="E150" s="10">
        <v>49.243899772351142</v>
      </c>
      <c r="F150" s="10"/>
      <c r="G150" s="10"/>
      <c r="H150" s="10"/>
      <c r="I150" s="10"/>
      <c r="J150" s="10">
        <v>100</v>
      </c>
      <c r="K150" s="10">
        <v>49.453685346534712</v>
      </c>
      <c r="L150" s="10"/>
      <c r="M150" s="10">
        <v>36.65325</v>
      </c>
      <c r="N150" s="10">
        <v>12.80043534653471</v>
      </c>
      <c r="O150" s="10">
        <v>50.546314653465288</v>
      </c>
      <c r="P150" s="10">
        <v>0</v>
      </c>
      <c r="Q150" s="10"/>
      <c r="R150" s="10"/>
      <c r="S150" s="10">
        <v>18.108585000000001</v>
      </c>
      <c r="T150" s="10"/>
      <c r="U150" s="10"/>
      <c r="V150" s="10">
        <v>81.891414999999995</v>
      </c>
      <c r="W150" s="178"/>
      <c r="X150" s="178"/>
      <c r="Y150" s="178"/>
      <c r="Z150" s="178"/>
      <c r="AA150" s="178"/>
      <c r="AB150" s="178"/>
      <c r="AC150" s="178"/>
      <c r="AD150" s="178"/>
    </row>
    <row xmlns:x14ac="http://schemas.microsoft.com/office/spreadsheetml/2009/9/ac" r="151" s="175" customFormat="true" ht="12" x14ac:dyDescent="0.2">
      <c r="A151" s="178" t="s">
        <v>159</v>
      </c>
      <c r="B151" s="10">
        <v>2013</v>
      </c>
      <c r="C151" s="178" t="s">
        <v>17</v>
      </c>
      <c r="D151" s="10">
        <v>1719987</v>
      </c>
      <c r="E151" s="10">
        <v>51.984039021559511</v>
      </c>
      <c r="F151" s="10">
        <v>51.984039021559511</v>
      </c>
      <c r="G151" s="10">
        <v>50.757579999999997</v>
      </c>
      <c r="H151" s="10">
        <v>1.226459021559513</v>
      </c>
      <c r="I151" s="10">
        <v>48.015960978440489</v>
      </c>
      <c r="J151" s="10">
        <v>0</v>
      </c>
      <c r="K151" s="10">
        <v>51.448254801980511</v>
      </c>
      <c r="L151" s="10"/>
      <c r="M151" s="10">
        <v>36.65325</v>
      </c>
      <c r="N151" s="10">
        <v>14.795004801980509</v>
      </c>
      <c r="O151" s="10">
        <v>48.551745198019489</v>
      </c>
      <c r="P151" s="10">
        <v>0</v>
      </c>
      <c r="Q151" s="10"/>
      <c r="R151" s="10"/>
      <c r="S151" s="10">
        <v>18.108585000000001</v>
      </c>
      <c r="T151" s="10"/>
      <c r="U151" s="10"/>
      <c r="V151" s="10">
        <v>81.891414999999995</v>
      </c>
      <c r="W151" s="178"/>
      <c r="X151" s="178"/>
      <c r="Y151" s="178"/>
      <c r="Z151" s="178"/>
      <c r="AA151" s="178"/>
      <c r="AB151" s="178"/>
      <c r="AC151" s="178"/>
      <c r="AD151" s="178"/>
    </row>
    <row xmlns:x14ac="http://schemas.microsoft.com/office/spreadsheetml/2009/9/ac" r="152" s="175" customFormat="true" ht="12" x14ac:dyDescent="0.2">
      <c r="A152" s="178" t="s">
        <v>159</v>
      </c>
      <c r="B152" s="10">
        <v>2014</v>
      </c>
      <c r="C152" s="178" t="s">
        <v>17</v>
      </c>
      <c r="D152" s="10">
        <v>1752697</v>
      </c>
      <c r="E152" s="10">
        <v>54.72417827076697</v>
      </c>
      <c r="F152" s="10">
        <v>54.72417827076697</v>
      </c>
      <c r="G152" s="10">
        <v>50.757579999999997</v>
      </c>
      <c r="H152" s="10">
        <v>3.9665982707669731</v>
      </c>
      <c r="I152" s="10">
        <v>45.27582172923303</v>
      </c>
      <c r="J152" s="10">
        <v>0</v>
      </c>
      <c r="K152" s="10">
        <v>53.442824257425848</v>
      </c>
      <c r="L152" s="10"/>
      <c r="M152" s="10">
        <v>36.65325</v>
      </c>
      <c r="N152" s="10">
        <v>16.789574257425851</v>
      </c>
      <c r="O152" s="10">
        <v>46.557175742574152</v>
      </c>
      <c r="P152" s="10">
        <v>0</v>
      </c>
      <c r="Q152" s="10">
        <v>19.600000000000001</v>
      </c>
      <c r="R152" s="10"/>
      <c r="S152" s="10">
        <v>18.108585000000001</v>
      </c>
      <c r="T152" s="10">
        <v>1.4914149999999959</v>
      </c>
      <c r="U152" s="10">
        <v>80.400000000000006</v>
      </c>
      <c r="V152" s="10">
        <v>0</v>
      </c>
      <c r="W152" s="178"/>
      <c r="X152" s="178"/>
      <c r="Y152" s="178"/>
      <c r="Z152" s="178"/>
      <c r="AA152" s="178"/>
      <c r="AB152" s="178"/>
      <c r="AC152" s="178"/>
      <c r="AD152" s="178"/>
    </row>
    <row xmlns:x14ac="http://schemas.microsoft.com/office/spreadsheetml/2009/9/ac" r="153" s="175" customFormat="true" ht="12" x14ac:dyDescent="0.2">
      <c r="A153" s="178" t="s">
        <v>159</v>
      </c>
      <c r="B153" s="10">
        <v>2015</v>
      </c>
      <c r="C153" s="178" t="s">
        <v>17</v>
      </c>
      <c r="D153" s="10">
        <v>1776678</v>
      </c>
      <c r="E153" s="10">
        <v>57.464317519975339</v>
      </c>
      <c r="F153" s="10">
        <v>57.464317519975339</v>
      </c>
      <c r="G153" s="10">
        <v>50.757579999999997</v>
      </c>
      <c r="H153" s="10">
        <v>6.7067375199753414</v>
      </c>
      <c r="I153" s="10">
        <v>42.535682480024661</v>
      </c>
      <c r="J153" s="10">
        <v>0</v>
      </c>
      <c r="K153" s="10">
        <v>55.437393712871199</v>
      </c>
      <c r="L153" s="10"/>
      <c r="M153" s="10">
        <v>36.65325</v>
      </c>
      <c r="N153" s="10">
        <v>18.784143712871199</v>
      </c>
      <c r="O153" s="10">
        <v>44.562606287128801</v>
      </c>
      <c r="P153" s="10">
        <v>0</v>
      </c>
      <c r="Q153" s="10">
        <v>19.600000000000001</v>
      </c>
      <c r="R153" s="10"/>
      <c r="S153" s="10">
        <v>18.108585000000001</v>
      </c>
      <c r="T153" s="10">
        <v>1.4914149999999959</v>
      </c>
      <c r="U153" s="10">
        <v>80.400000000000006</v>
      </c>
      <c r="V153" s="10">
        <v>0</v>
      </c>
      <c r="W153" s="178"/>
      <c r="X153" s="178"/>
      <c r="Y153" s="178"/>
      <c r="Z153" s="178"/>
      <c r="AA153" s="178"/>
      <c r="AB153" s="178"/>
      <c r="AC153" s="178"/>
      <c r="AD153" s="178"/>
    </row>
    <row xmlns:x14ac="http://schemas.microsoft.com/office/spreadsheetml/2009/9/ac" r="154" s="175" customFormat="true" ht="12" x14ac:dyDescent="0.2">
      <c r="A154" s="178" t="s">
        <v>159</v>
      </c>
      <c r="B154" s="10">
        <v>2016</v>
      </c>
      <c r="C154" s="178" t="s">
        <v>17</v>
      </c>
      <c r="D154" s="10">
        <v>1817077</v>
      </c>
      <c r="E154" s="10">
        <v>60.204456769183707</v>
      </c>
      <c r="F154" s="10">
        <v>60.101010000000002</v>
      </c>
      <c r="G154" s="10">
        <v>50.757579999999997</v>
      </c>
      <c r="H154" s="10">
        <v>9.343430000000005</v>
      </c>
      <c r="I154" s="10">
        <v>39.898989999999998</v>
      </c>
      <c r="J154" s="10">
        <v>0</v>
      </c>
      <c r="K154" s="10">
        <v>57.431963168316997</v>
      </c>
      <c r="L154" s="10"/>
      <c r="M154" s="10">
        <v>36.65325</v>
      </c>
      <c r="N154" s="10">
        <v>20.778713168317001</v>
      </c>
      <c r="O154" s="10">
        <v>42.568036831683003</v>
      </c>
      <c r="P154" s="10">
        <v>0</v>
      </c>
      <c r="Q154" s="10">
        <v>19.600000000000001</v>
      </c>
      <c r="R154" s="10"/>
      <c r="S154" s="10">
        <v>18.108585000000001</v>
      </c>
      <c r="T154" s="10">
        <v>1.4914149999999959</v>
      </c>
      <c r="U154" s="10">
        <v>80.400000000000006</v>
      </c>
      <c r="V154" s="10">
        <v>0</v>
      </c>
      <c r="W154" s="178"/>
      <c r="X154" s="178"/>
      <c r="Y154" s="178"/>
      <c r="Z154" s="178"/>
      <c r="AA154" s="178"/>
      <c r="AB154" s="178"/>
      <c r="AC154" s="178"/>
      <c r="AD154" s="178"/>
    </row>
    <row xmlns:x14ac="http://schemas.microsoft.com/office/spreadsheetml/2009/9/ac" r="155" s="175" customFormat="true" ht="12" x14ac:dyDescent="0.2">
      <c r="A155" s="178" t="s">
        <v>159</v>
      </c>
      <c r="B155" s="10">
        <v>2017</v>
      </c>
      <c r="C155" s="178" t="s">
        <v>17</v>
      </c>
      <c r="D155" s="10">
        <v>1851792</v>
      </c>
      <c r="E155" s="10">
        <v>62.944596018391167</v>
      </c>
      <c r="F155" s="10">
        <v>60.101010000000002</v>
      </c>
      <c r="G155" s="10">
        <v>50.757579999999997</v>
      </c>
      <c r="H155" s="10">
        <v>9.343430000000005</v>
      </c>
      <c r="I155" s="10">
        <v>39.898989999999998</v>
      </c>
      <c r="J155" s="10">
        <v>0</v>
      </c>
      <c r="K155" s="10">
        <v>59.426532623762341</v>
      </c>
      <c r="L155" s="10"/>
      <c r="M155" s="10">
        <v>36.65325</v>
      </c>
      <c r="N155" s="10">
        <v>22.773282623762341</v>
      </c>
      <c r="O155" s="10">
        <v>40.573467376237659</v>
      </c>
      <c r="P155" s="10">
        <v>0</v>
      </c>
      <c r="Q155" s="10">
        <v>19.600000000000001</v>
      </c>
      <c r="R155" s="10"/>
      <c r="S155" s="10">
        <v>18.108585000000001</v>
      </c>
      <c r="T155" s="10">
        <v>1.4914149999999959</v>
      </c>
      <c r="U155" s="10">
        <v>80.400000000000006</v>
      </c>
      <c r="V155" s="10">
        <v>0</v>
      </c>
      <c r="W155" s="178"/>
      <c r="X155" s="178"/>
      <c r="Y155" s="178"/>
      <c r="Z155" s="178"/>
      <c r="AA155" s="178"/>
      <c r="AB155" s="178"/>
      <c r="AC155" s="178"/>
      <c r="AD155" s="178"/>
    </row>
    <row xmlns:x14ac="http://schemas.microsoft.com/office/spreadsheetml/2009/9/ac" r="156" s="175" customFormat="true" ht="12" x14ac:dyDescent="0.2">
      <c r="A156" s="178" t="s">
        <v>159</v>
      </c>
      <c r="B156" s="10">
        <v>2018</v>
      </c>
      <c r="C156" s="178" t="s">
        <v>17</v>
      </c>
      <c r="D156" s="10">
        <v>1898979</v>
      </c>
      <c r="E156" s="10">
        <v>65.684735267599535</v>
      </c>
      <c r="F156" s="10">
        <v>60.101010000000002</v>
      </c>
      <c r="G156" s="10">
        <v>50.757579999999997</v>
      </c>
      <c r="H156" s="10">
        <v>9.343430000000005</v>
      </c>
      <c r="I156" s="10">
        <v>39.898989999999998</v>
      </c>
      <c r="J156" s="10">
        <v>0</v>
      </c>
      <c r="K156" s="10">
        <v>61.42110207920814</v>
      </c>
      <c r="L156" s="10"/>
      <c r="M156" s="10">
        <v>36.65325</v>
      </c>
      <c r="N156" s="10">
        <v>24.76785207920814</v>
      </c>
      <c r="O156" s="10">
        <v>38.57889792079186</v>
      </c>
      <c r="P156" s="10">
        <v>0</v>
      </c>
      <c r="Q156" s="10">
        <v>19.600000000000001</v>
      </c>
      <c r="R156" s="10"/>
      <c r="S156" s="10">
        <v>18.108585000000001</v>
      </c>
      <c r="T156" s="10">
        <v>1.4914149999999959</v>
      </c>
      <c r="U156" s="10">
        <v>80.400000000000006</v>
      </c>
      <c r="V156" s="10">
        <v>0</v>
      </c>
      <c r="W156" s="178"/>
      <c r="X156" s="178"/>
      <c r="Y156" s="178"/>
      <c r="Z156" s="178"/>
      <c r="AA156" s="178"/>
      <c r="AB156" s="178"/>
      <c r="AC156" s="178"/>
      <c r="AD156" s="178"/>
    </row>
    <row xmlns:x14ac="http://schemas.microsoft.com/office/spreadsheetml/2009/9/ac" r="157" s="175" customFormat="true" ht="12" x14ac:dyDescent="0.2">
      <c r="A157" s="178" t="s">
        <v>159</v>
      </c>
      <c r="B157" s="10">
        <v>2019</v>
      </c>
      <c r="C157" s="178" t="s">
        <v>17</v>
      </c>
      <c r="D157" s="10">
        <v>1962356</v>
      </c>
      <c r="E157" s="10">
        <v>68.424874516807904</v>
      </c>
      <c r="F157" s="10">
        <v>60.101010000000002</v>
      </c>
      <c r="G157" s="10">
        <v>50.757579999999997</v>
      </c>
      <c r="H157" s="10">
        <v>9.343430000000005</v>
      </c>
      <c r="I157" s="10">
        <v>39.898989999999998</v>
      </c>
      <c r="J157" s="10">
        <v>0</v>
      </c>
      <c r="K157" s="10">
        <v>63.415671534653477</v>
      </c>
      <c r="L157" s="10"/>
      <c r="M157" s="10">
        <v>36.65325</v>
      </c>
      <c r="N157" s="10">
        <v>26.76242153465348</v>
      </c>
      <c r="O157" s="10">
        <v>36.584328465346523</v>
      </c>
      <c r="P157" s="10">
        <v>0</v>
      </c>
      <c r="Q157" s="10">
        <v>19.600000000000001</v>
      </c>
      <c r="R157" s="10"/>
      <c r="S157" s="10">
        <v>18.108585000000001</v>
      </c>
      <c r="T157" s="10">
        <v>1.4914149999999959</v>
      </c>
      <c r="U157" s="10">
        <v>80.400000000000006</v>
      </c>
      <c r="V157" s="10">
        <v>0</v>
      </c>
      <c r="W157" s="178"/>
      <c r="X157" s="178"/>
      <c r="Y157" s="178"/>
      <c r="Z157" s="178"/>
      <c r="AA157" s="178"/>
      <c r="AB157" s="178"/>
      <c r="AC157" s="178"/>
      <c r="AD157" s="178"/>
    </row>
    <row xmlns:x14ac="http://schemas.microsoft.com/office/spreadsheetml/2009/9/ac" r="158" s="175" customFormat="true" ht="12" x14ac:dyDescent="0.2">
      <c r="A158" s="178" t="s">
        <v>159</v>
      </c>
      <c r="B158" s="10">
        <v>2020</v>
      </c>
      <c r="C158" s="178" t="s">
        <v>17</v>
      </c>
      <c r="D158" s="10">
        <v>2028482</v>
      </c>
      <c r="E158" s="10">
        <v>71.165013766015363</v>
      </c>
      <c r="F158" s="10">
        <v>60.101010000000002</v>
      </c>
      <c r="G158" s="10">
        <v>50.757579999999997</v>
      </c>
      <c r="H158" s="10">
        <v>9.343430000000005</v>
      </c>
      <c r="I158" s="10">
        <v>39.898989999999998</v>
      </c>
      <c r="J158" s="10">
        <v>0</v>
      </c>
      <c r="K158" s="10">
        <v>65.410240990099282</v>
      </c>
      <c r="L158" s="10"/>
      <c r="M158" s="10">
        <v>36.65325</v>
      </c>
      <c r="N158" s="10">
        <v>28.756990990099279</v>
      </c>
      <c r="O158" s="10">
        <v>34.589759009900718</v>
      </c>
      <c r="P158" s="10">
        <v>0</v>
      </c>
      <c r="Q158" s="10">
        <v>19.600000000000001</v>
      </c>
      <c r="R158" s="10"/>
      <c r="S158" s="10">
        <v>18.108585000000001</v>
      </c>
      <c r="T158" s="10">
        <v>1.4914149999999959</v>
      </c>
      <c r="U158" s="10">
        <v>80.400000000000006</v>
      </c>
      <c r="V158" s="10">
        <v>0</v>
      </c>
      <c r="W158" s="178"/>
      <c r="X158" s="178"/>
      <c r="Y158" s="178"/>
      <c r="Z158" s="178"/>
      <c r="AA158" s="178"/>
      <c r="AB158" s="178"/>
      <c r="AC158" s="178"/>
      <c r="AD158" s="178"/>
    </row>
    <row xmlns:x14ac="http://schemas.microsoft.com/office/spreadsheetml/2009/9/ac" r="159" s="175" customFormat="true" ht="12" x14ac:dyDescent="0.2">
      <c r="A159" s="178" t="s">
        <v>159</v>
      </c>
      <c r="B159" s="10">
        <v>2021</v>
      </c>
      <c r="C159" s="178" t="s">
        <v>17</v>
      </c>
      <c r="D159" s="10">
        <v>2079900</v>
      </c>
      <c r="E159" s="10">
        <v>73.905153015223732</v>
      </c>
      <c r="F159" s="10">
        <v>60.101010000000002</v>
      </c>
      <c r="G159" s="10">
        <v>50.757579999999997</v>
      </c>
      <c r="H159" s="10">
        <v>9.343430000000005</v>
      </c>
      <c r="I159" s="10">
        <v>39.898989999999998</v>
      </c>
      <c r="J159" s="10">
        <v>0</v>
      </c>
      <c r="K159" s="10">
        <v>67.404810445544626</v>
      </c>
      <c r="L159" s="10"/>
      <c r="M159" s="10">
        <v>36.65325</v>
      </c>
      <c r="N159" s="10">
        <v>30.75156044554463</v>
      </c>
      <c r="O159" s="10">
        <v>32.595189554455366</v>
      </c>
      <c r="P159" s="10">
        <v>0</v>
      </c>
      <c r="Q159" s="10">
        <v>19.600000000000001</v>
      </c>
      <c r="R159" s="10"/>
      <c r="S159" s="10">
        <v>18.108585000000001</v>
      </c>
      <c r="T159" s="10">
        <v>1.4914149999999959</v>
      </c>
      <c r="U159" s="10">
        <v>80.400000000000006</v>
      </c>
      <c r="V159" s="10">
        <v>0</v>
      </c>
      <c r="W159" s="178"/>
      <c r="X159" s="178"/>
      <c r="Y159" s="178"/>
      <c r="Z159" s="178"/>
      <c r="AA159" s="178"/>
      <c r="AB159" s="178"/>
      <c r="AC159" s="178"/>
      <c r="AD159" s="178"/>
    </row>
    <row xmlns:x14ac="http://schemas.microsoft.com/office/spreadsheetml/2009/9/ac" r="160" s="175" customFormat="true" ht="12" x14ac:dyDescent="0.2">
      <c r="A160" s="178" t="s">
        <v>159</v>
      </c>
      <c r="B160" s="10">
        <v>2022</v>
      </c>
      <c r="C160" s="178" t="s">
        <v>17</v>
      </c>
      <c r="D160" s="10">
        <v>2096038</v>
      </c>
      <c r="E160" s="10">
        <v>76.645292264432101</v>
      </c>
      <c r="F160" s="10"/>
      <c r="G160" s="10"/>
      <c r="H160" s="10"/>
      <c r="I160" s="10"/>
      <c r="J160" s="10">
        <v>100</v>
      </c>
      <c r="K160" s="10">
        <v>69.399379900990425</v>
      </c>
      <c r="L160" s="10"/>
      <c r="M160" s="10">
        <v>36.65325</v>
      </c>
      <c r="N160" s="10">
        <v>32.746129900990432</v>
      </c>
      <c r="O160" s="10">
        <v>30.600620099009571</v>
      </c>
      <c r="P160" s="10">
        <v>0</v>
      </c>
      <c r="Q160" s="10">
        <v>19.600000000000001</v>
      </c>
      <c r="R160" s="10"/>
      <c r="S160" s="10">
        <v>18.108585000000001</v>
      </c>
      <c r="T160" s="10">
        <v>1.4914149999999959</v>
      </c>
      <c r="U160" s="10">
        <v>80.400000000000006</v>
      </c>
      <c r="V160" s="10">
        <v>0</v>
      </c>
      <c r="W160" s="178"/>
      <c r="X160" s="178"/>
      <c r="Y160" s="178"/>
      <c r="Z160" s="178"/>
      <c r="AA160" s="178"/>
      <c r="AB160" s="178"/>
      <c r="AC160" s="178"/>
      <c r="AD160" s="178"/>
    </row>
    <row xmlns:x14ac="http://schemas.microsoft.com/office/spreadsheetml/2009/9/ac" r="161" s="175" customFormat="true" ht="12" x14ac:dyDescent="0.2">
      <c r="A161" s="178" t="s">
        <v>159</v>
      </c>
      <c r="B161" s="10">
        <v>2023</v>
      </c>
      <c r="C161" s="178" t="s">
        <v>17</v>
      </c>
      <c r="D161" s="10">
        <v>2172535</v>
      </c>
      <c r="E161" s="10">
        <v>79.38543151363956</v>
      </c>
      <c r="F161" s="10"/>
      <c r="G161" s="10"/>
      <c r="H161" s="10"/>
      <c r="I161" s="10"/>
      <c r="J161" s="10">
        <v>100</v>
      </c>
      <c r="K161" s="10">
        <v>71.393949356435769</v>
      </c>
      <c r="L161" s="10"/>
      <c r="M161" s="10">
        <v>36.65325</v>
      </c>
      <c r="N161" s="10">
        <v>34.740699356435769</v>
      </c>
      <c r="O161" s="10">
        <v>28.606050643564231</v>
      </c>
      <c r="P161" s="10">
        <v>0</v>
      </c>
      <c r="Q161" s="10"/>
      <c r="R161" s="10"/>
      <c r="S161" s="10">
        <v>18.108585000000001</v>
      </c>
      <c r="T161" s="10"/>
      <c r="U161" s="10"/>
      <c r="V161" s="10">
        <v>81.891414999999995</v>
      </c>
      <c r="W161" s="178"/>
      <c r="X161" s="178"/>
      <c r="Y161" s="178"/>
      <c r="Z161" s="178"/>
      <c r="AA161" s="178"/>
      <c r="AB161" s="178"/>
      <c r="AC161" s="178"/>
      <c r="AD161" s="178"/>
    </row>
    <row xmlns:x14ac="http://schemas.microsoft.com/office/spreadsheetml/2009/9/ac" r="162" s="175" customFormat="true" ht="12" x14ac:dyDescent="0.2">
      <c r="A162" s="178" t="s">
        <v>159</v>
      </c>
      <c r="B162" s="10">
        <v>2024</v>
      </c>
      <c r="C162" s="178" t="s">
        <v>17</v>
      </c>
      <c r="D162" s="10"/>
      <c r="E162" s="10"/>
      <c r="F162" s="10"/>
      <c r="G162" s="10"/>
      <c r="H162" s="10"/>
      <c r="I162" s="10"/>
      <c r="J162" s="10"/>
      <c r="K162" s="10"/>
      <c r="L162" s="10"/>
      <c r="M162" s="10"/>
      <c r="N162" s="10"/>
      <c r="O162" s="10"/>
      <c r="P162" s="10"/>
      <c r="Q162" s="10"/>
      <c r="R162" s="10"/>
      <c r="S162" s="10"/>
      <c r="T162" s="10"/>
      <c r="U162" s="10"/>
      <c r="V162" s="10"/>
      <c r="W162" s="178"/>
      <c r="X162" s="178"/>
      <c r="Y162" s="178"/>
      <c r="Z162" s="178"/>
      <c r="AA162" s="178"/>
      <c r="AB162" s="178"/>
      <c r="AC162" s="178"/>
      <c r="AD162" s="178"/>
    </row>
    <row xmlns:x14ac="http://schemas.microsoft.com/office/spreadsheetml/2009/9/ac" r="163" s="175" customFormat="true" ht="12" x14ac:dyDescent="0.2">
      <c r="A163" s="178" t="s">
        <v>159</v>
      </c>
      <c r="B163" s="10">
        <v>2025</v>
      </c>
      <c r="C163" s="178" t="s">
        <v>17</v>
      </c>
      <c r="D163" s="10"/>
      <c r="E163" s="10"/>
      <c r="F163" s="10"/>
      <c r="G163" s="10"/>
      <c r="H163" s="10"/>
      <c r="I163" s="10"/>
      <c r="J163" s="10"/>
      <c r="K163" s="10"/>
      <c r="L163" s="10"/>
      <c r="M163" s="10"/>
      <c r="N163" s="10"/>
      <c r="O163" s="10"/>
      <c r="P163" s="10"/>
      <c r="Q163" s="10"/>
      <c r="R163" s="10"/>
      <c r="S163" s="10"/>
      <c r="T163" s="10"/>
      <c r="U163" s="10"/>
      <c r="V163" s="10"/>
      <c r="W163" s="178"/>
      <c r="X163" s="178"/>
      <c r="Y163" s="178"/>
      <c r="Z163" s="178"/>
      <c r="AA163" s="178"/>
      <c r="AB163" s="178"/>
      <c r="AC163" s="178"/>
      <c r="AD163" s="178"/>
    </row>
    <row xmlns:x14ac="http://schemas.microsoft.com/office/spreadsheetml/2009/9/ac" r="164" s="175" customFormat="true" ht="12" x14ac:dyDescent="0.2">
      <c r="A164" s="178" t="s">
        <v>159</v>
      </c>
      <c r="B164" s="10">
        <v>2026</v>
      </c>
      <c r="C164" s="178" t="s">
        <v>17</v>
      </c>
      <c r="D164" s="10"/>
      <c r="E164" s="10"/>
      <c r="F164" s="10"/>
      <c r="G164" s="10"/>
      <c r="H164" s="10"/>
      <c r="I164" s="10"/>
      <c r="J164" s="10"/>
      <c r="K164" s="10"/>
      <c r="L164" s="10"/>
      <c r="M164" s="10"/>
      <c r="N164" s="10"/>
      <c r="O164" s="10"/>
      <c r="P164" s="10"/>
      <c r="Q164" s="10"/>
      <c r="R164" s="10"/>
      <c r="S164" s="10"/>
      <c r="T164" s="10"/>
      <c r="U164" s="10"/>
      <c r="V164" s="10"/>
      <c r="W164" s="178"/>
      <c r="X164" s="178"/>
      <c r="Y164" s="178"/>
      <c r="Z164" s="178"/>
      <c r="AA164" s="178"/>
      <c r="AB164" s="178"/>
      <c r="AC164" s="178"/>
      <c r="AD164" s="178"/>
    </row>
    <row xmlns:x14ac="http://schemas.microsoft.com/office/spreadsheetml/2009/9/ac" r="165" s="175" customFormat="true" ht="12" x14ac:dyDescent="0.2">
      <c r="A165" s="178" t="s">
        <v>159</v>
      </c>
      <c r="B165" s="10">
        <v>2027</v>
      </c>
      <c r="C165" s="178" t="s">
        <v>17</v>
      </c>
      <c r="D165" s="10"/>
      <c r="E165" s="10"/>
      <c r="F165" s="10"/>
      <c r="G165" s="10"/>
      <c r="H165" s="10"/>
      <c r="I165" s="10"/>
      <c r="J165" s="10"/>
      <c r="K165" s="10"/>
      <c r="L165" s="10"/>
      <c r="M165" s="10"/>
      <c r="N165" s="10"/>
      <c r="O165" s="10"/>
      <c r="P165" s="10"/>
      <c r="Q165" s="10"/>
      <c r="R165" s="10"/>
      <c r="S165" s="10"/>
      <c r="T165" s="10"/>
      <c r="U165" s="10"/>
      <c r="V165" s="10"/>
      <c r="W165" s="178"/>
      <c r="X165" s="178"/>
      <c r="Y165" s="178"/>
      <c r="Z165" s="178"/>
      <c r="AA165" s="178"/>
      <c r="AB165" s="178"/>
      <c r="AC165" s="178"/>
      <c r="AD165" s="178"/>
    </row>
    <row xmlns:x14ac="http://schemas.microsoft.com/office/spreadsheetml/2009/9/ac" r="166" s="175" customFormat="true" ht="12" x14ac:dyDescent="0.2">
      <c r="A166" s="178" t="s">
        <v>159</v>
      </c>
      <c r="B166" s="10">
        <v>2028</v>
      </c>
      <c r="C166" s="178" t="s">
        <v>17</v>
      </c>
      <c r="D166" s="10"/>
      <c r="E166" s="10"/>
      <c r="F166" s="10"/>
      <c r="G166" s="10"/>
      <c r="H166" s="10"/>
      <c r="I166" s="10"/>
      <c r="J166" s="10"/>
      <c r="K166" s="10"/>
      <c r="L166" s="10"/>
      <c r="M166" s="10"/>
      <c r="N166" s="10"/>
      <c r="O166" s="10"/>
      <c r="P166" s="10"/>
      <c r="Q166" s="10"/>
      <c r="R166" s="10"/>
      <c r="S166" s="10"/>
      <c r="T166" s="10"/>
      <c r="U166" s="10"/>
      <c r="V166" s="10"/>
      <c r="W166" s="178"/>
      <c r="X166" s="178"/>
      <c r="Y166" s="178"/>
      <c r="Z166" s="178"/>
      <c r="AA166" s="178"/>
      <c r="AB166" s="178"/>
      <c r="AC166" s="178"/>
      <c r="AD166" s="178"/>
    </row>
    <row xmlns:x14ac="http://schemas.microsoft.com/office/spreadsheetml/2009/9/ac" r="167" s="175" customFormat="true" ht="12" x14ac:dyDescent="0.2">
      <c r="A167" s="178" t="s">
        <v>159</v>
      </c>
      <c r="B167" s="10">
        <v>2029</v>
      </c>
      <c r="C167" s="178" t="s">
        <v>17</v>
      </c>
      <c r="D167" s="10"/>
      <c r="E167" s="10"/>
      <c r="F167" s="10"/>
      <c r="G167" s="10"/>
      <c r="H167" s="10"/>
      <c r="I167" s="10"/>
      <c r="J167" s="10"/>
      <c r="K167" s="10"/>
      <c r="L167" s="10"/>
      <c r="M167" s="10"/>
      <c r="N167" s="10"/>
      <c r="O167" s="10"/>
      <c r="P167" s="10"/>
      <c r="Q167" s="10"/>
      <c r="R167" s="10"/>
      <c r="S167" s="10"/>
      <c r="T167" s="10"/>
      <c r="U167" s="10"/>
      <c r="V167" s="10"/>
      <c r="W167" s="178"/>
      <c r="X167" s="178"/>
      <c r="Y167" s="178"/>
      <c r="Z167" s="178"/>
      <c r="AA167" s="178"/>
      <c r="AB167" s="178"/>
    </row>
    <row xmlns:x14ac="http://schemas.microsoft.com/office/spreadsheetml/2009/9/ac" r="168" s="175" customFormat="true" ht="12" x14ac:dyDescent="0.2">
      <c r="A168" s="178" t="s">
        <v>159</v>
      </c>
      <c r="B168" s="10">
        <v>2030</v>
      </c>
      <c r="C168" s="178" t="s">
        <v>17</v>
      </c>
      <c r="D168" s="10"/>
      <c r="E168" s="10"/>
      <c r="F168" s="10"/>
      <c r="G168" s="10"/>
      <c r="H168" s="10"/>
      <c r="I168" s="10"/>
      <c r="J168" s="10"/>
      <c r="K168" s="10"/>
      <c r="L168" s="10"/>
      <c r="M168" s="10"/>
      <c r="N168" s="10"/>
      <c r="O168" s="10"/>
      <c r="P168" s="10"/>
      <c r="Q168" s="10"/>
      <c r="R168" s="10"/>
      <c r="S168" s="10"/>
      <c r="T168" s="10"/>
      <c r="U168" s="10"/>
      <c r="V168" s="10"/>
      <c r="W168" s="178"/>
      <c r="X168" s="178"/>
      <c r="Y168" s="178"/>
      <c r="Z168" s="178"/>
      <c r="AA168" s="178"/>
      <c r="AB168" s="178"/>
    </row>
    <row xmlns:x14ac="http://schemas.microsoft.com/office/spreadsheetml/2009/9/ac" r="169" ht="15.75" x14ac:dyDescent="0.25">
      <c r="A169" s="179" t="s">
        <v>159</v>
      </c>
      <c r="B169" s="10">
        <v>2000</v>
      </c>
      <c r="C169" s="179" t="s">
        <v>18</v>
      </c>
      <c r="D169" s="10"/>
      <c r="E169" s="10"/>
      <c r="F169" s="10"/>
      <c r="G169" s="10"/>
      <c r="H169" s="10"/>
      <c r="I169" s="10"/>
      <c r="J169" s="10"/>
      <c r="K169" s="10"/>
      <c r="L169" s="10"/>
      <c r="M169" s="10"/>
      <c r="N169" s="10"/>
      <c r="O169" s="10"/>
      <c r="P169" s="10"/>
      <c r="Q169" s="10"/>
      <c r="R169" s="10"/>
      <c r="S169" s="10"/>
      <c r="T169" s="10"/>
      <c r="U169" s="10"/>
      <c r="V169" s="10"/>
      <c r="W169" s="179"/>
      <c r="X169" s="179"/>
      <c r="Y169" s="179"/>
      <c r="Z169" s="179"/>
      <c r="AA169" s="179"/>
      <c r="AB169" s="179"/>
    </row>
    <row xmlns:x14ac="http://schemas.microsoft.com/office/spreadsheetml/2009/9/ac" r="170" ht="15.75" x14ac:dyDescent="0.25">
      <c r="A170" s="179" t="s">
        <v>159</v>
      </c>
      <c r="B170" s="10">
        <v>2001</v>
      </c>
      <c r="C170" s="179" t="s">
        <v>18</v>
      </c>
      <c r="D170" s="10"/>
      <c r="E170" s="10"/>
      <c r="F170" s="10"/>
      <c r="G170" s="10"/>
      <c r="H170" s="10"/>
      <c r="I170" s="10"/>
      <c r="J170" s="10"/>
      <c r="K170" s="10"/>
      <c r="L170" s="10"/>
      <c r="M170" s="10"/>
      <c r="N170" s="10"/>
      <c r="O170" s="10"/>
      <c r="P170" s="10"/>
      <c r="Q170" s="10"/>
      <c r="R170" s="10"/>
      <c r="S170" s="10"/>
      <c r="T170" s="10"/>
      <c r="U170" s="10"/>
      <c r="V170" s="10"/>
      <c r="W170" s="179"/>
      <c r="X170" s="179"/>
      <c r="Y170" s="179"/>
      <c r="Z170" s="179"/>
      <c r="AA170" s="179"/>
      <c r="AB170" s="179"/>
    </row>
    <row xmlns:x14ac="http://schemas.microsoft.com/office/spreadsheetml/2009/9/ac" r="171" ht="15.75" x14ac:dyDescent="0.25">
      <c r="A171" s="179" t="s">
        <v>159</v>
      </c>
      <c r="B171" s="10">
        <v>2002</v>
      </c>
      <c r="C171" s="179" t="s">
        <v>18</v>
      </c>
      <c r="D171" s="10"/>
      <c r="E171" s="10"/>
      <c r="F171" s="10"/>
      <c r="G171" s="10"/>
      <c r="H171" s="10"/>
      <c r="I171" s="10"/>
      <c r="J171" s="10"/>
      <c r="K171" s="10"/>
      <c r="L171" s="10"/>
      <c r="M171" s="10"/>
      <c r="N171" s="10"/>
      <c r="O171" s="10"/>
      <c r="P171" s="10"/>
      <c r="Q171" s="10"/>
      <c r="R171" s="10"/>
      <c r="S171" s="10"/>
      <c r="T171" s="10"/>
      <c r="U171" s="10"/>
      <c r="V171" s="10"/>
      <c r="W171" s="179"/>
      <c r="X171" s="179"/>
      <c r="Y171" s="179"/>
      <c r="Z171" s="179"/>
      <c r="AA171" s="179"/>
      <c r="AB171" s="179"/>
    </row>
    <row xmlns:x14ac="http://schemas.microsoft.com/office/spreadsheetml/2009/9/ac" r="172" ht="15.75" x14ac:dyDescent="0.25">
      <c r="A172" s="179" t="s">
        <v>159</v>
      </c>
      <c r="B172" s="10">
        <v>2003</v>
      </c>
      <c r="C172" s="179" t="s">
        <v>18</v>
      </c>
      <c r="D172" s="10"/>
      <c r="E172" s="10"/>
      <c r="F172" s="10"/>
      <c r="G172" s="10"/>
      <c r="H172" s="10"/>
      <c r="I172" s="10"/>
      <c r="J172" s="10"/>
      <c r="K172" s="10"/>
      <c r="L172" s="10"/>
      <c r="M172" s="10"/>
      <c r="N172" s="10"/>
      <c r="O172" s="10"/>
      <c r="P172" s="10"/>
      <c r="Q172" s="10"/>
      <c r="R172" s="10"/>
      <c r="S172" s="10"/>
      <c r="T172" s="10"/>
      <c r="U172" s="10"/>
      <c r="V172" s="10"/>
      <c r="W172" s="179"/>
      <c r="X172" s="179"/>
      <c r="Y172" s="179"/>
      <c r="Z172" s="179"/>
      <c r="AA172" s="179"/>
      <c r="AB172" s="179"/>
    </row>
    <row xmlns:x14ac="http://schemas.microsoft.com/office/spreadsheetml/2009/9/ac" r="173" ht="15.75" x14ac:dyDescent="0.25">
      <c r="A173" s="179" t="s">
        <v>159</v>
      </c>
      <c r="B173" s="10">
        <v>2004</v>
      </c>
      <c r="C173" s="179" t="s">
        <v>18</v>
      </c>
      <c r="D173" s="10"/>
      <c r="E173" s="10"/>
      <c r="F173" s="10"/>
      <c r="G173" s="10"/>
      <c r="H173" s="10"/>
      <c r="I173" s="10"/>
      <c r="J173" s="10"/>
      <c r="K173" s="10"/>
      <c r="L173" s="10"/>
      <c r="M173" s="10"/>
      <c r="N173" s="10"/>
      <c r="O173" s="10"/>
      <c r="P173" s="10"/>
      <c r="Q173" s="10"/>
      <c r="R173" s="10"/>
      <c r="S173" s="10"/>
      <c r="T173" s="10"/>
      <c r="U173" s="10"/>
      <c r="V173" s="10"/>
      <c r="W173" s="179"/>
      <c r="X173" s="179"/>
      <c r="Y173" s="179"/>
      <c r="Z173" s="179"/>
      <c r="AA173" s="179"/>
      <c r="AB173" s="179"/>
    </row>
    <row xmlns:x14ac="http://schemas.microsoft.com/office/spreadsheetml/2009/9/ac" r="174" ht="15.75" x14ac:dyDescent="0.25">
      <c r="A174" s="179" t="s">
        <v>159</v>
      </c>
      <c r="B174" s="10">
        <v>2005</v>
      </c>
      <c r="C174" s="179" t="s">
        <v>18</v>
      </c>
      <c r="D174" s="10"/>
      <c r="E174" s="10"/>
      <c r="F174" s="10"/>
      <c r="G174" s="10"/>
      <c r="H174" s="10"/>
      <c r="I174" s="10"/>
      <c r="J174" s="10"/>
      <c r="K174" s="10"/>
      <c r="L174" s="10"/>
      <c r="M174" s="10"/>
      <c r="N174" s="10"/>
      <c r="O174" s="10"/>
      <c r="P174" s="10"/>
      <c r="Q174" s="10"/>
      <c r="R174" s="10"/>
      <c r="S174" s="10"/>
      <c r="T174" s="10"/>
      <c r="U174" s="10"/>
      <c r="V174" s="10"/>
      <c r="W174" s="179"/>
      <c r="X174" s="179"/>
      <c r="Y174" s="179"/>
      <c r="Z174" s="179"/>
      <c r="AA174" s="179"/>
      <c r="AB174" s="179"/>
    </row>
    <row xmlns:x14ac="http://schemas.microsoft.com/office/spreadsheetml/2009/9/ac" r="175" ht="15.75" x14ac:dyDescent="0.25">
      <c r="A175" s="179" t="s">
        <v>159</v>
      </c>
      <c r="B175" s="10">
        <v>2006</v>
      </c>
      <c r="C175" s="179" t="s">
        <v>18</v>
      </c>
      <c r="D175" s="10"/>
      <c r="E175" s="10"/>
      <c r="F175" s="10"/>
      <c r="G175" s="10"/>
      <c r="H175" s="10"/>
      <c r="I175" s="10"/>
      <c r="J175" s="10"/>
      <c r="K175" s="10"/>
      <c r="L175" s="10"/>
      <c r="M175" s="10"/>
      <c r="N175" s="10"/>
      <c r="O175" s="10"/>
      <c r="P175" s="10"/>
      <c r="Q175" s="10"/>
      <c r="R175" s="10"/>
      <c r="S175" s="10"/>
      <c r="T175" s="10"/>
      <c r="U175" s="10"/>
      <c r="V175" s="10"/>
      <c r="W175" s="179"/>
      <c r="X175" s="179"/>
      <c r="Y175" s="179"/>
      <c r="Z175" s="179"/>
      <c r="AA175" s="179"/>
      <c r="AB175" s="179"/>
    </row>
    <row xmlns:x14ac="http://schemas.microsoft.com/office/spreadsheetml/2009/9/ac" r="176" ht="15.75" x14ac:dyDescent="0.25">
      <c r="A176" s="179" t="s">
        <v>159</v>
      </c>
      <c r="B176" s="10">
        <v>2007</v>
      </c>
      <c r="C176" s="179" t="s">
        <v>18</v>
      </c>
      <c r="D176" s="10"/>
      <c r="E176" s="10"/>
      <c r="F176" s="10"/>
      <c r="G176" s="10"/>
      <c r="H176" s="10"/>
      <c r="I176" s="10"/>
      <c r="J176" s="10"/>
      <c r="K176" s="10"/>
      <c r="L176" s="10"/>
      <c r="M176" s="10"/>
      <c r="N176" s="10"/>
      <c r="O176" s="10"/>
      <c r="P176" s="10"/>
      <c r="Q176" s="10"/>
      <c r="R176" s="10"/>
      <c r="S176" s="10"/>
      <c r="T176" s="10"/>
      <c r="U176" s="10"/>
      <c r="V176" s="10"/>
      <c r="W176" s="179"/>
      <c r="X176" s="179"/>
      <c r="Y176" s="179"/>
      <c r="Z176" s="179"/>
      <c r="AA176" s="179"/>
      <c r="AB176" s="179"/>
    </row>
    <row xmlns:x14ac="http://schemas.microsoft.com/office/spreadsheetml/2009/9/ac" r="177" ht="15.75" x14ac:dyDescent="0.25">
      <c r="A177" s="179" t="s">
        <v>159</v>
      </c>
      <c r="B177" s="10">
        <v>2008</v>
      </c>
      <c r="C177" s="179" t="s">
        <v>18</v>
      </c>
      <c r="D177" s="10"/>
      <c r="E177" s="10"/>
      <c r="F177" s="10"/>
      <c r="G177" s="10"/>
      <c r="H177" s="10"/>
      <c r="I177" s="10"/>
      <c r="J177" s="10"/>
      <c r="K177" s="10"/>
      <c r="L177" s="10"/>
      <c r="M177" s="10"/>
      <c r="N177" s="10"/>
      <c r="O177" s="10"/>
      <c r="P177" s="10"/>
      <c r="Q177" s="10"/>
      <c r="R177" s="10"/>
      <c r="S177" s="10"/>
      <c r="T177" s="10"/>
      <c r="U177" s="10"/>
      <c r="V177" s="10"/>
      <c r="W177" s="179"/>
      <c r="X177" s="179"/>
      <c r="Y177" s="179"/>
      <c r="Z177" s="179"/>
      <c r="AA177" s="179"/>
      <c r="AB177" s="179"/>
    </row>
    <row xmlns:x14ac="http://schemas.microsoft.com/office/spreadsheetml/2009/9/ac" r="178" ht="15.75" x14ac:dyDescent="0.25">
      <c r="A178" s="179" t="s">
        <v>159</v>
      </c>
      <c r="B178" s="10">
        <v>2009</v>
      </c>
      <c r="C178" s="179" t="s">
        <v>18</v>
      </c>
      <c r="D178" s="10"/>
      <c r="E178" s="10"/>
      <c r="F178" s="10"/>
      <c r="G178" s="10"/>
      <c r="H178" s="10"/>
      <c r="I178" s="10"/>
      <c r="J178" s="10"/>
      <c r="K178" s="10"/>
      <c r="L178" s="10"/>
      <c r="M178" s="10"/>
      <c r="N178" s="10"/>
      <c r="O178" s="10"/>
      <c r="P178" s="10"/>
      <c r="Q178" s="10"/>
      <c r="R178" s="10"/>
      <c r="S178" s="10"/>
      <c r="T178" s="10"/>
      <c r="U178" s="10"/>
      <c r="V178" s="10"/>
      <c r="W178" s="179"/>
      <c r="X178" s="179"/>
      <c r="Y178" s="179"/>
      <c r="Z178" s="179"/>
      <c r="AA178" s="179"/>
      <c r="AB178" s="179"/>
    </row>
    <row xmlns:x14ac="http://schemas.microsoft.com/office/spreadsheetml/2009/9/ac" r="179" ht="15.75" x14ac:dyDescent="0.25">
      <c r="A179" s="179" t="s">
        <v>159</v>
      </c>
      <c r="B179" s="10">
        <v>2010</v>
      </c>
      <c r="C179" s="179" t="s">
        <v>18</v>
      </c>
      <c r="D179" s="10"/>
      <c r="E179" s="10"/>
      <c r="F179" s="10"/>
      <c r="G179" s="10"/>
      <c r="H179" s="10"/>
      <c r="I179" s="10"/>
      <c r="J179" s="10"/>
      <c r="K179" s="10"/>
      <c r="L179" s="10"/>
      <c r="M179" s="10"/>
      <c r="N179" s="10"/>
      <c r="O179" s="10"/>
      <c r="P179" s="10"/>
      <c r="Q179" s="10"/>
      <c r="R179" s="10"/>
      <c r="S179" s="10"/>
      <c r="T179" s="10"/>
      <c r="U179" s="10"/>
      <c r="V179" s="10"/>
      <c r="W179" s="179"/>
      <c r="X179" s="179"/>
      <c r="Y179" s="179"/>
      <c r="Z179" s="179"/>
      <c r="AA179" s="179"/>
      <c r="AB179" s="179"/>
    </row>
    <row xmlns:x14ac="http://schemas.microsoft.com/office/spreadsheetml/2009/9/ac" r="180" ht="15.75" x14ac:dyDescent="0.25">
      <c r="A180" s="179" t="s">
        <v>159</v>
      </c>
      <c r="B180" s="10">
        <v>2011</v>
      </c>
      <c r="C180" s="179" t="s">
        <v>18</v>
      </c>
      <c r="D180" s="10">
        <v>1270336</v>
      </c>
      <c r="E180" s="10">
        <v>62.094454885848791</v>
      </c>
      <c r="F180" s="10"/>
      <c r="G180" s="10"/>
      <c r="H180" s="10"/>
      <c r="I180" s="10">
        <v>37.905545114151209</v>
      </c>
      <c r="J180" s="10">
        <v>62.094454885848791</v>
      </c>
      <c r="K180" s="10">
        <v>74.378832116788089</v>
      </c>
      <c r="L180" s="10"/>
      <c r="M180" s="10"/>
      <c r="N180" s="10"/>
      <c r="O180" s="10">
        <v>25.621167883211911</v>
      </c>
      <c r="P180" s="10">
        <v>74.378832116788089</v>
      </c>
      <c r="Q180" s="10"/>
      <c r="R180" s="10"/>
      <c r="S180" s="10"/>
      <c r="T180" s="10"/>
      <c r="U180" s="10"/>
      <c r="V180" s="10">
        <v>100</v>
      </c>
      <c r="W180" s="179"/>
      <c r="X180" s="179"/>
      <c r="Y180" s="179"/>
      <c r="Z180" s="179"/>
      <c r="AA180" s="179"/>
      <c r="AB180" s="179"/>
    </row>
    <row xmlns:x14ac="http://schemas.microsoft.com/office/spreadsheetml/2009/9/ac" r="181" ht="15.75" x14ac:dyDescent="0.25">
      <c r="A181" s="179" t="s">
        <v>159</v>
      </c>
      <c r="B181" s="10">
        <v>2012</v>
      </c>
      <c r="C181" s="179" t="s">
        <v>18</v>
      </c>
      <c r="D181" s="10">
        <v>1327008</v>
      </c>
      <c r="E181" s="10">
        <v>64.650641782129242</v>
      </c>
      <c r="F181" s="10"/>
      <c r="G181" s="10"/>
      <c r="H181" s="10"/>
      <c r="I181" s="10">
        <v>35.349358217870758</v>
      </c>
      <c r="J181" s="10">
        <v>64.650641782129242</v>
      </c>
      <c r="K181" s="10">
        <v>75.917518248174929</v>
      </c>
      <c r="L181" s="10"/>
      <c r="M181" s="10"/>
      <c r="N181" s="10"/>
      <c r="O181" s="10">
        <v>24.082481751825071</v>
      </c>
      <c r="P181" s="10">
        <v>75.917518248174929</v>
      </c>
      <c r="Q181" s="10"/>
      <c r="R181" s="10"/>
      <c r="S181" s="10"/>
      <c r="T181" s="10"/>
      <c r="U181" s="10"/>
      <c r="V181" s="10">
        <v>100</v>
      </c>
      <c r="W181" s="179"/>
      <c r="X181" s="179"/>
      <c r="Y181" s="179"/>
      <c r="Z181" s="179"/>
      <c r="AA181" s="179"/>
      <c r="AB181" s="179"/>
    </row>
    <row xmlns:x14ac="http://schemas.microsoft.com/office/spreadsheetml/2009/9/ac" r="182" ht="15.75" x14ac:dyDescent="0.25">
      <c r="A182" s="179" t="s">
        <v>159</v>
      </c>
      <c r="B182" s="10">
        <v>2013</v>
      </c>
      <c r="C182" s="179" t="s">
        <v>18</v>
      </c>
      <c r="D182" s="10">
        <v>1381242</v>
      </c>
      <c r="E182" s="10">
        <v>67.206828678409693</v>
      </c>
      <c r="F182" s="10"/>
      <c r="G182" s="10"/>
      <c r="H182" s="10"/>
      <c r="I182" s="10">
        <v>32.793171321590307</v>
      </c>
      <c r="J182" s="10">
        <v>67.206828678409693</v>
      </c>
      <c r="K182" s="10">
        <v>77.456204379561768</v>
      </c>
      <c r="L182" s="10"/>
      <c r="M182" s="10"/>
      <c r="N182" s="10"/>
      <c r="O182" s="10">
        <v>22.543795620438232</v>
      </c>
      <c r="P182" s="10">
        <v>77.456204379561768</v>
      </c>
      <c r="Q182" s="10"/>
      <c r="R182" s="10"/>
      <c r="S182" s="10"/>
      <c r="T182" s="10"/>
      <c r="U182" s="10"/>
      <c r="V182" s="10">
        <v>100</v>
      </c>
      <c r="W182" s="179"/>
      <c r="X182" s="179"/>
      <c r="Y182" s="179"/>
      <c r="Z182" s="179"/>
      <c r="AA182" s="179"/>
      <c r="AB182" s="179"/>
    </row>
    <row xmlns:x14ac="http://schemas.microsoft.com/office/spreadsheetml/2009/9/ac" r="183" ht="15.75" x14ac:dyDescent="0.25">
      <c r="A183" s="179" t="s">
        <v>159</v>
      </c>
      <c r="B183" s="10">
        <v>2014</v>
      </c>
      <c r="C183" s="179" t="s">
        <v>18</v>
      </c>
      <c r="D183" s="10">
        <v>1436770</v>
      </c>
      <c r="E183" s="10">
        <v>69.763015574690144</v>
      </c>
      <c r="F183" s="10"/>
      <c r="G183" s="10"/>
      <c r="H183" s="10"/>
      <c r="I183" s="10">
        <v>30.23698442530986</v>
      </c>
      <c r="J183" s="10">
        <v>69.763015574690144</v>
      </c>
      <c r="K183" s="10">
        <v>78.994890510948608</v>
      </c>
      <c r="L183" s="10"/>
      <c r="M183" s="10"/>
      <c r="N183" s="10"/>
      <c r="O183" s="10">
        <v>21.005109489051389</v>
      </c>
      <c r="P183" s="10">
        <v>78.994890510948608</v>
      </c>
      <c r="Q183" s="10"/>
      <c r="R183" s="10"/>
      <c r="S183" s="10"/>
      <c r="T183" s="10"/>
      <c r="U183" s="10"/>
      <c r="V183" s="10">
        <v>100</v>
      </c>
      <c r="W183" s="179"/>
      <c r="X183" s="179"/>
      <c r="Y183" s="179"/>
      <c r="Z183" s="179"/>
      <c r="AA183" s="179"/>
      <c r="AB183" s="179"/>
    </row>
    <row xmlns:x14ac="http://schemas.microsoft.com/office/spreadsheetml/2009/9/ac" r="184" ht="15.75" x14ac:dyDescent="0.25">
      <c r="A184" s="179" t="s">
        <v>159</v>
      </c>
      <c r="B184" s="10">
        <v>2015</v>
      </c>
      <c r="C184" s="179" t="s">
        <v>18</v>
      </c>
      <c r="D184" s="10">
        <v>1461453</v>
      </c>
      <c r="E184" s="10">
        <v>72.319202470970595</v>
      </c>
      <c r="F184" s="10"/>
      <c r="G184" s="10"/>
      <c r="H184" s="10"/>
      <c r="I184" s="10">
        <v>27.680797529029409</v>
      </c>
      <c r="J184" s="10">
        <v>72.319202470970595</v>
      </c>
      <c r="K184" s="10">
        <v>80.533576642335447</v>
      </c>
      <c r="L184" s="10"/>
      <c r="M184" s="10"/>
      <c r="N184" s="10"/>
      <c r="O184" s="10">
        <v>19.466423357664549</v>
      </c>
      <c r="P184" s="10">
        <v>80.533576642335447</v>
      </c>
      <c r="Q184" s="10"/>
      <c r="R184" s="10"/>
      <c r="S184" s="10"/>
      <c r="T184" s="10"/>
      <c r="U184" s="10"/>
      <c r="V184" s="10">
        <v>100</v>
      </c>
      <c r="W184" s="179"/>
      <c r="X184" s="179"/>
      <c r="Y184" s="179"/>
      <c r="Z184" s="179"/>
      <c r="AA184" s="179"/>
      <c r="AB184" s="179"/>
    </row>
    <row xmlns:x14ac="http://schemas.microsoft.com/office/spreadsheetml/2009/9/ac" r="185" ht="15.75" x14ac:dyDescent="0.25">
      <c r="A185" s="179" t="s">
        <v>159</v>
      </c>
      <c r="B185" s="10">
        <v>2016</v>
      </c>
      <c r="C185" s="179" t="s">
        <v>18</v>
      </c>
      <c r="D185" s="10">
        <v>1519564</v>
      </c>
      <c r="E185" s="10">
        <v>74.875389367251046</v>
      </c>
      <c r="F185" s="10"/>
      <c r="G185" s="10"/>
      <c r="H185" s="10"/>
      <c r="I185" s="10">
        <v>25.124610632748951</v>
      </c>
      <c r="J185" s="10">
        <v>74.875389367251046</v>
      </c>
      <c r="K185" s="10">
        <v>82.072262773722287</v>
      </c>
      <c r="L185" s="10"/>
      <c r="M185" s="10"/>
      <c r="N185" s="10"/>
      <c r="O185" s="10">
        <v>17.92773722627771</v>
      </c>
      <c r="P185" s="10">
        <v>82.072262773722287</v>
      </c>
      <c r="Q185" s="10"/>
      <c r="R185" s="10"/>
      <c r="S185" s="10"/>
      <c r="T185" s="10"/>
      <c r="U185" s="10"/>
      <c r="V185" s="10">
        <v>100</v>
      </c>
      <c r="W185" s="179"/>
      <c r="X185" s="179"/>
      <c r="Y185" s="179"/>
      <c r="Z185" s="179"/>
      <c r="AA185" s="179"/>
      <c r="AB185" s="179"/>
    </row>
    <row xmlns:x14ac="http://schemas.microsoft.com/office/spreadsheetml/2009/9/ac" r="186" ht="15.75" x14ac:dyDescent="0.25">
      <c r="A186" s="179" t="s">
        <v>159</v>
      </c>
      <c r="B186" s="10">
        <v>2017</v>
      </c>
      <c r="C186" s="179" t="s">
        <v>18</v>
      </c>
      <c r="D186" s="10">
        <v>1541374</v>
      </c>
      <c r="E186" s="10">
        <v>77.431576263531497</v>
      </c>
      <c r="F186" s="10"/>
      <c r="G186" s="10"/>
      <c r="H186" s="10"/>
      <c r="I186" s="10">
        <v>22.5684237364685</v>
      </c>
      <c r="J186" s="10">
        <v>77.431576263531497</v>
      </c>
      <c r="K186" s="10">
        <v>83.610948905109581</v>
      </c>
      <c r="L186" s="10"/>
      <c r="M186" s="10"/>
      <c r="N186" s="10"/>
      <c r="O186" s="10">
        <v>16.389051094890419</v>
      </c>
      <c r="P186" s="10">
        <v>83.610948905109581</v>
      </c>
      <c r="Q186" s="10"/>
      <c r="R186" s="10"/>
      <c r="S186" s="10"/>
      <c r="T186" s="10"/>
      <c r="U186" s="10"/>
      <c r="V186" s="10">
        <v>100</v>
      </c>
      <c r="W186" s="179"/>
      <c r="X186" s="179"/>
      <c r="Y186" s="179"/>
      <c r="Z186" s="179"/>
      <c r="AA186" s="179"/>
      <c r="AB186" s="179"/>
    </row>
    <row xmlns:x14ac="http://schemas.microsoft.com/office/spreadsheetml/2009/9/ac" r="187" ht="15.75" x14ac:dyDescent="0.25">
      <c r="A187" s="179" t="s">
        <v>159</v>
      </c>
      <c r="B187" s="10">
        <v>2018</v>
      </c>
      <c r="C187" s="179" t="s">
        <v>18</v>
      </c>
      <c r="D187" s="10">
        <v>1551789</v>
      </c>
      <c r="E187" s="10">
        <v>79.987763159811948</v>
      </c>
      <c r="F187" s="10"/>
      <c r="G187" s="10"/>
      <c r="H187" s="10"/>
      <c r="I187" s="10">
        <v>20.012236840188049</v>
      </c>
      <c r="J187" s="10">
        <v>79.987763159811948</v>
      </c>
      <c r="K187" s="10">
        <v>85.14963503649642</v>
      </c>
      <c r="L187" s="10"/>
      <c r="M187" s="10"/>
      <c r="N187" s="10"/>
      <c r="O187" s="10">
        <v>14.85036496350358</v>
      </c>
      <c r="P187" s="10">
        <v>85.14963503649642</v>
      </c>
      <c r="Q187" s="10"/>
      <c r="R187" s="10"/>
      <c r="S187" s="10"/>
      <c r="T187" s="10"/>
      <c r="U187" s="10"/>
      <c r="V187" s="10">
        <v>100</v>
      </c>
      <c r="W187" s="179"/>
      <c r="X187" s="179"/>
      <c r="Y187" s="179"/>
      <c r="Z187" s="179"/>
      <c r="AA187" s="179"/>
      <c r="AB187" s="179"/>
    </row>
    <row xmlns:x14ac="http://schemas.microsoft.com/office/spreadsheetml/2009/9/ac" r="188" ht="15.75" x14ac:dyDescent="0.25">
      <c r="A188" s="179" t="s">
        <v>159</v>
      </c>
      <c r="B188" s="10">
        <v>2019</v>
      </c>
      <c r="C188" s="179" t="s">
        <v>18</v>
      </c>
      <c r="D188" s="10">
        <v>1587337</v>
      </c>
      <c r="E188" s="10">
        <v>82.543950056092399</v>
      </c>
      <c r="F188" s="10"/>
      <c r="G188" s="10"/>
      <c r="H188" s="10"/>
      <c r="I188" s="10">
        <v>17.456049943907601</v>
      </c>
      <c r="J188" s="10">
        <v>82.543950056092399</v>
      </c>
      <c r="K188" s="10">
        <v>86.688321167883259</v>
      </c>
      <c r="L188" s="10"/>
      <c r="M188" s="10"/>
      <c r="N188" s="10"/>
      <c r="O188" s="10">
        <v>13.311678832116741</v>
      </c>
      <c r="P188" s="10">
        <v>86.688321167883259</v>
      </c>
      <c r="Q188" s="10"/>
      <c r="R188" s="10"/>
      <c r="S188" s="10"/>
      <c r="T188" s="10"/>
      <c r="U188" s="10"/>
      <c r="V188" s="10">
        <v>100</v>
      </c>
      <c r="W188" s="179"/>
      <c r="X188" s="179"/>
      <c r="Y188" s="179"/>
      <c r="Z188" s="179"/>
      <c r="AA188" s="179"/>
      <c r="AB188" s="179"/>
    </row>
    <row xmlns:x14ac="http://schemas.microsoft.com/office/spreadsheetml/2009/9/ac" r="189" ht="15.75" x14ac:dyDescent="0.25">
      <c r="A189" s="179" t="s">
        <v>159</v>
      </c>
      <c r="B189" s="10">
        <v>2020</v>
      </c>
      <c r="C189" s="179" t="s">
        <v>18</v>
      </c>
      <c r="D189" s="10">
        <v>1639330</v>
      </c>
      <c r="E189" s="10">
        <v>85.10013695237285</v>
      </c>
      <c r="F189" s="10"/>
      <c r="G189" s="10"/>
      <c r="H189" s="10"/>
      <c r="I189" s="10">
        <v>14.89986304762715</v>
      </c>
      <c r="J189" s="10">
        <v>85.10013695237285</v>
      </c>
      <c r="K189" s="10">
        <v>88.227007299270099</v>
      </c>
      <c r="L189" s="10"/>
      <c r="M189" s="10"/>
      <c r="N189" s="10"/>
      <c r="O189" s="10">
        <v>11.772992700729899</v>
      </c>
      <c r="P189" s="10">
        <v>88.227007299270099</v>
      </c>
      <c r="Q189" s="10"/>
      <c r="R189" s="10"/>
      <c r="S189" s="10"/>
      <c r="T189" s="10"/>
      <c r="U189" s="10"/>
      <c r="V189" s="10">
        <v>100</v>
      </c>
      <c r="W189" s="179"/>
      <c r="X189" s="179"/>
      <c r="Y189" s="179"/>
      <c r="Z189" s="179"/>
      <c r="AA189" s="179"/>
      <c r="AB189" s="179"/>
    </row>
    <row xmlns:x14ac="http://schemas.microsoft.com/office/spreadsheetml/2009/9/ac" r="190" ht="15.75" x14ac:dyDescent="0.25">
      <c r="A190" s="179" t="s">
        <v>159</v>
      </c>
      <c r="B190" s="10">
        <v>2021</v>
      </c>
      <c r="C190" s="179" t="s">
        <v>18</v>
      </c>
      <c r="D190" s="10">
        <v>1681667</v>
      </c>
      <c r="E190" s="10">
        <v>87.656323848653301</v>
      </c>
      <c r="F190" s="10"/>
      <c r="G190" s="10"/>
      <c r="H190" s="10"/>
      <c r="I190" s="10">
        <v>12.343676151346701</v>
      </c>
      <c r="J190" s="10">
        <v>87.656323848653301</v>
      </c>
      <c r="K190" s="10">
        <v>89.765693430656938</v>
      </c>
      <c r="L190" s="10"/>
      <c r="M190" s="10"/>
      <c r="N190" s="10"/>
      <c r="O190" s="10">
        <v>10.23430656934306</v>
      </c>
      <c r="P190" s="10">
        <v>89.765693430656938</v>
      </c>
      <c r="Q190" s="10"/>
      <c r="R190" s="10"/>
      <c r="S190" s="10"/>
      <c r="T190" s="10"/>
      <c r="U190" s="10"/>
      <c r="V190" s="10">
        <v>100</v>
      </c>
      <c r="W190" s="179"/>
      <c r="X190" s="179"/>
      <c r="Y190" s="179"/>
      <c r="Z190" s="179"/>
      <c r="AA190" s="179"/>
      <c r="AB190" s="179"/>
    </row>
    <row xmlns:x14ac="http://schemas.microsoft.com/office/spreadsheetml/2009/9/ac" r="191" ht="15.75" x14ac:dyDescent="0.25">
      <c r="A191" s="179" t="s">
        <v>159</v>
      </c>
      <c r="B191" s="10">
        <v>2022</v>
      </c>
      <c r="C191" s="179" t="s">
        <v>18</v>
      </c>
      <c r="D191" s="10">
        <v>1729962</v>
      </c>
      <c r="E191" s="10">
        <v>90.212510744933752</v>
      </c>
      <c r="F191" s="10"/>
      <c r="G191" s="10"/>
      <c r="H191" s="10"/>
      <c r="I191" s="10">
        <v>9.787489255066248</v>
      </c>
      <c r="J191" s="10">
        <v>90.212510744933752</v>
      </c>
      <c r="K191" s="10">
        <v>91.304379562043778</v>
      </c>
      <c r="L191" s="10"/>
      <c r="M191" s="10"/>
      <c r="N191" s="10"/>
      <c r="O191" s="10">
        <v>8.6956204379562223</v>
      </c>
      <c r="P191" s="10">
        <v>91.304379562043778</v>
      </c>
      <c r="Q191" s="10"/>
      <c r="R191" s="10"/>
      <c r="S191" s="10"/>
      <c r="T191" s="10"/>
      <c r="U191" s="10"/>
      <c r="V191" s="10">
        <v>100</v>
      </c>
      <c r="W191" s="179"/>
      <c r="X191" s="179"/>
      <c r="Y191" s="179"/>
      <c r="Z191" s="179"/>
      <c r="AA191" s="179"/>
      <c r="AB191" s="179"/>
    </row>
    <row xmlns:x14ac="http://schemas.microsoft.com/office/spreadsheetml/2009/9/ac" r="192" ht="15.75" x14ac:dyDescent="0.25">
      <c r="A192" s="179" t="s">
        <v>159</v>
      </c>
      <c r="B192" s="10">
        <v>2023</v>
      </c>
      <c r="C192" s="179" t="s">
        <v>18</v>
      </c>
      <c r="D192" s="10">
        <v>1807833</v>
      </c>
      <c r="E192" s="10">
        <v>92.768697641214203</v>
      </c>
      <c r="F192" s="10"/>
      <c r="G192" s="10"/>
      <c r="H192" s="10"/>
      <c r="I192" s="10">
        <v>7.231302358785797</v>
      </c>
      <c r="J192" s="10">
        <v>92.768697641214203</v>
      </c>
      <c r="K192" s="10">
        <v>92.843065693430617</v>
      </c>
      <c r="L192" s="10"/>
      <c r="M192" s="10"/>
      <c r="N192" s="10"/>
      <c r="O192" s="10">
        <v>7.1569343065693829</v>
      </c>
      <c r="P192" s="10">
        <v>92.843065693430617</v>
      </c>
      <c r="Q192" s="10"/>
      <c r="R192" s="10"/>
      <c r="S192" s="10"/>
      <c r="T192" s="10"/>
      <c r="U192" s="10"/>
      <c r="V192" s="10">
        <v>100</v>
      </c>
      <c r="W192" s="179"/>
      <c r="X192" s="179"/>
      <c r="Y192" s="179"/>
      <c r="Z192" s="179"/>
      <c r="AA192" s="179"/>
      <c r="AB192" s="179"/>
    </row>
    <row xmlns:x14ac="http://schemas.microsoft.com/office/spreadsheetml/2009/9/ac" r="193" ht="15.75" x14ac:dyDescent="0.25">
      <c r="A193" s="179" t="s">
        <v>159</v>
      </c>
      <c r="B193" s="10">
        <v>2024</v>
      </c>
      <c r="C193" s="179" t="s">
        <v>18</v>
      </c>
      <c r="D193" s="10"/>
      <c r="E193" s="10"/>
      <c r="F193" s="10"/>
      <c r="G193" s="10"/>
      <c r="H193" s="10"/>
      <c r="I193" s="10"/>
      <c r="J193" s="10"/>
      <c r="K193" s="10"/>
      <c r="L193" s="10"/>
      <c r="M193" s="10"/>
      <c r="N193" s="10"/>
      <c r="O193" s="10"/>
      <c r="P193" s="10"/>
      <c r="Q193" s="10"/>
      <c r="R193" s="10"/>
      <c r="S193" s="10"/>
      <c r="T193" s="10"/>
      <c r="U193" s="10"/>
      <c r="V193" s="10"/>
      <c r="W193" s="179"/>
      <c r="X193" s="179"/>
      <c r="Y193" s="179"/>
      <c r="Z193" s="179"/>
      <c r="AA193" s="179"/>
      <c r="AB193" s="179"/>
    </row>
    <row xmlns:x14ac="http://schemas.microsoft.com/office/spreadsheetml/2009/9/ac" r="194" ht="15.75" x14ac:dyDescent="0.25">
      <c r="A194" s="179" t="s">
        <v>159</v>
      </c>
      <c r="B194" s="10">
        <v>2025</v>
      </c>
      <c r="C194" s="179" t="s">
        <v>18</v>
      </c>
      <c r="D194" s="10"/>
      <c r="E194" s="10"/>
      <c r="F194" s="10"/>
      <c r="G194" s="10"/>
      <c r="H194" s="10"/>
      <c r="I194" s="10"/>
      <c r="J194" s="10"/>
      <c r="K194" s="10"/>
      <c r="L194" s="10"/>
      <c r="M194" s="10"/>
      <c r="N194" s="10"/>
      <c r="O194" s="10"/>
      <c r="P194" s="10"/>
      <c r="Q194" s="10"/>
      <c r="R194" s="10"/>
      <c r="S194" s="10"/>
      <c r="T194" s="10"/>
      <c r="U194" s="10"/>
      <c r="V194" s="10"/>
      <c r="W194" s="179"/>
      <c r="X194" s="179"/>
      <c r="Y194" s="179"/>
      <c r="Z194" s="179"/>
      <c r="AA194" s="179"/>
      <c r="AB194" s="179"/>
    </row>
    <row xmlns:x14ac="http://schemas.microsoft.com/office/spreadsheetml/2009/9/ac" r="195" ht="15.75" x14ac:dyDescent="0.25">
      <c r="A195" s="179" t="s">
        <v>159</v>
      </c>
      <c r="B195" s="10">
        <v>2026</v>
      </c>
      <c r="C195" s="179" t="s">
        <v>18</v>
      </c>
      <c r="D195" s="10"/>
      <c r="E195" s="10"/>
      <c r="F195" s="10"/>
      <c r="G195" s="10"/>
      <c r="H195" s="10"/>
      <c r="I195" s="10"/>
      <c r="J195" s="10"/>
      <c r="K195" s="10"/>
      <c r="L195" s="10"/>
      <c r="M195" s="10"/>
      <c r="N195" s="10"/>
      <c r="O195" s="10"/>
      <c r="P195" s="10"/>
      <c r="Q195" s="10"/>
      <c r="R195" s="10"/>
      <c r="S195" s="10"/>
      <c r="T195" s="10"/>
      <c r="U195" s="10"/>
      <c r="V195" s="10"/>
      <c r="W195" s="179"/>
      <c r="X195" s="179"/>
      <c r="Y195" s="179"/>
      <c r="Z195" s="179"/>
      <c r="AA195" s="179"/>
      <c r="AB195" s="179"/>
    </row>
    <row xmlns:x14ac="http://schemas.microsoft.com/office/spreadsheetml/2009/9/ac" r="196" ht="15.75" x14ac:dyDescent="0.25">
      <c r="A196" s="179" t="s">
        <v>159</v>
      </c>
      <c r="B196" s="10">
        <v>2027</v>
      </c>
      <c r="C196" s="179" t="s">
        <v>18</v>
      </c>
      <c r="D196" s="10"/>
      <c r="E196" s="10"/>
      <c r="F196" s="10"/>
      <c r="G196" s="10"/>
      <c r="H196" s="10"/>
      <c r="I196" s="10"/>
      <c r="J196" s="10"/>
      <c r="K196" s="10"/>
      <c r="L196" s="10"/>
      <c r="M196" s="10"/>
      <c r="N196" s="10"/>
      <c r="O196" s="10"/>
      <c r="P196" s="10"/>
      <c r="Q196" s="10"/>
      <c r="R196" s="10"/>
      <c r="S196" s="10"/>
      <c r="T196" s="10"/>
      <c r="U196" s="10"/>
      <c r="V196" s="10"/>
      <c r="W196" s="179"/>
      <c r="X196" s="179"/>
      <c r="Y196" s="179"/>
      <c r="Z196" s="179"/>
      <c r="AA196" s="179"/>
      <c r="AB196" s="179"/>
    </row>
    <row xmlns:x14ac="http://schemas.microsoft.com/office/spreadsheetml/2009/9/ac" r="197" ht="15.75" x14ac:dyDescent="0.25">
      <c r="A197" s="179" t="s">
        <v>159</v>
      </c>
      <c r="B197" s="10">
        <v>2028</v>
      </c>
      <c r="C197" s="179" t="s">
        <v>18</v>
      </c>
      <c r="D197" s="10"/>
      <c r="E197" s="10"/>
      <c r="F197" s="10"/>
      <c r="G197" s="10"/>
      <c r="H197" s="10"/>
      <c r="I197" s="10"/>
      <c r="J197" s="10"/>
      <c r="K197" s="10"/>
      <c r="L197" s="10"/>
      <c r="M197" s="10"/>
      <c r="N197" s="10"/>
      <c r="O197" s="10"/>
      <c r="P197" s="10"/>
      <c r="Q197" s="10"/>
      <c r="R197" s="10"/>
      <c r="S197" s="10"/>
      <c r="T197" s="10"/>
      <c r="U197" s="10"/>
      <c r="V197" s="10"/>
      <c r="W197" s="179"/>
      <c r="X197" s="179"/>
      <c r="Y197" s="179"/>
      <c r="Z197" s="179"/>
      <c r="AA197" s="179"/>
      <c r="AB197" s="179"/>
    </row>
    <row xmlns:x14ac="http://schemas.microsoft.com/office/spreadsheetml/2009/9/ac" r="198" ht="15.75" x14ac:dyDescent="0.25">
      <c r="A198" s="179" t="s">
        <v>159</v>
      </c>
      <c r="B198" s="10">
        <v>2029</v>
      </c>
      <c r="C198" s="179" t="s">
        <v>18</v>
      </c>
      <c r="D198" s="10"/>
      <c r="E198" s="10"/>
      <c r="F198" s="10"/>
      <c r="G198" s="10"/>
      <c r="H198" s="10"/>
      <c r="I198" s="10"/>
      <c r="J198" s="10"/>
      <c r="K198" s="10"/>
      <c r="L198" s="10"/>
      <c r="M198" s="10"/>
      <c r="N198" s="10"/>
      <c r="O198" s="10"/>
      <c r="P198" s="10"/>
      <c r="Q198" s="10"/>
      <c r="R198" s="10"/>
      <c r="S198" s="10"/>
      <c r="T198" s="10"/>
      <c r="U198" s="10"/>
      <c r="V198" s="10"/>
      <c r="W198" s="179"/>
      <c r="X198" s="179"/>
      <c r="Y198" s="179"/>
      <c r="Z198" s="179"/>
      <c r="AA198" s="179"/>
      <c r="AB198" s="179"/>
    </row>
    <row xmlns:x14ac="http://schemas.microsoft.com/office/spreadsheetml/2009/9/ac" r="199" ht="15.75" x14ac:dyDescent="0.25">
      <c r="A199" s="179" t="s">
        <v>159</v>
      </c>
      <c r="B199" s="10">
        <v>2030</v>
      </c>
      <c r="C199" s="179" t="s">
        <v>18</v>
      </c>
      <c r="D199" s="10"/>
      <c r="E199" s="10"/>
      <c r="F199" s="10"/>
      <c r="G199" s="10"/>
      <c r="H199" s="10"/>
      <c r="I199" s="10"/>
      <c r="J199" s="10"/>
      <c r="K199" s="10"/>
      <c r="L199" s="10"/>
      <c r="M199" s="10"/>
      <c r="N199" s="10"/>
      <c r="O199" s="10"/>
      <c r="P199" s="10"/>
      <c r="Q199" s="10"/>
      <c r="R199" s="10"/>
      <c r="S199" s="10"/>
      <c r="T199" s="10"/>
      <c r="U199" s="10"/>
      <c r="V199" s="10"/>
      <c r="W199" s="179"/>
      <c r="X199" s="179"/>
      <c r="Y199" s="179"/>
      <c r="Z199" s="179"/>
      <c r="AA199" s="179"/>
      <c r="AB199" s="179"/>
    </row>
    <row xmlns:x14ac="http://schemas.microsoft.com/office/spreadsheetml/2009/9/ac" r="200" ht="15.75" x14ac:dyDescent="0.25">
      <c r="A200" s="179"/>
      <c r="B200" s="180"/>
      <c r="C200" s="179"/>
      <c r="D200" s="179"/>
      <c r="E200" s="179"/>
      <c r="F200" s="179"/>
      <c r="G200" s="179"/>
      <c r="H200" s="179"/>
      <c r="I200" s="179"/>
      <c r="J200" s="179"/>
      <c r="K200" s="179"/>
      <c r="L200" s="179"/>
      <c r="M200" s="179"/>
      <c r="N200" s="179"/>
      <c r="O200" s="179"/>
      <c r="P200" s="179"/>
      <c r="Q200" s="179"/>
      <c r="R200" s="179"/>
      <c r="S200" s="179"/>
      <c r="T200" s="179"/>
      <c r="U200" s="179"/>
      <c r="V200" s="179"/>
      <c r="W200" s="179"/>
      <c r="X200" s="179"/>
      <c r="Y200" s="179"/>
      <c r="Z200" s="179"/>
      <c r="AA200" s="179"/>
      <c r="AB200" s="179"/>
    </row>
    <row xmlns:x14ac="http://schemas.microsoft.com/office/spreadsheetml/2009/9/ac" r="201" ht="15.75" x14ac:dyDescent="0.25">
      <c r="A201" s="179"/>
      <c r="B201" s="180"/>
      <c r="C201" s="179"/>
      <c r="D201" s="179"/>
      <c r="E201" s="179"/>
      <c r="F201" s="179"/>
      <c r="G201" s="179"/>
      <c r="H201" s="179"/>
      <c r="I201" s="179"/>
      <c r="J201" s="179"/>
      <c r="K201" s="179"/>
      <c r="L201" s="179"/>
      <c r="M201" s="179"/>
      <c r="N201" s="179"/>
      <c r="O201" s="179"/>
      <c r="P201" s="179"/>
      <c r="Q201" s="179"/>
      <c r="R201" s="179"/>
      <c r="S201" s="179"/>
      <c r="T201" s="179"/>
      <c r="U201" s="179"/>
      <c r="V201" s="179"/>
      <c r="W201" s="179"/>
      <c r="X201" s="179"/>
      <c r="Y201" s="179"/>
      <c r="Z201" s="179"/>
      <c r="AA201" s="179"/>
      <c r="AB201" s="179"/>
    </row>
    <row xmlns:x14ac="http://schemas.microsoft.com/office/spreadsheetml/2009/9/ac" r="202" ht="15.75" x14ac:dyDescent="0.25">
      <c r="A202" s="179"/>
      <c r="B202" s="180"/>
      <c r="C202" s="179"/>
      <c r="D202" s="179"/>
      <c r="E202" s="179"/>
      <c r="F202" s="179"/>
      <c r="G202" s="179"/>
      <c r="H202" s="179"/>
      <c r="I202" s="179"/>
      <c r="J202" s="179"/>
      <c r="K202" s="179"/>
      <c r="L202" s="179"/>
      <c r="M202" s="179"/>
      <c r="N202" s="179"/>
      <c r="O202" s="179"/>
      <c r="P202" s="179"/>
      <c r="Q202" s="179"/>
      <c r="R202" s="179"/>
      <c r="S202" s="179"/>
      <c r="T202" s="179"/>
      <c r="U202" s="179"/>
      <c r="V202" s="179"/>
      <c r="W202" s="179"/>
      <c r="X202" s="179"/>
      <c r="Y202" s="179"/>
      <c r="Z202" s="179"/>
      <c r="AA202" s="179"/>
      <c r="AB202" s="179"/>
    </row>
    <row xmlns:x14ac="http://schemas.microsoft.com/office/spreadsheetml/2009/9/ac" r="203" ht="15.75" x14ac:dyDescent="0.25">
      <c r="A203" s="179"/>
      <c r="B203" s="180"/>
      <c r="C203" s="179"/>
      <c r="D203" s="179"/>
      <c r="E203" s="179"/>
      <c r="F203" s="179"/>
      <c r="G203" s="179"/>
      <c r="H203" s="179"/>
      <c r="I203" s="179"/>
      <c r="J203" s="179"/>
      <c r="K203" s="179"/>
      <c r="L203" s="179"/>
      <c r="M203" s="179"/>
      <c r="N203" s="179"/>
      <c r="O203" s="179"/>
      <c r="P203" s="179"/>
      <c r="Q203" s="179"/>
      <c r="R203" s="179"/>
      <c r="S203" s="179"/>
      <c r="T203" s="179"/>
      <c r="U203" s="179"/>
      <c r="V203" s="179"/>
      <c r="W203" s="179"/>
      <c r="X203" s="179"/>
      <c r="Y203" s="179"/>
      <c r="Z203" s="179"/>
      <c r="AA203" s="179"/>
      <c r="AB203" s="179"/>
    </row>
    <row xmlns:x14ac="http://schemas.microsoft.com/office/spreadsheetml/2009/9/ac" r="204" ht="15.75" x14ac:dyDescent="0.25">
      <c r="A204" s="179"/>
      <c r="B204" s="180"/>
      <c r="C204" s="179"/>
      <c r="D204" s="179"/>
      <c r="E204" s="179"/>
      <c r="F204" s="179"/>
      <c r="G204" s="179"/>
      <c r="H204" s="179"/>
      <c r="I204" s="179"/>
      <c r="J204" s="179"/>
      <c r="K204" s="179"/>
      <c r="L204" s="179"/>
      <c r="M204" s="179"/>
      <c r="N204" s="179"/>
      <c r="O204" s="179"/>
      <c r="P204" s="179"/>
      <c r="Q204" s="179"/>
      <c r="R204" s="179"/>
      <c r="S204" s="179"/>
      <c r="T204" s="179"/>
      <c r="U204" s="179"/>
      <c r="V204" s="179"/>
      <c r="W204" s="179"/>
      <c r="X204" s="179"/>
      <c r="Y204" s="179"/>
      <c r="Z204" s="179"/>
      <c r="AA204" s="179"/>
      <c r="AB204" s="179"/>
    </row>
    <row xmlns:x14ac="http://schemas.microsoft.com/office/spreadsheetml/2009/9/ac" r="205" ht="15.75" x14ac:dyDescent="0.25">
      <c r="A205" s="179"/>
      <c r="B205" s="180"/>
      <c r="C205" s="179"/>
      <c r="D205" s="179"/>
      <c r="E205" s="179"/>
      <c r="F205" s="179"/>
      <c r="G205" s="179"/>
      <c r="H205" s="179"/>
      <c r="I205" s="179"/>
      <c r="J205" s="179"/>
      <c r="K205" s="179"/>
      <c r="L205" s="179"/>
      <c r="M205" s="179"/>
      <c r="N205" s="179"/>
      <c r="O205" s="179"/>
      <c r="P205" s="179"/>
      <c r="Q205" s="179"/>
      <c r="R205" s="179"/>
      <c r="S205" s="179"/>
      <c r="T205" s="179"/>
      <c r="U205" s="179"/>
      <c r="V205" s="179"/>
      <c r="W205" s="179"/>
      <c r="X205" s="179"/>
      <c r="Y205" s="179"/>
      <c r="Z205" s="179"/>
      <c r="AA205" s="179"/>
      <c r="AB205" s="179"/>
    </row>
    <row xmlns:x14ac="http://schemas.microsoft.com/office/spreadsheetml/2009/9/ac" r="206" ht="15.75" x14ac:dyDescent="0.25">
      <c r="A206" s="179"/>
      <c r="B206" s="180"/>
      <c r="C206" s="179"/>
      <c r="D206" s="179"/>
      <c r="E206" s="179"/>
      <c r="F206" s="179"/>
      <c r="G206" s="179"/>
      <c r="H206" s="179"/>
      <c r="I206" s="179"/>
      <c r="J206" s="179"/>
      <c r="K206" s="179"/>
      <c r="L206" s="179"/>
      <c r="M206" s="179"/>
      <c r="N206" s="179"/>
      <c r="O206" s="179"/>
      <c r="P206" s="179"/>
      <c r="Q206" s="179"/>
      <c r="R206" s="179"/>
      <c r="S206" s="179"/>
      <c r="T206" s="179"/>
      <c r="U206" s="179"/>
      <c r="V206" s="179"/>
      <c r="W206" s="179"/>
      <c r="X206" s="179"/>
      <c r="Y206" s="179"/>
      <c r="Z206" s="179"/>
      <c r="AA206" s="179"/>
      <c r="AB206" s="179"/>
    </row>
    <row xmlns:x14ac="http://schemas.microsoft.com/office/spreadsheetml/2009/9/ac" r="207" ht="15.75" x14ac:dyDescent="0.25">
      <c r="A207" s="179"/>
      <c r="B207" s="180"/>
      <c r="C207" s="179"/>
      <c r="D207" s="179"/>
      <c r="E207" s="179"/>
      <c r="F207" s="179"/>
      <c r="G207" s="179"/>
      <c r="H207" s="179"/>
      <c r="I207" s="179"/>
      <c r="J207" s="179"/>
      <c r="K207" s="179"/>
      <c r="L207" s="179"/>
      <c r="M207" s="179"/>
      <c r="N207" s="179"/>
      <c r="O207" s="179"/>
      <c r="P207" s="179"/>
      <c r="Q207" s="179"/>
      <c r="R207" s="179"/>
      <c r="S207" s="179"/>
      <c r="T207" s="179"/>
      <c r="U207" s="179"/>
      <c r="V207" s="179"/>
      <c r="W207" s="179"/>
      <c r="X207" s="179"/>
      <c r="Y207" s="179"/>
      <c r="Z207" s="179"/>
      <c r="AA207" s="179"/>
      <c r="AB207" s="179"/>
    </row>
    <row xmlns:x14ac="http://schemas.microsoft.com/office/spreadsheetml/2009/9/ac" r="208" ht="15.75" x14ac:dyDescent="0.25">
      <c r="A208" s="179"/>
      <c r="B208" s="180"/>
      <c r="C208" s="179"/>
      <c r="D208" s="179"/>
      <c r="E208" s="179"/>
      <c r="F208" s="179"/>
      <c r="G208" s="179"/>
      <c r="H208" s="179"/>
      <c r="I208" s="179"/>
      <c r="J208" s="179"/>
      <c r="K208" s="179"/>
      <c r="L208" s="179"/>
      <c r="M208" s="179"/>
      <c r="N208" s="179"/>
      <c r="O208" s="179"/>
      <c r="P208" s="179"/>
      <c r="Q208" s="179"/>
      <c r="R208" s="179"/>
      <c r="S208" s="179"/>
      <c r="T208" s="179"/>
      <c r="U208" s="179"/>
      <c r="V208" s="179"/>
      <c r="W208" s="179"/>
      <c r="X208" s="179"/>
      <c r="Y208" s="179"/>
      <c r="Z208" s="179"/>
      <c r="AA208" s="179"/>
      <c r="AB208" s="179"/>
    </row>
    <row xmlns:x14ac="http://schemas.microsoft.com/office/spreadsheetml/2009/9/ac" r="209" ht="15.75" x14ac:dyDescent="0.25">
      <c r="A209" s="179"/>
      <c r="B209" s="180"/>
      <c r="C209" s="179"/>
      <c r="D209" s="179"/>
      <c r="E209" s="179"/>
      <c r="F209" s="179"/>
      <c r="G209" s="179"/>
      <c r="H209" s="179"/>
      <c r="I209" s="179"/>
      <c r="J209" s="179"/>
      <c r="K209" s="179"/>
      <c r="L209" s="179"/>
      <c r="M209" s="179"/>
      <c r="N209" s="179"/>
      <c r="O209" s="179"/>
      <c r="P209" s="179"/>
      <c r="Q209" s="179"/>
      <c r="R209" s="179"/>
      <c r="S209" s="179"/>
      <c r="T209" s="179"/>
      <c r="U209" s="179"/>
      <c r="V209" s="179"/>
      <c r="W209" s="179"/>
      <c r="X209" s="179"/>
      <c r="Y209" s="179"/>
      <c r="Z209" s="179"/>
      <c r="AA209" s="179"/>
      <c r="AB209" s="179"/>
    </row>
    <row xmlns:x14ac="http://schemas.microsoft.com/office/spreadsheetml/2009/9/ac" r="210" ht="15.75" x14ac:dyDescent="0.25">
      <c r="A210" s="179"/>
      <c r="B210" s="180"/>
      <c r="C210" s="179"/>
      <c r="D210" s="179"/>
      <c r="E210" s="179"/>
      <c r="F210" s="179"/>
      <c r="G210" s="179"/>
      <c r="H210" s="179"/>
      <c r="I210" s="179"/>
      <c r="J210" s="179"/>
      <c r="K210" s="179"/>
      <c r="L210" s="179"/>
      <c r="M210" s="179"/>
      <c r="N210" s="179"/>
      <c r="O210" s="179"/>
      <c r="P210" s="179"/>
      <c r="Q210" s="179"/>
      <c r="R210" s="179"/>
      <c r="S210" s="179"/>
      <c r="T210" s="179"/>
      <c r="U210" s="179"/>
      <c r="V210" s="179"/>
      <c r="W210" s="179"/>
      <c r="X210" s="179"/>
      <c r="Y210" s="179"/>
      <c r="Z210" s="179"/>
      <c r="AA210" s="179"/>
      <c r="AB210" s="179"/>
    </row>
    <row xmlns:x14ac="http://schemas.microsoft.com/office/spreadsheetml/2009/9/ac" r="211" ht="15.75" x14ac:dyDescent="0.25">
      <c r="A211" s="179"/>
      <c r="B211" s="180"/>
      <c r="C211" s="179"/>
      <c r="D211" s="179"/>
      <c r="E211" s="179"/>
      <c r="F211" s="179"/>
      <c r="G211" s="179"/>
      <c r="H211" s="179"/>
      <c r="I211" s="179"/>
      <c r="J211" s="179"/>
      <c r="K211" s="179"/>
      <c r="L211" s="179"/>
      <c r="M211" s="179"/>
      <c r="N211" s="179"/>
      <c r="O211" s="179"/>
      <c r="P211" s="179"/>
      <c r="Q211" s="179"/>
      <c r="R211" s="179"/>
      <c r="S211" s="179"/>
      <c r="T211" s="179"/>
      <c r="U211" s="179"/>
      <c r="V211" s="179"/>
      <c r="W211" s="179"/>
      <c r="X211" s="179"/>
      <c r="Y211" s="179"/>
      <c r="Z211" s="179"/>
      <c r="AA211" s="179"/>
      <c r="AB211" s="179"/>
    </row>
    <row xmlns:x14ac="http://schemas.microsoft.com/office/spreadsheetml/2009/9/ac" r="212" ht="15.75" x14ac:dyDescent="0.25">
      <c r="A212" s="179"/>
      <c r="B212" s="180"/>
      <c r="C212" s="179"/>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c r="AA212" s="179"/>
      <c r="AB212" s="179"/>
    </row>
    <row xmlns:x14ac="http://schemas.microsoft.com/office/spreadsheetml/2009/9/ac" r="213" ht="15.75" x14ac:dyDescent="0.25">
      <c r="A213" s="179"/>
      <c r="B213" s="180"/>
      <c r="C213" s="179"/>
      <c r="D213" s="179"/>
      <c r="E213" s="179"/>
      <c r="F213" s="179"/>
      <c r="G213" s="179"/>
      <c r="H213" s="179"/>
      <c r="I213" s="179"/>
      <c r="J213" s="179"/>
      <c r="K213" s="179"/>
      <c r="L213" s="179"/>
      <c r="M213" s="179"/>
      <c r="N213" s="179"/>
      <c r="O213" s="179"/>
      <c r="P213" s="179"/>
      <c r="Q213" s="179"/>
      <c r="R213" s="179"/>
      <c r="S213" s="179"/>
      <c r="T213" s="179"/>
      <c r="U213" s="179"/>
      <c r="V213" s="179"/>
      <c r="W213" s="179"/>
      <c r="X213" s="179"/>
      <c r="Y213" s="179"/>
      <c r="Z213" s="179"/>
      <c r="AA213" s="179"/>
      <c r="AB213" s="179"/>
    </row>
    <row xmlns:x14ac="http://schemas.microsoft.com/office/spreadsheetml/2009/9/ac" r="214" ht="15.75" x14ac:dyDescent="0.25">
      <c r="A214" s="179"/>
      <c r="B214" s="180"/>
      <c r="C214" s="179"/>
      <c r="D214" s="179"/>
      <c r="E214" s="179"/>
      <c r="F214" s="179"/>
      <c r="G214" s="179"/>
      <c r="H214" s="179"/>
      <c r="I214" s="179"/>
      <c r="J214" s="179"/>
      <c r="K214" s="179"/>
      <c r="L214" s="179"/>
      <c r="M214" s="179"/>
      <c r="N214" s="179"/>
      <c r="O214" s="179"/>
      <c r="P214" s="179"/>
      <c r="Q214" s="179"/>
      <c r="R214" s="179"/>
      <c r="S214" s="179"/>
      <c r="T214" s="179"/>
      <c r="U214" s="179"/>
      <c r="V214" s="179"/>
      <c r="W214" s="179"/>
      <c r="X214" s="179"/>
      <c r="Y214" s="179"/>
      <c r="Z214" s="179"/>
      <c r="AA214" s="179"/>
      <c r="AB214" s="179"/>
    </row>
    <row xmlns:x14ac="http://schemas.microsoft.com/office/spreadsheetml/2009/9/ac" r="215" ht="15.75" x14ac:dyDescent="0.25">
      <c r="A215" s="179"/>
      <c r="B215" s="180"/>
      <c r="C215" s="179"/>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c r="AA215" s="179"/>
      <c r="AB215" s="179"/>
    </row>
    <row xmlns:x14ac="http://schemas.microsoft.com/office/spreadsheetml/2009/9/ac" r="216" ht="15.75" x14ac:dyDescent="0.25">
      <c r="A216" s="179"/>
      <c r="B216" s="180"/>
      <c r="C216" s="179"/>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c r="AA216" s="179"/>
      <c r="AB216" s="179"/>
    </row>
    <row xmlns:x14ac="http://schemas.microsoft.com/office/spreadsheetml/2009/9/ac" r="217" ht="15.75" x14ac:dyDescent="0.25">
      <c r="A217" s="179"/>
      <c r="B217" s="180"/>
      <c r="C217" s="179"/>
      <c r="D217" s="179"/>
      <c r="E217" s="179"/>
      <c r="F217" s="179"/>
      <c r="G217" s="179"/>
      <c r="H217" s="179"/>
      <c r="I217" s="179"/>
      <c r="J217" s="179"/>
      <c r="K217" s="179"/>
      <c r="L217" s="179"/>
      <c r="M217" s="179"/>
      <c r="N217" s="179"/>
      <c r="O217" s="179"/>
      <c r="P217" s="179"/>
      <c r="Q217" s="179"/>
      <c r="R217" s="179"/>
      <c r="S217" s="179"/>
      <c r="T217" s="179"/>
      <c r="U217" s="179"/>
      <c r="V217" s="179"/>
      <c r="W217" s="179"/>
      <c r="X217" s="179"/>
      <c r="Y217" s="179"/>
      <c r="Z217" s="179"/>
      <c r="AA217" s="179"/>
      <c r="AB217" s="179"/>
    </row>
    <row xmlns:x14ac="http://schemas.microsoft.com/office/spreadsheetml/2009/9/ac" r="218" ht="15.75" x14ac:dyDescent="0.25">
      <c r="A218" s="179"/>
      <c r="B218" s="180"/>
      <c r="C218" s="179"/>
      <c r="D218" s="179"/>
      <c r="E218" s="179"/>
      <c r="F218" s="179"/>
      <c r="G218" s="179"/>
      <c r="H218" s="179"/>
      <c r="I218" s="179"/>
      <c r="J218" s="179"/>
      <c r="K218" s="179"/>
      <c r="L218" s="179"/>
      <c r="M218" s="179"/>
      <c r="N218" s="179"/>
      <c r="O218" s="179"/>
      <c r="P218" s="179"/>
      <c r="Q218" s="179"/>
      <c r="R218" s="179"/>
      <c r="S218" s="179"/>
      <c r="T218" s="179"/>
      <c r="U218" s="179"/>
      <c r="V218" s="179"/>
      <c r="W218" s="179"/>
      <c r="X218" s="179"/>
      <c r="Y218" s="179"/>
      <c r="Z218" s="179"/>
      <c r="AA218" s="179"/>
      <c r="AB218" s="179"/>
    </row>
    <row xmlns:x14ac="http://schemas.microsoft.com/office/spreadsheetml/2009/9/ac" r="219" ht="15.75" x14ac:dyDescent="0.25">
      <c r="A219" s="179"/>
      <c r="B219" s="180"/>
      <c r="C219" s="179"/>
      <c r="D219" s="179"/>
      <c r="E219" s="179"/>
      <c r="F219" s="179"/>
      <c r="G219" s="179"/>
      <c r="H219" s="179"/>
      <c r="I219" s="179"/>
      <c r="J219" s="179"/>
      <c r="K219" s="179"/>
      <c r="L219" s="179"/>
      <c r="M219" s="179"/>
      <c r="N219" s="179"/>
      <c r="O219" s="179"/>
      <c r="P219" s="179"/>
      <c r="Q219" s="179"/>
      <c r="R219" s="179"/>
      <c r="S219" s="179"/>
      <c r="T219" s="179"/>
      <c r="U219" s="179"/>
      <c r="V219" s="179"/>
      <c r="W219" s="179"/>
      <c r="X219" s="179"/>
      <c r="Y219" s="179"/>
      <c r="Z219" s="179"/>
      <c r="AA219" s="179"/>
      <c r="AB219" s="179"/>
    </row>
    <row xmlns:x14ac="http://schemas.microsoft.com/office/spreadsheetml/2009/9/ac" r="220" ht="15.75" x14ac:dyDescent="0.25">
      <c r="A220" s="179"/>
      <c r="B220" s="180"/>
      <c r="C220" s="179"/>
      <c r="D220" s="179"/>
      <c r="E220" s="179"/>
      <c r="F220" s="179"/>
      <c r="G220" s="179"/>
      <c r="H220" s="179"/>
      <c r="I220" s="179"/>
      <c r="J220" s="179"/>
      <c r="K220" s="179"/>
      <c r="L220" s="179"/>
      <c r="M220" s="179"/>
      <c r="N220" s="179"/>
      <c r="O220" s="179"/>
      <c r="P220" s="179"/>
      <c r="Q220" s="179"/>
      <c r="R220" s="179"/>
      <c r="S220" s="179"/>
      <c r="T220" s="179"/>
      <c r="U220" s="179"/>
      <c r="V220" s="179"/>
      <c r="W220" s="179"/>
      <c r="X220" s="179"/>
      <c r="Y220" s="179"/>
      <c r="Z220" s="179"/>
      <c r="AA220" s="179"/>
      <c r="AB220" s="179"/>
    </row>
    <row xmlns:x14ac="http://schemas.microsoft.com/office/spreadsheetml/2009/9/ac" r="221" ht="15.75" x14ac:dyDescent="0.25">
      <c r="A221" s="179"/>
      <c r="B221" s="180"/>
      <c r="C221" s="179"/>
      <c r="D221" s="179"/>
      <c r="E221" s="179"/>
      <c r="F221" s="179"/>
      <c r="G221" s="179"/>
      <c r="H221" s="179"/>
      <c r="I221" s="179"/>
      <c r="J221" s="179"/>
      <c r="K221" s="179"/>
      <c r="L221" s="179"/>
      <c r="M221" s="179"/>
      <c r="N221" s="179"/>
      <c r="O221" s="179"/>
      <c r="P221" s="179"/>
      <c r="Q221" s="179"/>
      <c r="R221" s="179"/>
      <c r="S221" s="179"/>
      <c r="T221" s="179"/>
      <c r="U221" s="179"/>
      <c r="V221" s="179"/>
      <c r="W221" s="179"/>
      <c r="X221" s="179"/>
      <c r="Y221" s="179"/>
      <c r="Z221" s="179"/>
      <c r="AA221" s="179"/>
      <c r="AB221" s="179"/>
    </row>
    <row xmlns:x14ac="http://schemas.microsoft.com/office/spreadsheetml/2009/9/ac" r="222" ht="15.75" x14ac:dyDescent="0.25">
      <c r="A222" s="179"/>
      <c r="B222" s="180"/>
      <c r="C222" s="179"/>
      <c r="D222" s="179"/>
      <c r="E222" s="179"/>
      <c r="F222" s="179"/>
      <c r="G222" s="179"/>
      <c r="H222" s="179"/>
      <c r="I222" s="179"/>
      <c r="J222" s="179"/>
      <c r="K222" s="179"/>
      <c r="L222" s="179"/>
      <c r="M222" s="179"/>
      <c r="N222" s="179"/>
      <c r="O222" s="179"/>
      <c r="P222" s="179"/>
      <c r="Q222" s="179"/>
      <c r="R222" s="179"/>
      <c r="S222" s="179"/>
      <c r="T222" s="179"/>
      <c r="U222" s="179"/>
      <c r="V222" s="179"/>
      <c r="W222" s="179"/>
      <c r="X222" s="179"/>
      <c r="Y222" s="179"/>
      <c r="Z222" s="179"/>
      <c r="AA222" s="179"/>
      <c r="AB222" s="179"/>
    </row>
    <row xmlns:x14ac="http://schemas.microsoft.com/office/spreadsheetml/2009/9/ac" r="223" ht="15.75" x14ac:dyDescent="0.25">
      <c r="A223" s="179"/>
      <c r="B223" s="180"/>
      <c r="C223" s="179"/>
      <c r="D223" s="179"/>
      <c r="E223" s="179"/>
      <c r="F223" s="179"/>
      <c r="G223" s="179"/>
      <c r="H223" s="179"/>
      <c r="I223" s="179"/>
      <c r="J223" s="179"/>
      <c r="K223" s="179"/>
      <c r="L223" s="179"/>
      <c r="M223" s="179"/>
      <c r="N223" s="179"/>
      <c r="O223" s="179"/>
      <c r="P223" s="179"/>
      <c r="Q223" s="179"/>
      <c r="R223" s="179"/>
      <c r="S223" s="179"/>
      <c r="T223" s="179"/>
      <c r="U223" s="179"/>
      <c r="V223" s="179"/>
      <c r="W223" s="179"/>
      <c r="X223" s="179"/>
      <c r="Y223" s="179"/>
      <c r="Z223" s="179"/>
      <c r="AA223" s="179"/>
      <c r="AB223" s="179"/>
    </row>
    <row xmlns:x14ac="http://schemas.microsoft.com/office/spreadsheetml/2009/9/ac" r="224" ht="15.75" x14ac:dyDescent="0.25">
      <c r="A224" s="179"/>
      <c r="B224" s="180"/>
      <c r="C224" s="179"/>
      <c r="D224" s="179"/>
      <c r="E224" s="179"/>
      <c r="F224" s="179"/>
      <c r="G224" s="179"/>
      <c r="H224" s="179"/>
      <c r="I224" s="179"/>
      <c r="J224" s="179"/>
      <c r="K224" s="179"/>
      <c r="L224" s="179"/>
      <c r="M224" s="179"/>
      <c r="N224" s="179"/>
      <c r="O224" s="179"/>
      <c r="P224" s="179"/>
      <c r="Q224" s="179"/>
      <c r="R224" s="179"/>
      <c r="S224" s="179"/>
      <c r="T224" s="179"/>
      <c r="U224" s="179"/>
      <c r="V224" s="179"/>
      <c r="W224" s="179"/>
      <c r="X224" s="179"/>
      <c r="Y224" s="179"/>
      <c r="Z224" s="179"/>
      <c r="AA224" s="179"/>
      <c r="AB224" s="179"/>
    </row>
    <row xmlns:x14ac="http://schemas.microsoft.com/office/spreadsheetml/2009/9/ac" r="225" ht="15.75" x14ac:dyDescent="0.25">
      <c r="A225" s="179"/>
      <c r="B225" s="180"/>
      <c r="C225" s="179"/>
      <c r="D225" s="179"/>
      <c r="E225" s="179"/>
      <c r="F225" s="179"/>
      <c r="G225" s="179"/>
      <c r="H225" s="179"/>
      <c r="I225" s="179"/>
      <c r="J225" s="179"/>
      <c r="K225" s="179"/>
      <c r="L225" s="179"/>
      <c r="M225" s="179"/>
      <c r="N225" s="179"/>
      <c r="O225" s="179"/>
      <c r="P225" s="179"/>
      <c r="Q225" s="179"/>
      <c r="R225" s="179"/>
      <c r="S225" s="179"/>
      <c r="T225" s="179"/>
      <c r="U225" s="179"/>
      <c r="V225" s="179"/>
      <c r="W225" s="179"/>
      <c r="X225" s="179"/>
      <c r="Y225" s="179"/>
      <c r="Z225" s="179"/>
      <c r="AA225" s="179"/>
      <c r="AB225" s="179"/>
    </row>
    <row xmlns:x14ac="http://schemas.microsoft.com/office/spreadsheetml/2009/9/ac" r="226" ht="15.75" x14ac:dyDescent="0.25">
      <c r="A226" s="179"/>
      <c r="B226" s="180"/>
      <c r="C226" s="179"/>
      <c r="D226" s="179"/>
      <c r="E226" s="179"/>
      <c r="F226" s="179"/>
      <c r="G226" s="179"/>
      <c r="H226" s="179"/>
      <c r="I226" s="179"/>
      <c r="J226" s="179"/>
      <c r="K226" s="179"/>
      <c r="L226" s="179"/>
      <c r="M226" s="179"/>
      <c r="N226" s="179"/>
      <c r="O226" s="179"/>
      <c r="P226" s="179"/>
      <c r="Q226" s="179"/>
      <c r="R226" s="179"/>
      <c r="S226" s="179"/>
      <c r="T226" s="179"/>
      <c r="U226" s="179"/>
      <c r="V226" s="179"/>
      <c r="W226" s="179"/>
      <c r="X226" s="179"/>
      <c r="Y226" s="179"/>
      <c r="Z226" s="179"/>
      <c r="AA226" s="179"/>
      <c r="AB226" s="179"/>
    </row>
    <row xmlns:x14ac="http://schemas.microsoft.com/office/spreadsheetml/2009/9/ac" r="227" ht="15.75" x14ac:dyDescent="0.25">
      <c r="A227" s="179"/>
      <c r="B227" s="180"/>
      <c r="C227" s="179"/>
      <c r="D227" s="179"/>
      <c r="E227" s="179"/>
      <c r="F227" s="179"/>
      <c r="G227" s="179"/>
      <c r="H227" s="179"/>
      <c r="I227" s="179"/>
      <c r="J227" s="179"/>
      <c r="K227" s="179"/>
      <c r="L227" s="179"/>
      <c r="M227" s="179"/>
      <c r="N227" s="179"/>
      <c r="O227" s="179"/>
      <c r="P227" s="179"/>
      <c r="Q227" s="179"/>
      <c r="R227" s="179"/>
      <c r="S227" s="179"/>
      <c r="T227" s="179"/>
      <c r="U227" s="179"/>
      <c r="V227" s="179"/>
      <c r="W227" s="179"/>
      <c r="X227" s="179"/>
      <c r="Y227" s="179"/>
      <c r="Z227" s="179"/>
      <c r="AA227" s="179"/>
      <c r="AB227" s="179"/>
    </row>
    <row xmlns:x14ac="http://schemas.microsoft.com/office/spreadsheetml/2009/9/ac" r="228" ht="15.75" x14ac:dyDescent="0.25">
      <c r="A228" s="179"/>
      <c r="B228" s="180"/>
      <c r="C228" s="179"/>
      <c r="D228" s="179"/>
      <c r="E228" s="179"/>
      <c r="F228" s="179"/>
      <c r="G228" s="179"/>
      <c r="H228" s="179"/>
      <c r="I228" s="179"/>
      <c r="J228" s="179"/>
      <c r="K228" s="179"/>
      <c r="L228" s="179"/>
      <c r="M228" s="179"/>
      <c r="N228" s="179"/>
      <c r="O228" s="179"/>
      <c r="P228" s="179"/>
      <c r="Q228" s="179"/>
      <c r="R228" s="179"/>
      <c r="S228" s="179"/>
      <c r="T228" s="179"/>
      <c r="U228" s="179"/>
      <c r="V228" s="179"/>
      <c r="W228" s="179"/>
      <c r="X228" s="179"/>
      <c r="Y228" s="179"/>
      <c r="Z228" s="179"/>
      <c r="AA228" s="179"/>
      <c r="AB228" s="179"/>
    </row>
    <row xmlns:x14ac="http://schemas.microsoft.com/office/spreadsheetml/2009/9/ac" r="229" ht="15.75" x14ac:dyDescent="0.25">
      <c r="A229" s="179"/>
      <c r="B229" s="180"/>
      <c r="C229" s="179"/>
      <c r="D229" s="179"/>
      <c r="E229" s="179"/>
      <c r="F229" s="179"/>
      <c r="G229" s="179"/>
      <c r="H229" s="179"/>
      <c r="I229" s="179"/>
      <c r="J229" s="179"/>
      <c r="K229" s="179"/>
      <c r="L229" s="179"/>
      <c r="M229" s="179"/>
      <c r="N229" s="179"/>
      <c r="O229" s="179"/>
      <c r="P229" s="179"/>
      <c r="Q229" s="179"/>
      <c r="R229" s="179"/>
      <c r="S229" s="179"/>
      <c r="T229" s="179"/>
      <c r="U229" s="179"/>
      <c r="V229" s="179"/>
      <c r="W229" s="179"/>
      <c r="X229" s="179"/>
      <c r="Y229" s="179"/>
      <c r="Z229" s="179"/>
      <c r="AA229" s="179"/>
      <c r="AB229" s="179"/>
    </row>
    <row xmlns:x14ac="http://schemas.microsoft.com/office/spreadsheetml/2009/9/ac" r="230" ht="15.75" x14ac:dyDescent="0.25">
      <c r="A230" s="179"/>
      <c r="B230" s="180"/>
      <c r="C230" s="179"/>
      <c r="D230" s="179"/>
      <c r="E230" s="179"/>
      <c r="F230" s="179"/>
      <c r="G230" s="179"/>
      <c r="H230" s="179"/>
      <c r="I230" s="179"/>
      <c r="J230" s="179"/>
      <c r="K230" s="179"/>
      <c r="L230" s="179"/>
      <c r="M230" s="179"/>
      <c r="N230" s="179"/>
      <c r="O230" s="179"/>
      <c r="P230" s="179"/>
      <c r="Q230" s="179"/>
      <c r="R230" s="179"/>
      <c r="S230" s="179"/>
      <c r="T230" s="179"/>
      <c r="U230" s="179"/>
      <c r="V230" s="179"/>
      <c r="W230" s="179"/>
      <c r="X230" s="179"/>
      <c r="Y230" s="179"/>
      <c r="Z230" s="179"/>
      <c r="AA230" s="179"/>
      <c r="AB230" s="179"/>
    </row>
    <row xmlns:x14ac="http://schemas.microsoft.com/office/spreadsheetml/2009/9/ac" r="231" ht="15.75" x14ac:dyDescent="0.25">
      <c r="A231" s="179"/>
      <c r="B231" s="180"/>
      <c r="C231" s="179"/>
      <c r="D231" s="179"/>
      <c r="E231" s="179"/>
      <c r="F231" s="179"/>
      <c r="G231" s="179"/>
      <c r="H231" s="179"/>
      <c r="I231" s="179"/>
      <c r="J231" s="179"/>
      <c r="K231" s="179"/>
      <c r="L231" s="179"/>
      <c r="M231" s="179"/>
      <c r="N231" s="179"/>
      <c r="O231" s="179"/>
      <c r="P231" s="179"/>
      <c r="Q231" s="179"/>
      <c r="R231" s="179"/>
      <c r="S231" s="179"/>
      <c r="T231" s="179"/>
      <c r="U231" s="179"/>
      <c r="V231" s="179"/>
      <c r="W231" s="179"/>
      <c r="X231" s="179"/>
      <c r="Y231" s="179"/>
      <c r="Z231" s="179"/>
      <c r="AA231" s="179"/>
      <c r="AB231" s="179"/>
    </row>
    <row xmlns:x14ac="http://schemas.microsoft.com/office/spreadsheetml/2009/9/ac" r="232" ht="15.75" x14ac:dyDescent="0.25">
      <c r="A232" s="179"/>
      <c r="B232" s="180"/>
      <c r="C232" s="179"/>
      <c r="D232" s="179"/>
      <c r="E232" s="179"/>
      <c r="F232" s="179"/>
      <c r="G232" s="179"/>
      <c r="H232" s="179"/>
      <c r="I232" s="179"/>
      <c r="J232" s="179"/>
      <c r="K232" s="179"/>
      <c r="L232" s="179"/>
      <c r="M232" s="179"/>
      <c r="N232" s="179"/>
      <c r="O232" s="179"/>
      <c r="P232" s="179"/>
      <c r="Q232" s="179"/>
      <c r="R232" s="179"/>
      <c r="S232" s="179"/>
      <c r="T232" s="179"/>
      <c r="U232" s="179"/>
      <c r="V232" s="179"/>
      <c r="W232" s="179"/>
      <c r="X232" s="179"/>
      <c r="Y232" s="179"/>
      <c r="Z232" s="179"/>
      <c r="AA232" s="179"/>
      <c r="AB232" s="179"/>
    </row>
    <row xmlns:x14ac="http://schemas.microsoft.com/office/spreadsheetml/2009/9/ac" r="233" ht="15.75" x14ac:dyDescent="0.25">
      <c r="A233" s="179"/>
      <c r="B233" s="180"/>
      <c r="C233" s="179"/>
      <c r="D233" s="179"/>
      <c r="E233" s="179"/>
      <c r="F233" s="179"/>
      <c r="G233" s="179"/>
      <c r="H233" s="179"/>
      <c r="I233" s="179"/>
      <c r="J233" s="179"/>
      <c r="K233" s="179"/>
      <c r="L233" s="179"/>
      <c r="M233" s="179"/>
      <c r="N233" s="179"/>
      <c r="O233" s="179"/>
      <c r="P233" s="179"/>
      <c r="Q233" s="179"/>
      <c r="R233" s="179"/>
      <c r="S233" s="179"/>
      <c r="T233" s="179"/>
      <c r="U233" s="179"/>
      <c r="V233" s="179"/>
      <c r="W233" s="179"/>
      <c r="X233" s="179"/>
      <c r="Y233" s="179"/>
      <c r="Z233" s="179"/>
      <c r="AA233" s="179"/>
    </row>
    <row xmlns:x14ac="http://schemas.microsoft.com/office/spreadsheetml/2009/9/ac" r="234" ht="15.75" x14ac:dyDescent="0.25">
      <c r="A234" s="179"/>
      <c r="B234" s="180"/>
      <c r="C234" s="179"/>
      <c r="D234" s="179"/>
      <c r="E234" s="179"/>
      <c r="F234" s="179"/>
      <c r="G234" s="179"/>
      <c r="H234" s="179"/>
      <c r="I234" s="179"/>
      <c r="J234" s="179"/>
      <c r="K234" s="179"/>
      <c r="L234" s="179"/>
      <c r="M234" s="179"/>
      <c r="N234" s="179"/>
      <c r="O234" s="179"/>
      <c r="P234" s="179"/>
      <c r="Q234" s="179"/>
      <c r="R234" s="179"/>
      <c r="S234" s="179"/>
      <c r="T234" s="179"/>
      <c r="U234" s="179"/>
      <c r="V234" s="179"/>
      <c r="W234" s="179"/>
      <c r="X234" s="179"/>
      <c r="Y234" s="179"/>
      <c r="Z234" s="179"/>
      <c r="AA234" s="179"/>
    </row>
    <row xmlns:x14ac="http://schemas.microsoft.com/office/spreadsheetml/2009/9/ac" r="235" ht="15.75" x14ac:dyDescent="0.25">
      <c r="A235" s="179"/>
      <c r="B235" s="180"/>
      <c r="C235" s="179"/>
      <c r="D235" s="179"/>
      <c r="E235" s="179"/>
      <c r="F235" s="179"/>
      <c r="G235" s="179"/>
      <c r="H235" s="179"/>
      <c r="I235" s="179"/>
      <c r="J235" s="179"/>
      <c r="K235" s="179"/>
      <c r="L235" s="179"/>
      <c r="M235" s="179"/>
      <c r="N235" s="179"/>
      <c r="O235" s="179"/>
      <c r="P235" s="179"/>
      <c r="Q235" s="179"/>
      <c r="R235" s="179"/>
      <c r="S235" s="179"/>
      <c r="T235" s="179"/>
      <c r="U235" s="179"/>
      <c r="V235" s="179"/>
      <c r="W235" s="179"/>
      <c r="X235" s="179"/>
      <c r="Y235" s="179"/>
      <c r="Z235" s="179"/>
      <c r="AA235" s="179"/>
    </row>
    <row xmlns:x14ac="http://schemas.microsoft.com/office/spreadsheetml/2009/9/ac" r="236" ht="15.75" x14ac:dyDescent="0.25">
      <c r="A236" s="179"/>
      <c r="B236" s="180"/>
      <c r="C236" s="179"/>
      <c r="D236" s="179"/>
      <c r="E236" s="179"/>
      <c r="F236" s="179"/>
      <c r="G236" s="179"/>
      <c r="H236" s="179"/>
      <c r="I236" s="179"/>
      <c r="J236" s="179"/>
      <c r="K236" s="179"/>
      <c r="L236" s="179"/>
      <c r="M236" s="179"/>
      <c r="N236" s="179"/>
      <c r="O236" s="179"/>
      <c r="P236" s="179"/>
      <c r="Q236" s="179"/>
      <c r="R236" s="179"/>
      <c r="S236" s="179"/>
      <c r="T236" s="179"/>
      <c r="U236" s="179"/>
      <c r="V236" s="179"/>
      <c r="W236" s="179"/>
      <c r="X236" s="179"/>
      <c r="Y236" s="179"/>
      <c r="Z236" s="179"/>
      <c r="AA236" s="179"/>
    </row>
    <row xmlns:x14ac="http://schemas.microsoft.com/office/spreadsheetml/2009/9/ac" r="237" ht="15.75" x14ac:dyDescent="0.25">
      <c r="A237" s="179"/>
      <c r="B237" s="180"/>
      <c r="C237" s="179"/>
      <c r="D237" s="179"/>
      <c r="E237" s="179"/>
      <c r="F237" s="179"/>
      <c r="G237" s="179"/>
      <c r="H237" s="179"/>
      <c r="I237" s="179"/>
      <c r="J237" s="179"/>
      <c r="K237" s="179"/>
      <c r="L237" s="179"/>
      <c r="M237" s="179"/>
      <c r="N237" s="179"/>
      <c r="O237" s="179"/>
      <c r="P237" s="179"/>
      <c r="Q237" s="179"/>
      <c r="R237" s="179"/>
      <c r="S237" s="179"/>
      <c r="T237" s="179"/>
      <c r="U237" s="179"/>
      <c r="V237" s="179"/>
      <c r="W237" s="179"/>
      <c r="X237" s="179"/>
      <c r="Y237" s="179"/>
      <c r="Z237" s="179"/>
      <c r="AA237" s="179"/>
    </row>
    <row xmlns:x14ac="http://schemas.microsoft.com/office/spreadsheetml/2009/9/ac" r="238" ht="15.75" x14ac:dyDescent="0.25">
      <c r="A238" s="179"/>
      <c r="B238" s="180"/>
      <c r="C238" s="179"/>
      <c r="D238" s="179"/>
      <c r="E238" s="179"/>
      <c r="F238" s="179"/>
      <c r="G238" s="179"/>
      <c r="H238" s="179"/>
      <c r="I238" s="179"/>
      <c r="J238" s="179"/>
      <c r="K238" s="179"/>
      <c r="L238" s="179"/>
      <c r="M238" s="179"/>
      <c r="N238" s="179"/>
      <c r="O238" s="179"/>
      <c r="P238" s="179"/>
      <c r="Q238" s="179"/>
      <c r="R238" s="179"/>
      <c r="S238" s="179"/>
      <c r="T238" s="179"/>
      <c r="U238" s="179"/>
      <c r="V238" s="179"/>
      <c r="W238" s="179"/>
      <c r="X238" s="179"/>
      <c r="Y238" s="179"/>
      <c r="Z238" s="179"/>
      <c r="AA238" s="179"/>
    </row>
    <row xmlns:x14ac="http://schemas.microsoft.com/office/spreadsheetml/2009/9/ac" r="239" ht="15.75" x14ac:dyDescent="0.25">
      <c r="A239" s="179"/>
      <c r="B239" s="180"/>
      <c r="C239" s="179"/>
      <c r="D239" s="179"/>
      <c r="E239" s="179"/>
      <c r="F239" s="179"/>
      <c r="G239" s="179"/>
      <c r="H239" s="179"/>
      <c r="I239" s="179"/>
      <c r="J239" s="179"/>
      <c r="K239" s="179"/>
      <c r="L239" s="179"/>
      <c r="M239" s="179"/>
      <c r="N239" s="179"/>
      <c r="O239" s="179"/>
      <c r="P239" s="179"/>
      <c r="Q239" s="179"/>
      <c r="R239" s="179"/>
      <c r="S239" s="179"/>
      <c r="T239" s="179"/>
      <c r="U239" s="179"/>
      <c r="V239" s="179"/>
      <c r="W239" s="179"/>
      <c r="X239" s="179"/>
      <c r="Y239" s="179"/>
      <c r="Z239" s="179"/>
      <c r="AA239" s="179"/>
    </row>
    <row xmlns:x14ac="http://schemas.microsoft.com/office/spreadsheetml/2009/9/ac" r="240" ht="15.75" x14ac:dyDescent="0.25">
      <c r="A240" s="179"/>
      <c r="B240" s="180"/>
      <c r="C240" s="179"/>
      <c r="D240" s="179"/>
      <c r="E240" s="179"/>
      <c r="F240" s="179"/>
      <c r="G240" s="179"/>
      <c r="H240" s="179"/>
      <c r="I240" s="179"/>
      <c r="J240" s="179"/>
      <c r="K240" s="179"/>
      <c r="L240" s="179"/>
      <c r="M240" s="179"/>
      <c r="N240" s="179"/>
      <c r="O240" s="179"/>
      <c r="P240" s="179"/>
      <c r="Q240" s="179"/>
      <c r="R240" s="179"/>
      <c r="S240" s="179"/>
      <c r="T240" s="179"/>
      <c r="U240" s="179"/>
      <c r="V240" s="179"/>
      <c r="W240" s="179"/>
      <c r="X240" s="179"/>
      <c r="Y240" s="179"/>
      <c r="Z240" s="179"/>
      <c r="AA240" s="179"/>
    </row>
    <row xmlns:x14ac="http://schemas.microsoft.com/office/spreadsheetml/2009/9/ac" r="241" ht="15.75" x14ac:dyDescent="0.25">
      <c r="A241" s="179"/>
      <c r="B241" s="180"/>
      <c r="C241" s="179"/>
      <c r="D241" s="179"/>
      <c r="E241" s="179"/>
      <c r="F241" s="179"/>
      <c r="G241" s="179"/>
      <c r="H241" s="179"/>
      <c r="I241" s="179"/>
      <c r="J241" s="179"/>
      <c r="K241" s="179"/>
      <c r="L241" s="179"/>
      <c r="M241" s="179"/>
      <c r="N241" s="179"/>
      <c r="O241" s="179"/>
      <c r="P241" s="179"/>
      <c r="Q241" s="179"/>
      <c r="R241" s="179"/>
      <c r="S241" s="179"/>
      <c r="T241" s="179"/>
      <c r="U241" s="179"/>
      <c r="V241" s="179"/>
      <c r="W241" s="179"/>
      <c r="X241" s="179"/>
      <c r="Y241" s="179"/>
      <c r="Z241" s="179"/>
      <c r="AA241" s="179"/>
    </row>
    <row xmlns:x14ac="http://schemas.microsoft.com/office/spreadsheetml/2009/9/ac" r="242" ht="15.75" x14ac:dyDescent="0.25">
      <c r="A242" s="179"/>
      <c r="B242" s="180"/>
      <c r="C242" s="179"/>
      <c r="D242" s="179"/>
      <c r="E242" s="179"/>
      <c r="F242" s="179"/>
      <c r="G242" s="179"/>
      <c r="H242" s="179"/>
      <c r="I242" s="179"/>
      <c r="J242" s="179"/>
      <c r="K242" s="179"/>
      <c r="L242" s="179"/>
      <c r="M242" s="179"/>
      <c r="N242" s="179"/>
      <c r="O242" s="179"/>
      <c r="P242" s="179"/>
      <c r="Q242" s="179"/>
      <c r="R242" s="179"/>
      <c r="S242" s="179"/>
      <c r="T242" s="179"/>
      <c r="U242" s="179"/>
      <c r="V242" s="179"/>
      <c r="W242" s="179"/>
      <c r="X242" s="179"/>
      <c r="Y242" s="179"/>
      <c r="Z242" s="179"/>
      <c r="AA242" s="179"/>
    </row>
    <row xmlns:x14ac="http://schemas.microsoft.com/office/spreadsheetml/2009/9/ac" r="243" ht="15.75" x14ac:dyDescent="0.25">
      <c r="A243" s="179"/>
      <c r="B243" s="180"/>
      <c r="C243" s="179"/>
      <c r="D243" s="179"/>
      <c r="E243" s="179"/>
      <c r="F243" s="179"/>
      <c r="G243" s="179"/>
      <c r="H243" s="179"/>
      <c r="I243" s="179"/>
      <c r="J243" s="179"/>
      <c r="K243" s="179"/>
      <c r="L243" s="179"/>
      <c r="M243" s="179"/>
      <c r="N243" s="179"/>
      <c r="O243" s="179"/>
      <c r="P243" s="179"/>
      <c r="Q243" s="179"/>
      <c r="R243" s="179"/>
      <c r="S243" s="179"/>
      <c r="T243" s="179"/>
      <c r="U243" s="179"/>
      <c r="V243" s="179"/>
      <c r="W243" s="179"/>
      <c r="X243" s="179"/>
      <c r="Y243" s="179"/>
      <c r="Z243" s="179"/>
      <c r="AA243" s="179"/>
    </row>
    <row xmlns:x14ac="http://schemas.microsoft.com/office/spreadsheetml/2009/9/ac" r="244" ht="15.75" x14ac:dyDescent="0.25">
      <c r="A244" s="179"/>
      <c r="B244" s="180"/>
      <c r="C244" s="179"/>
      <c r="D244" s="179"/>
      <c r="E244" s="179"/>
      <c r="F244" s="179"/>
      <c r="G244" s="179"/>
      <c r="H244" s="179"/>
      <c r="I244" s="179"/>
      <c r="J244" s="179"/>
      <c r="K244" s="179"/>
      <c r="L244" s="179"/>
      <c r="M244" s="179"/>
      <c r="N244" s="179"/>
      <c r="O244" s="179"/>
      <c r="P244" s="179"/>
      <c r="Q244" s="179"/>
      <c r="R244" s="179"/>
      <c r="S244" s="179"/>
      <c r="T244" s="179"/>
      <c r="U244" s="179"/>
      <c r="V244" s="179"/>
      <c r="W244" s="179"/>
      <c r="X244" s="179"/>
      <c r="Y244" s="179"/>
      <c r="Z244" s="179"/>
      <c r="AA244" s="179"/>
    </row>
    <row xmlns:x14ac="http://schemas.microsoft.com/office/spreadsheetml/2009/9/ac" r="245" ht="15.75" x14ac:dyDescent="0.25">
      <c r="A245" s="179"/>
      <c r="B245" s="180"/>
      <c r="C245" s="179"/>
      <c r="D245" s="179"/>
      <c r="E245" s="179"/>
      <c r="F245" s="179"/>
      <c r="G245" s="179"/>
      <c r="H245" s="179"/>
      <c r="I245" s="179"/>
      <c r="J245" s="179"/>
      <c r="K245" s="179"/>
      <c r="L245" s="179"/>
      <c r="M245" s="179"/>
      <c r="N245" s="179"/>
      <c r="O245" s="179"/>
      <c r="P245" s="179"/>
      <c r="Q245" s="179"/>
      <c r="R245" s="179"/>
      <c r="S245" s="179"/>
      <c r="T245" s="179"/>
      <c r="U245" s="179"/>
      <c r="V245" s="179"/>
      <c r="W245" s="179"/>
      <c r="X245" s="179"/>
      <c r="Y245" s="179"/>
      <c r="Z245" s="179"/>
      <c r="AA245" s="179"/>
    </row>
    <row xmlns:x14ac="http://schemas.microsoft.com/office/spreadsheetml/2009/9/ac" r="246" ht="15.75" x14ac:dyDescent="0.25">
      <c r="A246" s="179"/>
      <c r="B246" s="180"/>
      <c r="C246" s="179"/>
      <c r="D246" s="179"/>
      <c r="E246" s="179"/>
      <c r="F246" s="179"/>
      <c r="G246" s="179"/>
      <c r="H246" s="179"/>
      <c r="I246" s="179"/>
      <c r="J246" s="179"/>
      <c r="K246" s="179"/>
      <c r="L246" s="179"/>
      <c r="M246" s="179"/>
      <c r="N246" s="179"/>
      <c r="O246" s="179"/>
      <c r="P246" s="179"/>
      <c r="Q246" s="179"/>
      <c r="R246" s="179"/>
      <c r="S246" s="179"/>
      <c r="T246" s="179"/>
      <c r="U246" s="179"/>
      <c r="V246" s="179"/>
      <c r="W246" s="179"/>
      <c r="X246" s="179"/>
      <c r="Y246" s="179"/>
      <c r="Z246" s="179"/>
      <c r="AA246" s="179"/>
    </row>
    <row xmlns:x14ac="http://schemas.microsoft.com/office/spreadsheetml/2009/9/ac" r="247" ht="15.75" x14ac:dyDescent="0.25">
      <c r="A247" s="179"/>
      <c r="B247" s="180"/>
      <c r="C247" s="179"/>
      <c r="D247" s="179"/>
      <c r="E247" s="179"/>
      <c r="F247" s="179"/>
      <c r="G247" s="179"/>
      <c r="H247" s="179"/>
      <c r="I247" s="179"/>
      <c r="J247" s="179"/>
      <c r="K247" s="179"/>
      <c r="L247" s="179"/>
      <c r="M247" s="179"/>
      <c r="N247" s="179"/>
      <c r="O247" s="179"/>
      <c r="P247" s="179"/>
      <c r="Q247" s="179"/>
      <c r="R247" s="179"/>
      <c r="S247" s="179"/>
      <c r="T247" s="179"/>
      <c r="U247" s="179"/>
      <c r="V247" s="179"/>
      <c r="W247" s="179"/>
      <c r="X247" s="179"/>
      <c r="Y247" s="179"/>
      <c r="Z247" s="179"/>
      <c r="AA247" s="179"/>
    </row>
    <row xmlns:x14ac="http://schemas.microsoft.com/office/spreadsheetml/2009/9/ac" r="248" ht="15.75" x14ac:dyDescent="0.25">
      <c r="A248" s="179"/>
      <c r="B248" s="180"/>
      <c r="C248" s="179"/>
      <c r="D248" s="179"/>
      <c r="E248" s="179"/>
      <c r="F248" s="179"/>
      <c r="G248" s="179"/>
      <c r="H248" s="179"/>
      <c r="I248" s="179"/>
      <c r="J248" s="179"/>
      <c r="K248" s="179"/>
      <c r="L248" s="179"/>
      <c r="M248" s="179"/>
      <c r="N248" s="179"/>
      <c r="O248" s="179"/>
      <c r="P248" s="179"/>
      <c r="Q248" s="179"/>
      <c r="R248" s="179"/>
      <c r="S248" s="179"/>
      <c r="T248" s="179"/>
      <c r="U248" s="179"/>
      <c r="V248" s="179"/>
      <c r="W248" s="179"/>
      <c r="X248" s="179"/>
      <c r="Y248" s="179"/>
      <c r="Z248" s="179"/>
      <c r="AA248" s="179"/>
    </row>
    <row xmlns:x14ac="http://schemas.microsoft.com/office/spreadsheetml/2009/9/ac" r="249" ht="15.75" x14ac:dyDescent="0.25">
      <c r="A249" s="179"/>
      <c r="B249" s="180"/>
      <c r="C249" s="179"/>
      <c r="D249" s="179"/>
      <c r="E249" s="179"/>
      <c r="F249" s="179"/>
      <c r="G249" s="179"/>
      <c r="H249" s="179"/>
      <c r="I249" s="179"/>
      <c r="J249" s="179"/>
      <c r="K249" s="179"/>
      <c r="L249" s="179"/>
      <c r="M249" s="179"/>
      <c r="N249" s="179"/>
      <c r="O249" s="179"/>
      <c r="P249" s="179"/>
      <c r="Q249" s="179"/>
      <c r="R249" s="179"/>
      <c r="S249" s="179"/>
      <c r="T249" s="179"/>
      <c r="U249" s="179"/>
      <c r="V249" s="179"/>
      <c r="W249" s="179"/>
      <c r="X249" s="179"/>
      <c r="Y249" s="179"/>
      <c r="Z249" s="179"/>
      <c r="AA249" s="179"/>
    </row>
    <row xmlns:x14ac="http://schemas.microsoft.com/office/spreadsheetml/2009/9/ac" r="250" ht="15.75" x14ac:dyDescent="0.25">
      <c r="A250" s="179"/>
      <c r="B250" s="180"/>
      <c r="C250" s="179"/>
      <c r="D250" s="179"/>
      <c r="E250" s="179"/>
      <c r="F250" s="179"/>
      <c r="G250" s="179"/>
      <c r="H250" s="179"/>
      <c r="I250" s="179"/>
      <c r="J250" s="179"/>
      <c r="K250" s="179"/>
      <c r="L250" s="179"/>
      <c r="M250" s="179"/>
      <c r="N250" s="179"/>
      <c r="O250" s="179"/>
      <c r="P250" s="179"/>
      <c r="Q250" s="179"/>
      <c r="R250" s="179"/>
      <c r="S250" s="179"/>
      <c r="T250" s="179"/>
      <c r="U250" s="179"/>
      <c r="V250" s="179"/>
      <c r="W250" s="179"/>
      <c r="X250" s="179"/>
      <c r="Y250" s="179"/>
      <c r="Z250" s="179"/>
      <c r="AA250" s="179"/>
    </row>
    <row xmlns:x14ac="http://schemas.microsoft.com/office/spreadsheetml/2009/9/ac" r="251" ht="15.75" x14ac:dyDescent="0.25">
      <c r="A251" s="179"/>
      <c r="B251" s="180"/>
      <c r="C251" s="179"/>
      <c r="D251" s="179"/>
      <c r="E251" s="179"/>
      <c r="F251" s="179"/>
      <c r="G251" s="179"/>
      <c r="H251" s="179"/>
      <c r="I251" s="179"/>
      <c r="J251" s="179"/>
      <c r="K251" s="179"/>
      <c r="L251" s="179"/>
      <c r="M251" s="179"/>
      <c r="N251" s="179"/>
      <c r="O251" s="179"/>
      <c r="P251" s="179"/>
      <c r="Q251" s="179"/>
      <c r="R251" s="179"/>
      <c r="S251" s="179"/>
      <c r="T251" s="179"/>
      <c r="U251" s="179"/>
      <c r="V251" s="179"/>
      <c r="W251" s="179"/>
      <c r="X251" s="179"/>
      <c r="Y251" s="179"/>
      <c r="Z251" s="179"/>
      <c r="AA251" s="179"/>
    </row>
    <row xmlns:x14ac="http://schemas.microsoft.com/office/spreadsheetml/2009/9/ac" r="252" ht="15.75" x14ac:dyDescent="0.25">
      <c r="A252" s="179"/>
      <c r="B252" s="180"/>
      <c r="C252" s="179"/>
      <c r="D252" s="179"/>
      <c r="E252" s="179"/>
      <c r="F252" s="179"/>
      <c r="G252" s="179"/>
      <c r="H252" s="179"/>
      <c r="I252" s="179"/>
      <c r="J252" s="179"/>
      <c r="K252" s="179"/>
      <c r="L252" s="179"/>
      <c r="M252" s="179"/>
      <c r="N252" s="179"/>
      <c r="O252" s="179"/>
      <c r="P252" s="179"/>
      <c r="Q252" s="179"/>
      <c r="R252" s="179"/>
      <c r="S252" s="179"/>
      <c r="T252" s="179"/>
      <c r="U252" s="179"/>
      <c r="V252" s="179"/>
      <c r="W252" s="179"/>
      <c r="X252" s="179"/>
      <c r="Y252" s="179"/>
      <c r="Z252" s="179"/>
      <c r="AA252" s="179"/>
    </row>
    <row xmlns:x14ac="http://schemas.microsoft.com/office/spreadsheetml/2009/9/ac" r="253" ht="15.75" x14ac:dyDescent="0.25">
      <c r="A253" s="179"/>
      <c r="B253" s="180"/>
      <c r="C253" s="179"/>
      <c r="D253" s="179"/>
      <c r="E253" s="179"/>
      <c r="F253" s="179"/>
      <c r="G253" s="179"/>
      <c r="H253" s="179"/>
      <c r="I253" s="179"/>
      <c r="J253" s="179"/>
      <c r="K253" s="179"/>
      <c r="L253" s="179"/>
      <c r="M253" s="179"/>
      <c r="N253" s="179"/>
      <c r="O253" s="179"/>
      <c r="P253" s="179"/>
      <c r="Q253" s="179"/>
      <c r="R253" s="179"/>
      <c r="S253" s="179"/>
      <c r="T253" s="179"/>
      <c r="U253" s="179"/>
      <c r="V253" s="179"/>
      <c r="W253" s="179"/>
      <c r="X253" s="179"/>
      <c r="Y253" s="179"/>
      <c r="Z253" s="179"/>
      <c r="AA253" s="179"/>
    </row>
    <row xmlns:x14ac="http://schemas.microsoft.com/office/spreadsheetml/2009/9/ac" r="254" ht="15.75" x14ac:dyDescent="0.25">
      <c r="A254" s="179"/>
      <c r="B254" s="180"/>
      <c r="C254" s="179"/>
      <c r="D254" s="179"/>
      <c r="E254" s="179"/>
      <c r="F254" s="179"/>
      <c r="G254" s="179"/>
      <c r="H254" s="179"/>
      <c r="I254" s="179"/>
      <c r="J254" s="179"/>
      <c r="K254" s="179"/>
      <c r="L254" s="179"/>
      <c r="M254" s="179"/>
      <c r="N254" s="179"/>
      <c r="O254" s="179"/>
      <c r="P254" s="179"/>
      <c r="Q254" s="179"/>
      <c r="R254" s="179"/>
      <c r="S254" s="179"/>
      <c r="T254" s="179"/>
      <c r="U254" s="179"/>
      <c r="V254" s="179"/>
      <c r="W254" s="179"/>
      <c r="X254" s="179"/>
      <c r="Y254" s="179"/>
      <c r="Z254" s="179"/>
      <c r="AA254" s="179"/>
    </row>
    <row xmlns:x14ac="http://schemas.microsoft.com/office/spreadsheetml/2009/9/ac" r="255" ht="15.75" x14ac:dyDescent="0.25">
      <c r="A255" s="179"/>
      <c r="B255" s="180"/>
      <c r="C255" s="179"/>
      <c r="D255" s="179"/>
      <c r="E255" s="179"/>
      <c r="F255" s="179"/>
      <c r="G255" s="179"/>
      <c r="H255" s="179"/>
      <c r="I255" s="179"/>
      <c r="J255" s="179"/>
      <c r="K255" s="179"/>
      <c r="L255" s="179"/>
      <c r="M255" s="179"/>
      <c r="N255" s="179"/>
      <c r="O255" s="179"/>
      <c r="P255" s="179"/>
      <c r="Q255" s="179"/>
      <c r="R255" s="179"/>
      <c r="S255" s="179"/>
      <c r="T255" s="179"/>
      <c r="U255" s="179"/>
      <c r="V255" s="179"/>
      <c r="W255" s="179"/>
      <c r="X255" s="179"/>
      <c r="Y255" s="179"/>
      <c r="Z255" s="179"/>
      <c r="AA255" s="179"/>
    </row>
    <row xmlns:x14ac="http://schemas.microsoft.com/office/spreadsheetml/2009/9/ac" r="256" ht="15.75" x14ac:dyDescent="0.25">
      <c r="A256" s="179"/>
      <c r="B256" s="180"/>
      <c r="C256" s="179"/>
      <c r="D256" s="179"/>
      <c r="E256" s="179"/>
      <c r="F256" s="179"/>
      <c r="G256" s="179"/>
      <c r="H256" s="179"/>
      <c r="I256" s="179"/>
      <c r="J256" s="179"/>
      <c r="K256" s="179"/>
      <c r="L256" s="179"/>
      <c r="M256" s="179"/>
      <c r="N256" s="179"/>
      <c r="O256" s="179"/>
      <c r="P256" s="179"/>
      <c r="Q256" s="179"/>
      <c r="R256" s="179"/>
      <c r="S256" s="179"/>
      <c r="T256" s="179"/>
      <c r="U256" s="179"/>
      <c r="V256" s="179"/>
      <c r="W256" s="179"/>
      <c r="X256" s="179"/>
      <c r="Y256" s="179"/>
      <c r="Z256" s="179"/>
      <c r="AA256" s="179"/>
    </row>
    <row xmlns:x14ac="http://schemas.microsoft.com/office/spreadsheetml/2009/9/ac" r="257" ht="15.75" x14ac:dyDescent="0.25">
      <c r="A257" s="179"/>
      <c r="B257" s="180"/>
      <c r="C257" s="179"/>
      <c r="D257" s="179"/>
      <c r="E257" s="179"/>
      <c r="F257" s="179"/>
      <c r="G257" s="179"/>
      <c r="H257" s="179"/>
      <c r="I257" s="179"/>
      <c r="J257" s="179"/>
      <c r="K257" s="179"/>
      <c r="L257" s="179"/>
      <c r="M257" s="179"/>
      <c r="N257" s="179"/>
      <c r="O257" s="179"/>
      <c r="P257" s="179"/>
      <c r="Q257" s="179"/>
      <c r="R257" s="179"/>
      <c r="S257" s="179"/>
      <c r="T257" s="179"/>
      <c r="U257" s="179"/>
      <c r="V257" s="179"/>
      <c r="W257" s="179"/>
      <c r="X257" s="179"/>
      <c r="Y257" s="179"/>
      <c r="Z257" s="179"/>
      <c r="AA257" s="179"/>
    </row>
    <row xmlns:x14ac="http://schemas.microsoft.com/office/spreadsheetml/2009/9/ac" r="258" ht="15.75" x14ac:dyDescent="0.25">
      <c r="A258" s="179"/>
      <c r="B258" s="180"/>
      <c r="C258" s="179"/>
      <c r="D258" s="179"/>
      <c r="E258" s="179"/>
      <c r="F258" s="179"/>
      <c r="G258" s="179"/>
      <c r="H258" s="179"/>
      <c r="I258" s="179"/>
      <c r="J258" s="179"/>
      <c r="K258" s="179"/>
      <c r="L258" s="179"/>
      <c r="M258" s="179"/>
      <c r="N258" s="179"/>
      <c r="O258" s="179"/>
      <c r="P258" s="179"/>
      <c r="Q258" s="179"/>
      <c r="R258" s="179"/>
      <c r="S258" s="179"/>
      <c r="T258" s="179"/>
      <c r="U258" s="179"/>
      <c r="V258" s="179"/>
      <c r="W258" s="179"/>
      <c r="X258" s="179"/>
      <c r="Y258" s="179"/>
      <c r="Z258" s="179"/>
      <c r="AA258" s="179"/>
    </row>
    <row xmlns:x14ac="http://schemas.microsoft.com/office/spreadsheetml/2009/9/ac" r="259" ht="15.75" x14ac:dyDescent="0.25">
      <c r="A259" s="179"/>
      <c r="B259" s="180"/>
      <c r="C259" s="179"/>
      <c r="D259" s="179"/>
      <c r="E259" s="179"/>
      <c r="F259" s="179"/>
      <c r="G259" s="179"/>
      <c r="H259" s="179"/>
      <c r="I259" s="179"/>
      <c r="J259" s="179"/>
      <c r="K259" s="179"/>
      <c r="L259" s="179"/>
      <c r="M259" s="179"/>
      <c r="N259" s="179"/>
      <c r="O259" s="179"/>
      <c r="P259" s="179"/>
      <c r="Q259" s="179"/>
      <c r="R259" s="179"/>
      <c r="S259" s="179"/>
      <c r="T259" s="179"/>
      <c r="U259" s="179"/>
      <c r="V259" s="179"/>
      <c r="W259" s="179"/>
      <c r="X259" s="179"/>
      <c r="Y259" s="179"/>
      <c r="Z259" s="179"/>
      <c r="AA259" s="179"/>
    </row>
    <row xmlns:x14ac="http://schemas.microsoft.com/office/spreadsheetml/2009/9/ac" r="260" ht="15.75" x14ac:dyDescent="0.25">
      <c r="A260" s="179"/>
      <c r="B260" s="180"/>
      <c r="C260" s="179"/>
      <c r="D260" s="179"/>
      <c r="E260" s="179"/>
      <c r="F260" s="179"/>
      <c r="G260" s="179"/>
      <c r="H260" s="179"/>
      <c r="I260" s="179"/>
      <c r="J260" s="179"/>
      <c r="K260" s="179"/>
      <c r="L260" s="179"/>
      <c r="M260" s="179"/>
      <c r="N260" s="179"/>
      <c r="O260" s="179"/>
      <c r="P260" s="179"/>
      <c r="Q260" s="179"/>
      <c r="R260" s="179"/>
      <c r="S260" s="179"/>
      <c r="T260" s="179"/>
      <c r="U260" s="179"/>
      <c r="V260" s="179"/>
      <c r="W260" s="179"/>
      <c r="X260" s="179"/>
      <c r="Y260" s="179"/>
      <c r="Z260" s="179"/>
      <c r="AA260" s="179"/>
    </row>
    <row xmlns:x14ac="http://schemas.microsoft.com/office/spreadsheetml/2009/9/ac" r="261" ht="15.75" x14ac:dyDescent="0.25">
      <c r="A261" s="179"/>
      <c r="B261" s="180"/>
      <c r="C261" s="179"/>
      <c r="D261" s="179"/>
      <c r="E261" s="179"/>
      <c r="F261" s="179"/>
      <c r="G261" s="179"/>
      <c r="H261" s="179"/>
      <c r="I261" s="179"/>
      <c r="J261" s="179"/>
      <c r="K261" s="179"/>
      <c r="L261" s="179"/>
      <c r="M261" s="179"/>
      <c r="N261" s="179"/>
      <c r="O261" s="179"/>
      <c r="P261" s="179"/>
      <c r="Q261" s="179"/>
      <c r="R261" s="179"/>
      <c r="S261" s="179"/>
      <c r="T261" s="179"/>
      <c r="U261" s="179"/>
      <c r="V261" s="179"/>
      <c r="W261" s="179"/>
      <c r="X261" s="179"/>
      <c r="Y261" s="179"/>
      <c r="Z261" s="179"/>
      <c r="AA261" s="179"/>
    </row>
    <row xmlns:x14ac="http://schemas.microsoft.com/office/spreadsheetml/2009/9/ac" r="262" ht="15.75" x14ac:dyDescent="0.25">
      <c r="A262" s="179"/>
      <c r="B262" s="180"/>
      <c r="C262" s="179"/>
      <c r="D262" s="179"/>
      <c r="E262" s="179"/>
      <c r="F262" s="179"/>
      <c r="G262" s="179"/>
      <c r="H262" s="179"/>
      <c r="I262" s="179"/>
      <c r="J262" s="179"/>
      <c r="K262" s="179"/>
      <c r="L262" s="179"/>
      <c r="M262" s="179"/>
      <c r="N262" s="179"/>
      <c r="O262" s="179"/>
      <c r="P262" s="179"/>
      <c r="Q262" s="179"/>
      <c r="R262" s="179"/>
      <c r="S262" s="179"/>
      <c r="T262" s="179"/>
      <c r="U262" s="179"/>
      <c r="V262" s="179"/>
      <c r="W262" s="179"/>
      <c r="X262" s="179"/>
      <c r="Y262" s="179"/>
      <c r="Z262" s="179"/>
      <c r="AA262" s="179"/>
    </row>
    <row xmlns:x14ac="http://schemas.microsoft.com/office/spreadsheetml/2009/9/ac" r="263" ht="15.75" x14ac:dyDescent="0.25">
      <c r="A263" s="179"/>
      <c r="B263" s="180"/>
      <c r="C263" s="179"/>
      <c r="D263" s="179"/>
      <c r="E263" s="179"/>
      <c r="F263" s="179"/>
      <c r="G263" s="179"/>
      <c r="H263" s="179"/>
      <c r="I263" s="179"/>
      <c r="J263" s="179"/>
      <c r="K263" s="179"/>
      <c r="L263" s="179"/>
      <c r="M263" s="179"/>
      <c r="N263" s="179"/>
      <c r="O263" s="179"/>
      <c r="P263" s="179"/>
      <c r="Q263" s="179"/>
      <c r="R263" s="179"/>
      <c r="S263" s="179"/>
      <c r="T263" s="179"/>
      <c r="U263" s="179"/>
      <c r="V263" s="179"/>
      <c r="W263" s="179"/>
      <c r="X263" s="179"/>
      <c r="Y263" s="179"/>
      <c r="Z263" s="179"/>
      <c r="AA263" s="179"/>
    </row>
    <row xmlns:x14ac="http://schemas.microsoft.com/office/spreadsheetml/2009/9/ac" r="264" ht="15.75" x14ac:dyDescent="0.25">
      <c r="A264" s="179"/>
      <c r="B264" s="180"/>
      <c r="C264" s="179"/>
      <c r="D264" s="179"/>
      <c r="E264" s="179"/>
      <c r="F264" s="179"/>
      <c r="G264" s="179"/>
      <c r="H264" s="179"/>
      <c r="I264" s="179"/>
      <c r="J264" s="179"/>
      <c r="K264" s="179"/>
      <c r="L264" s="179"/>
      <c r="M264" s="179"/>
      <c r="N264" s="179"/>
      <c r="O264" s="179"/>
      <c r="P264" s="179"/>
      <c r="Q264" s="179"/>
      <c r="R264" s="179"/>
      <c r="S264" s="179"/>
      <c r="T264" s="179"/>
      <c r="U264" s="179"/>
      <c r="V264" s="179"/>
      <c r="W264" s="179"/>
      <c r="X264" s="179"/>
      <c r="Y264" s="179"/>
      <c r="Z264" s="179"/>
      <c r="AA264" s="179"/>
    </row>
    <row xmlns:x14ac="http://schemas.microsoft.com/office/spreadsheetml/2009/9/ac" r="265" ht="15.75" x14ac:dyDescent="0.25">
      <c r="A265" s="179"/>
      <c r="B265" s="180"/>
      <c r="C265" s="179"/>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c r="Z265" s="179"/>
      <c r="AA265" s="179"/>
    </row>
    <row xmlns:x14ac="http://schemas.microsoft.com/office/spreadsheetml/2009/9/ac" r="266" ht="15.75" x14ac:dyDescent="0.25">
      <c r="A266" s="179"/>
      <c r="B266" s="180"/>
      <c r="C266" s="179"/>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c r="AA266" s="179"/>
    </row>
    <row xmlns:x14ac="http://schemas.microsoft.com/office/spreadsheetml/2009/9/ac" r="267" ht="15.75" x14ac:dyDescent="0.25">
      <c r="A267" s="179"/>
      <c r="B267" s="180"/>
      <c r="C267" s="179"/>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c r="Z267" s="179"/>
      <c r="AA267" s="179"/>
    </row>
    <row xmlns:x14ac="http://schemas.microsoft.com/office/spreadsheetml/2009/9/ac" r="268" ht="15.75" x14ac:dyDescent="0.25">
      <c r="A268" s="179"/>
      <c r="B268" s="180"/>
      <c r="C268" s="179"/>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c r="Z268" s="179"/>
      <c r="AA268" s="179"/>
    </row>
    <row xmlns:x14ac="http://schemas.microsoft.com/office/spreadsheetml/2009/9/ac" r="269" ht="15.75" x14ac:dyDescent="0.25">
      <c r="A269" s="179"/>
      <c r="B269" s="180"/>
      <c r="C269" s="179"/>
      <c r="D269" s="179"/>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c r="AA269" s="179"/>
    </row>
    <row xmlns:x14ac="http://schemas.microsoft.com/office/spreadsheetml/2009/9/ac" r="270" ht="15.75" x14ac:dyDescent="0.25">
      <c r="A270" s="179"/>
      <c r="B270" s="180"/>
      <c r="C270" s="179"/>
      <c r="D270" s="179"/>
      <c r="E270" s="179"/>
      <c r="F270" s="179"/>
      <c r="G270" s="179"/>
      <c r="H270" s="179"/>
      <c r="I270" s="179"/>
      <c r="J270" s="179"/>
      <c r="K270" s="179"/>
      <c r="L270" s="179"/>
      <c r="M270" s="179"/>
      <c r="N270" s="179"/>
      <c r="O270" s="179"/>
      <c r="P270" s="179"/>
      <c r="Q270" s="179"/>
      <c r="R270" s="179"/>
      <c r="S270" s="179"/>
      <c r="T270" s="179"/>
      <c r="U270" s="179"/>
      <c r="V270" s="179"/>
      <c r="W270" s="179"/>
      <c r="X270" s="179"/>
      <c r="Y270" s="179"/>
      <c r="Z270" s="179"/>
      <c r="AA270" s="179"/>
    </row>
    <row xmlns:x14ac="http://schemas.microsoft.com/office/spreadsheetml/2009/9/ac" r="271" ht="15.75" x14ac:dyDescent="0.25">
      <c r="A271" s="179"/>
      <c r="B271" s="180"/>
      <c r="C271" s="179"/>
      <c r="D271" s="179"/>
      <c r="E271" s="179"/>
      <c r="F271" s="179"/>
      <c r="G271" s="179"/>
      <c r="H271" s="179"/>
      <c r="I271" s="179"/>
      <c r="J271" s="179"/>
      <c r="K271" s="179"/>
      <c r="L271" s="179"/>
      <c r="M271" s="179"/>
      <c r="N271" s="179"/>
      <c r="O271" s="179"/>
      <c r="P271" s="179"/>
      <c r="Q271" s="179"/>
      <c r="R271" s="179"/>
      <c r="S271" s="179"/>
      <c r="T271" s="179"/>
      <c r="U271" s="179"/>
      <c r="V271" s="179"/>
      <c r="W271" s="179"/>
      <c r="X271" s="179"/>
      <c r="Y271" s="179"/>
      <c r="Z271" s="179"/>
      <c r="AA271" s="179"/>
    </row>
    <row xmlns:x14ac="http://schemas.microsoft.com/office/spreadsheetml/2009/9/ac" r="272" ht="15.75" x14ac:dyDescent="0.25">
      <c r="A272" s="179"/>
      <c r="B272" s="180"/>
      <c r="C272" s="179"/>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c r="Z272" s="179"/>
      <c r="AA272" s="179"/>
    </row>
    <row xmlns:x14ac="http://schemas.microsoft.com/office/spreadsheetml/2009/9/ac" r="273" ht="15.75" x14ac:dyDescent="0.25">
      <c r="A273" s="179"/>
      <c r="B273" s="180"/>
      <c r="C273" s="179"/>
      <c r="D273" s="179"/>
      <c r="E273" s="179"/>
      <c r="F273" s="179"/>
      <c r="G273" s="179"/>
      <c r="H273" s="179"/>
      <c r="I273" s="179"/>
      <c r="J273" s="179"/>
      <c r="K273" s="179"/>
      <c r="L273" s="179"/>
      <c r="M273" s="179"/>
      <c r="N273" s="179"/>
      <c r="O273" s="179"/>
      <c r="P273" s="179"/>
      <c r="Q273" s="179"/>
      <c r="R273" s="179"/>
      <c r="S273" s="179"/>
      <c r="T273" s="179"/>
      <c r="U273" s="179"/>
      <c r="V273" s="179"/>
      <c r="W273" s="179"/>
      <c r="X273" s="179"/>
      <c r="Y273" s="179"/>
      <c r="Z273" s="179"/>
      <c r="AA273" s="179"/>
    </row>
    <row xmlns:x14ac="http://schemas.microsoft.com/office/spreadsheetml/2009/9/ac" r="274" ht="15.75" x14ac:dyDescent="0.25">
      <c r="A274" s="179"/>
      <c r="B274" s="180"/>
      <c r="C274" s="179"/>
      <c r="D274" s="179"/>
      <c r="E274" s="179"/>
      <c r="F274" s="179"/>
      <c r="G274" s="179"/>
      <c r="H274" s="179"/>
      <c r="I274" s="179"/>
      <c r="J274" s="179"/>
      <c r="K274" s="179"/>
      <c r="L274" s="179"/>
      <c r="M274" s="179"/>
      <c r="N274" s="179"/>
      <c r="O274" s="179"/>
      <c r="P274" s="179"/>
      <c r="Q274" s="179"/>
      <c r="R274" s="179"/>
      <c r="S274" s="179"/>
      <c r="T274" s="179"/>
      <c r="U274" s="179"/>
      <c r="V274" s="179"/>
      <c r="W274" s="179"/>
      <c r="X274" s="179"/>
      <c r="Y274" s="179"/>
      <c r="Z274" s="179"/>
      <c r="AA274" s="179"/>
    </row>
    <row xmlns:x14ac="http://schemas.microsoft.com/office/spreadsheetml/2009/9/ac" r="275" ht="15.75" x14ac:dyDescent="0.25">
      <c r="A275" s="179"/>
      <c r="B275" s="180"/>
      <c r="C275" s="179"/>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c r="Z275" s="179"/>
      <c r="AA275" s="179"/>
    </row>
    <row xmlns:x14ac="http://schemas.microsoft.com/office/spreadsheetml/2009/9/ac" r="276" ht="15.75" x14ac:dyDescent="0.25">
      <c r="A276" s="179"/>
      <c r="B276" s="180"/>
      <c r="C276" s="179"/>
      <c r="D276" s="179"/>
      <c r="E276" s="179"/>
      <c r="F276" s="179"/>
      <c r="G276" s="179"/>
      <c r="H276" s="179"/>
      <c r="I276" s="179"/>
      <c r="J276" s="179"/>
      <c r="K276" s="179"/>
      <c r="L276" s="179"/>
      <c r="M276" s="179"/>
      <c r="N276" s="179"/>
      <c r="O276" s="179"/>
      <c r="P276" s="179"/>
      <c r="Q276" s="179"/>
      <c r="R276" s="179"/>
      <c r="S276" s="179"/>
      <c r="T276" s="179"/>
      <c r="U276" s="179"/>
      <c r="V276" s="179"/>
      <c r="W276" s="179"/>
      <c r="X276" s="179"/>
      <c r="Y276" s="179"/>
      <c r="Z276" s="179"/>
      <c r="AA276" s="179"/>
    </row>
    <row xmlns:x14ac="http://schemas.microsoft.com/office/spreadsheetml/2009/9/ac" r="277" ht="15.75" x14ac:dyDescent="0.25">
      <c r="A277" s="179"/>
      <c r="B277" s="180"/>
      <c r="C277" s="179"/>
      <c r="D277" s="179"/>
      <c r="E277" s="179"/>
      <c r="F277" s="179"/>
      <c r="G277" s="179"/>
      <c r="H277" s="179"/>
      <c r="I277" s="179"/>
      <c r="J277" s="179"/>
      <c r="K277" s="179"/>
      <c r="L277" s="179"/>
      <c r="M277" s="179"/>
      <c r="N277" s="179"/>
      <c r="O277" s="179"/>
      <c r="P277" s="179"/>
      <c r="Q277" s="179"/>
      <c r="R277" s="179"/>
      <c r="S277" s="179"/>
      <c r="T277" s="179"/>
      <c r="U277" s="179"/>
      <c r="V277" s="179"/>
      <c r="W277" s="179"/>
      <c r="X277" s="179"/>
      <c r="Y277" s="179"/>
      <c r="Z277" s="179"/>
      <c r="AA277" s="179"/>
    </row>
    <row xmlns:x14ac="http://schemas.microsoft.com/office/spreadsheetml/2009/9/ac" r="278" ht="15.75" x14ac:dyDescent="0.25">
      <c r="A278" s="179"/>
      <c r="B278" s="180"/>
      <c r="C278" s="179"/>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c r="Z278" s="179"/>
      <c r="AA278" s="179"/>
    </row>
    <row xmlns:x14ac="http://schemas.microsoft.com/office/spreadsheetml/2009/9/ac" r="279" ht="15.75" x14ac:dyDescent="0.25">
      <c r="A279" s="179"/>
      <c r="B279" s="180"/>
      <c r="C279" s="179"/>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c r="Z279" s="179"/>
      <c r="AA279" s="179"/>
    </row>
    <row xmlns:x14ac="http://schemas.microsoft.com/office/spreadsheetml/2009/9/ac" r="280" ht="15.75" x14ac:dyDescent="0.25">
      <c r="A280" s="179"/>
      <c r="B280" s="180"/>
      <c r="C280" s="179"/>
      <c r="D280" s="179"/>
      <c r="E280" s="179"/>
      <c r="F280" s="179"/>
      <c r="G280" s="179"/>
      <c r="H280" s="179"/>
      <c r="I280" s="179"/>
      <c r="J280" s="179"/>
      <c r="K280" s="179"/>
      <c r="L280" s="179"/>
      <c r="M280" s="179"/>
      <c r="N280" s="179"/>
      <c r="O280" s="179"/>
      <c r="P280" s="179"/>
      <c r="Q280" s="179"/>
      <c r="R280" s="179"/>
      <c r="S280" s="179"/>
      <c r="T280" s="179"/>
      <c r="U280" s="179"/>
      <c r="V280" s="179"/>
      <c r="W280" s="179"/>
      <c r="X280" s="179"/>
      <c r="Y280" s="179"/>
      <c r="Z280" s="179"/>
      <c r="AA280" s="179"/>
    </row>
    <row xmlns:x14ac="http://schemas.microsoft.com/office/spreadsheetml/2009/9/ac" r="281" ht="15.75" x14ac:dyDescent="0.25">
      <c r="A281" s="179"/>
      <c r="B281" s="180"/>
      <c r="C281" s="179"/>
      <c r="D281" s="179"/>
      <c r="E281" s="179"/>
      <c r="F281" s="179"/>
      <c r="G281" s="179"/>
      <c r="H281" s="179"/>
      <c r="I281" s="179"/>
      <c r="J281" s="179"/>
      <c r="K281" s="179"/>
      <c r="L281" s="179"/>
      <c r="M281" s="179"/>
      <c r="N281" s="179"/>
      <c r="O281" s="179"/>
      <c r="P281" s="179"/>
      <c r="Q281" s="179"/>
      <c r="R281" s="179"/>
      <c r="S281" s="179"/>
      <c r="T281" s="179"/>
      <c r="U281" s="179"/>
      <c r="V281" s="179"/>
      <c r="W281" s="179"/>
      <c r="X281" s="179"/>
      <c r="Y281" s="179"/>
      <c r="Z281" s="179"/>
      <c r="AA281" s="179"/>
    </row>
    <row xmlns:x14ac="http://schemas.microsoft.com/office/spreadsheetml/2009/9/ac" r="282" ht="15.75" x14ac:dyDescent="0.25">
      <c r="A282" s="179"/>
      <c r="B282" s="180"/>
      <c r="C282" s="179"/>
      <c r="D282" s="179"/>
      <c r="E282" s="179"/>
      <c r="F282" s="179"/>
      <c r="G282" s="179"/>
      <c r="H282" s="179"/>
      <c r="I282" s="179"/>
      <c r="J282" s="179"/>
      <c r="K282" s="179"/>
      <c r="L282" s="179"/>
      <c r="M282" s="179"/>
      <c r="N282" s="179"/>
      <c r="O282" s="179"/>
      <c r="P282" s="179"/>
      <c r="Q282" s="179"/>
      <c r="R282" s="179"/>
      <c r="S282" s="179"/>
      <c r="T282" s="179"/>
      <c r="U282" s="179"/>
      <c r="V282" s="179"/>
      <c r="W282" s="179"/>
      <c r="X282" s="179"/>
      <c r="Y282" s="179"/>
      <c r="Z282" s="179"/>
      <c r="AA282" s="179"/>
    </row>
    <row xmlns:x14ac="http://schemas.microsoft.com/office/spreadsheetml/2009/9/ac" r="283" ht="15.75" x14ac:dyDescent="0.25">
      <c r="A283" s="179"/>
      <c r="B283" s="180"/>
      <c r="C283" s="179"/>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c r="Z283" s="179"/>
      <c r="AA283" s="179"/>
    </row>
    <row xmlns:x14ac="http://schemas.microsoft.com/office/spreadsheetml/2009/9/ac" r="284" ht="15.75" x14ac:dyDescent="0.25">
      <c r="A284" s="179"/>
      <c r="B284" s="180"/>
      <c r="C284" s="179"/>
      <c r="D284" s="179"/>
      <c r="E284" s="179"/>
      <c r="F284" s="179"/>
      <c r="G284" s="179"/>
      <c r="H284" s="179"/>
      <c r="I284" s="179"/>
      <c r="J284" s="179"/>
      <c r="K284" s="179"/>
      <c r="L284" s="179"/>
      <c r="M284" s="179"/>
      <c r="N284" s="179"/>
      <c r="O284" s="179"/>
      <c r="P284" s="179"/>
      <c r="Q284" s="179"/>
      <c r="R284" s="179"/>
      <c r="S284" s="179"/>
      <c r="T284" s="179"/>
      <c r="U284" s="179"/>
      <c r="V284" s="179"/>
      <c r="W284" s="179"/>
      <c r="X284" s="179"/>
      <c r="Y284" s="179"/>
      <c r="Z284" s="179"/>
      <c r="AA284" s="179"/>
    </row>
    <row xmlns:x14ac="http://schemas.microsoft.com/office/spreadsheetml/2009/9/ac" r="285" ht="15.75" x14ac:dyDescent="0.25">
      <c r="A285" s="179"/>
      <c r="B285" s="180"/>
      <c r="C285" s="179"/>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c r="Z285" s="179"/>
      <c r="AA285" s="179"/>
    </row>
    <row xmlns:x14ac="http://schemas.microsoft.com/office/spreadsheetml/2009/9/ac" r="286" ht="15.75" x14ac:dyDescent="0.25">
      <c r="A286" s="179"/>
      <c r="B286" s="180"/>
      <c r="C286" s="179"/>
      <c r="D286" s="179"/>
      <c r="E286" s="179"/>
      <c r="F286" s="179"/>
      <c r="G286" s="179"/>
      <c r="H286" s="179"/>
      <c r="I286" s="179"/>
      <c r="J286" s="179"/>
      <c r="K286" s="179"/>
      <c r="L286" s="179"/>
      <c r="M286" s="179"/>
      <c r="N286" s="179"/>
      <c r="O286" s="179"/>
      <c r="P286" s="179"/>
      <c r="Q286" s="179"/>
      <c r="R286" s="179"/>
      <c r="S286" s="179"/>
      <c r="T286" s="179"/>
      <c r="U286" s="179"/>
      <c r="V286" s="179"/>
      <c r="W286" s="179"/>
      <c r="X286" s="179"/>
      <c r="Y286" s="179"/>
      <c r="Z286" s="179"/>
      <c r="AA286" s="179"/>
    </row>
    <row xmlns:x14ac="http://schemas.microsoft.com/office/spreadsheetml/2009/9/ac" r="287" ht="15.75" x14ac:dyDescent="0.25">
      <c r="A287" s="179"/>
      <c r="B287" s="180"/>
      <c r="C287" s="179"/>
      <c r="D287" s="179"/>
      <c r="E287" s="179"/>
      <c r="F287" s="179"/>
      <c r="G287" s="179"/>
      <c r="H287" s="179"/>
      <c r="I287" s="179"/>
      <c r="J287" s="179"/>
      <c r="K287" s="179"/>
      <c r="L287" s="179"/>
      <c r="M287" s="179"/>
      <c r="N287" s="179"/>
      <c r="O287" s="179"/>
      <c r="P287" s="179"/>
      <c r="Q287" s="179"/>
      <c r="R287" s="179"/>
      <c r="S287" s="179"/>
      <c r="T287" s="179"/>
      <c r="U287" s="179"/>
      <c r="V287" s="179"/>
      <c r="W287" s="179"/>
      <c r="X287" s="179"/>
      <c r="Y287" s="179"/>
      <c r="Z287" s="179"/>
      <c r="AA287" s="179"/>
    </row>
    <row xmlns:x14ac="http://schemas.microsoft.com/office/spreadsheetml/2009/9/ac" r="288" ht="15.75" x14ac:dyDescent="0.25">
      <c r="A288" s="179"/>
      <c r="B288" s="180"/>
      <c r="C288" s="179"/>
      <c r="D288" s="179"/>
      <c r="E288" s="179"/>
      <c r="F288" s="179"/>
      <c r="G288" s="179"/>
      <c r="H288" s="179"/>
      <c r="I288" s="179"/>
      <c r="J288" s="179"/>
      <c r="K288" s="179"/>
      <c r="L288" s="179"/>
      <c r="M288" s="179"/>
      <c r="N288" s="179"/>
      <c r="O288" s="179"/>
      <c r="P288" s="179"/>
      <c r="Q288" s="179"/>
      <c r="R288" s="179"/>
      <c r="S288" s="179"/>
      <c r="T288" s="179"/>
      <c r="U288" s="179"/>
      <c r="V288" s="179"/>
      <c r="W288" s="179"/>
      <c r="X288" s="179"/>
      <c r="Y288" s="179"/>
      <c r="Z288" s="179"/>
      <c r="AA288" s="179"/>
    </row>
    <row xmlns:x14ac="http://schemas.microsoft.com/office/spreadsheetml/2009/9/ac" r="289" ht="15.75" x14ac:dyDescent="0.25">
      <c r="A289" s="179"/>
      <c r="B289" s="180"/>
      <c r="C289" s="179"/>
      <c r="D289" s="179"/>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c r="AA289" s="179"/>
    </row>
    <row xmlns:x14ac="http://schemas.microsoft.com/office/spreadsheetml/2009/9/ac" r="290" ht="15.75" x14ac:dyDescent="0.25">
      <c r="A290" s="179"/>
      <c r="B290" s="180"/>
      <c r="C290" s="179"/>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c r="AA290" s="179"/>
    </row>
    <row xmlns:x14ac="http://schemas.microsoft.com/office/spreadsheetml/2009/9/ac" r="291" ht="15.75" x14ac:dyDescent="0.25">
      <c r="A291" s="179"/>
      <c r="B291" s="180"/>
      <c r="C291" s="179"/>
      <c r="D291" s="179"/>
      <c r="E291" s="179"/>
      <c r="F291" s="179"/>
      <c r="G291" s="179"/>
      <c r="H291" s="179"/>
      <c r="I291" s="179"/>
      <c r="J291" s="179"/>
      <c r="K291" s="179"/>
      <c r="L291" s="179"/>
      <c r="M291" s="179"/>
      <c r="N291" s="179"/>
      <c r="O291" s="179"/>
      <c r="P291" s="179"/>
      <c r="Q291" s="179"/>
      <c r="R291" s="179"/>
      <c r="S291" s="179"/>
      <c r="T291" s="179"/>
      <c r="U291" s="179"/>
      <c r="V291" s="179"/>
      <c r="W291" s="179"/>
      <c r="X291" s="179"/>
      <c r="Y291" s="179"/>
      <c r="Z291" s="179"/>
      <c r="AA291" s="179"/>
    </row>
    <row xmlns:x14ac="http://schemas.microsoft.com/office/spreadsheetml/2009/9/ac" r="292" ht="15.75" x14ac:dyDescent="0.25">
      <c r="A292" s="179"/>
      <c r="B292" s="180"/>
      <c r="C292" s="179"/>
      <c r="D292" s="179"/>
      <c r="E292" s="179"/>
      <c r="F292" s="179"/>
      <c r="G292" s="179"/>
      <c r="H292" s="179"/>
      <c r="I292" s="179"/>
      <c r="J292" s="179"/>
      <c r="K292" s="179"/>
      <c r="L292" s="179"/>
      <c r="M292" s="179"/>
      <c r="N292" s="179"/>
      <c r="O292" s="179"/>
      <c r="P292" s="179"/>
      <c r="Q292" s="179"/>
      <c r="R292" s="179"/>
      <c r="S292" s="179"/>
      <c r="T292" s="179"/>
      <c r="U292" s="179"/>
      <c r="V292" s="179"/>
      <c r="W292" s="179"/>
      <c r="X292" s="179"/>
      <c r="Y292" s="179"/>
      <c r="Z292" s="179"/>
      <c r="AA292" s="179"/>
    </row>
    <row xmlns:x14ac="http://schemas.microsoft.com/office/spreadsheetml/2009/9/ac" r="293" ht="15.75" x14ac:dyDescent="0.25">
      <c r="A293" s="179"/>
      <c r="B293" s="180"/>
      <c r="C293" s="179"/>
      <c r="D293" s="179"/>
      <c r="E293" s="179"/>
      <c r="F293" s="179"/>
      <c r="G293" s="179"/>
      <c r="H293" s="179"/>
      <c r="I293" s="179"/>
      <c r="J293" s="179"/>
      <c r="K293" s="179"/>
      <c r="L293" s="179"/>
      <c r="M293" s="179"/>
      <c r="N293" s="179"/>
      <c r="O293" s="179"/>
      <c r="P293" s="179"/>
      <c r="Q293" s="179"/>
      <c r="R293" s="179"/>
      <c r="S293" s="179"/>
      <c r="T293" s="179"/>
      <c r="U293" s="179"/>
      <c r="V293" s="179"/>
      <c r="W293" s="179"/>
      <c r="X293" s="179"/>
      <c r="Y293" s="179"/>
      <c r="Z293" s="179"/>
      <c r="AA293" s="179"/>
    </row>
    <row xmlns:x14ac="http://schemas.microsoft.com/office/spreadsheetml/2009/9/ac" r="294" ht="15.75" x14ac:dyDescent="0.25">
      <c r="A294" s="179"/>
      <c r="B294" s="180"/>
      <c r="C294" s="179"/>
      <c r="D294" s="179"/>
      <c r="E294" s="179"/>
      <c r="F294" s="179"/>
      <c r="G294" s="179"/>
      <c r="H294" s="179"/>
      <c r="I294" s="179"/>
      <c r="J294" s="179"/>
      <c r="K294" s="179"/>
      <c r="L294" s="179"/>
      <c r="M294" s="179"/>
      <c r="N294" s="179"/>
      <c r="O294" s="179"/>
      <c r="P294" s="179"/>
      <c r="Q294" s="179"/>
      <c r="R294" s="179"/>
      <c r="S294" s="179"/>
      <c r="T294" s="179"/>
      <c r="U294" s="179"/>
      <c r="V294" s="179"/>
      <c r="W294" s="179"/>
      <c r="X294" s="179"/>
      <c r="Y294" s="179"/>
      <c r="Z294" s="179"/>
      <c r="AA294" s="179"/>
    </row>
    <row xmlns:x14ac="http://schemas.microsoft.com/office/spreadsheetml/2009/9/ac" r="295" ht="15.75" x14ac:dyDescent="0.25">
      <c r="A295" s="179"/>
      <c r="B295" s="180"/>
      <c r="C295" s="179"/>
      <c r="D295" s="179"/>
      <c r="E295" s="179"/>
      <c r="F295" s="179"/>
      <c r="G295" s="179"/>
      <c r="H295" s="179"/>
      <c r="I295" s="179"/>
      <c r="J295" s="179"/>
      <c r="K295" s="179"/>
      <c r="L295" s="179"/>
      <c r="M295" s="179"/>
      <c r="N295" s="179"/>
      <c r="O295" s="179"/>
      <c r="P295" s="179"/>
      <c r="Q295" s="179"/>
      <c r="R295" s="179"/>
      <c r="S295" s="179"/>
      <c r="T295" s="179"/>
      <c r="U295" s="179"/>
      <c r="V295" s="179"/>
      <c r="W295" s="179"/>
      <c r="X295" s="179"/>
      <c r="Y295" s="179"/>
      <c r="Z295" s="179"/>
      <c r="AA295" s="179"/>
    </row>
    <row xmlns:x14ac="http://schemas.microsoft.com/office/spreadsheetml/2009/9/ac" r="296" ht="15.75" x14ac:dyDescent="0.25">
      <c r="A296" s="179"/>
      <c r="B296" s="180"/>
      <c r="C296" s="179"/>
      <c r="D296" s="179"/>
      <c r="E296" s="179"/>
      <c r="F296" s="179"/>
      <c r="G296" s="179"/>
      <c r="H296" s="179"/>
      <c r="I296" s="179"/>
      <c r="J296" s="179"/>
      <c r="K296" s="179"/>
      <c r="L296" s="179"/>
      <c r="M296" s="179"/>
      <c r="N296" s="179"/>
      <c r="O296" s="179"/>
      <c r="P296" s="179"/>
      <c r="Q296" s="179"/>
      <c r="R296" s="179"/>
      <c r="S296" s="179"/>
      <c r="T296" s="179"/>
      <c r="U296" s="179"/>
      <c r="V296" s="179"/>
      <c r="W296" s="179"/>
      <c r="X296" s="179"/>
      <c r="Y296" s="179"/>
      <c r="Z296" s="179"/>
      <c r="AA296" s="179"/>
    </row>
    <row xmlns:x14ac="http://schemas.microsoft.com/office/spreadsheetml/2009/9/ac" r="297" ht="15.75" x14ac:dyDescent="0.25">
      <c r="A297" s="179"/>
      <c r="B297" s="180"/>
      <c r="C297" s="179"/>
      <c r="D297" s="179"/>
      <c r="E297" s="179"/>
      <c r="F297" s="179"/>
      <c r="G297" s="179"/>
      <c r="H297" s="179"/>
      <c r="I297" s="179"/>
      <c r="J297" s="179"/>
      <c r="K297" s="179"/>
      <c r="L297" s="179"/>
      <c r="M297" s="179"/>
      <c r="N297" s="179"/>
      <c r="O297" s="179"/>
      <c r="P297" s="179"/>
      <c r="Q297" s="179"/>
      <c r="R297" s="179"/>
      <c r="S297" s="179"/>
      <c r="T297" s="179"/>
      <c r="U297" s="179"/>
      <c r="V297" s="179"/>
      <c r="W297" s="179"/>
      <c r="X297" s="179"/>
      <c r="Y297" s="179"/>
      <c r="Z297" s="179"/>
      <c r="AA297" s="179"/>
    </row>
    <row xmlns:x14ac="http://schemas.microsoft.com/office/spreadsheetml/2009/9/ac" r="298" ht="15.75" x14ac:dyDescent="0.25">
      <c r="A298" s="179"/>
      <c r="B298" s="180"/>
      <c r="C298" s="179"/>
      <c r="D298" s="179"/>
      <c r="E298" s="179"/>
      <c r="F298" s="179"/>
      <c r="G298" s="179"/>
      <c r="H298" s="179"/>
      <c r="I298" s="179"/>
      <c r="J298" s="179"/>
      <c r="K298" s="179"/>
      <c r="L298" s="179"/>
      <c r="M298" s="179"/>
      <c r="N298" s="179"/>
      <c r="O298" s="179"/>
      <c r="P298" s="179"/>
      <c r="Q298" s="179"/>
      <c r="R298" s="179"/>
      <c r="S298" s="179"/>
      <c r="T298" s="179"/>
      <c r="U298" s="179"/>
      <c r="V298" s="179"/>
      <c r="W298" s="179"/>
      <c r="X298" s="179"/>
      <c r="Y298" s="179"/>
      <c r="Z298" s="179"/>
      <c r="AA298" s="179"/>
    </row>
    <row xmlns:x14ac="http://schemas.microsoft.com/office/spreadsheetml/2009/9/ac" r="299" ht="15.75" x14ac:dyDescent="0.25">
      <c r="A299" s="179"/>
      <c r="B299" s="180"/>
      <c r="C299" s="179"/>
      <c r="D299" s="179"/>
      <c r="E299" s="179"/>
      <c r="F299" s="179"/>
      <c r="G299" s="179"/>
      <c r="H299" s="179"/>
      <c r="I299" s="179"/>
      <c r="J299" s="179"/>
      <c r="K299" s="179"/>
      <c r="L299" s="179"/>
      <c r="M299" s="179"/>
      <c r="N299" s="179"/>
      <c r="O299" s="179"/>
      <c r="P299" s="179"/>
      <c r="Q299" s="179"/>
      <c r="R299" s="179"/>
      <c r="S299" s="179"/>
      <c r="T299" s="179"/>
      <c r="U299" s="179"/>
      <c r="V299" s="179"/>
      <c r="W299" s="179"/>
      <c r="X299" s="179"/>
      <c r="Y299" s="179"/>
      <c r="Z299" s="179"/>
      <c r="AA299" s="179"/>
    </row>
    <row xmlns:x14ac="http://schemas.microsoft.com/office/spreadsheetml/2009/9/ac" r="300" ht="15.75" x14ac:dyDescent="0.25">
      <c r="A300" s="179"/>
      <c r="B300" s="180"/>
      <c r="C300" s="179"/>
      <c r="D300" s="179"/>
      <c r="E300" s="179"/>
      <c r="F300" s="179"/>
      <c r="G300" s="179"/>
      <c r="H300" s="179"/>
      <c r="I300" s="179"/>
      <c r="J300" s="179"/>
      <c r="K300" s="179"/>
      <c r="L300" s="179"/>
      <c r="M300" s="179"/>
      <c r="N300" s="179"/>
      <c r="O300" s="179"/>
      <c r="P300" s="179"/>
      <c r="Q300" s="179"/>
      <c r="R300" s="179"/>
      <c r="S300" s="179"/>
      <c r="T300" s="179"/>
      <c r="U300" s="179"/>
      <c r="V300" s="179"/>
      <c r="W300" s="179"/>
      <c r="X300" s="179"/>
      <c r="Y300" s="179"/>
      <c r="Z300" s="179"/>
      <c r="AA300" s="179"/>
    </row>
    <row xmlns:x14ac="http://schemas.microsoft.com/office/spreadsheetml/2009/9/ac" r="301" ht="15.75" x14ac:dyDescent="0.25">
      <c r="A301" s="179"/>
      <c r="B301" s="180"/>
      <c r="C301" s="179"/>
      <c r="D301" s="179"/>
      <c r="E301" s="179"/>
      <c r="F301" s="179"/>
      <c r="G301" s="179"/>
      <c r="H301" s="179"/>
      <c r="I301" s="179"/>
      <c r="J301" s="179"/>
      <c r="K301" s="179"/>
      <c r="L301" s="179"/>
      <c r="M301" s="179"/>
      <c r="N301" s="179"/>
      <c r="O301" s="179"/>
      <c r="P301" s="179"/>
      <c r="Q301" s="179"/>
      <c r="R301" s="179"/>
      <c r="S301" s="179"/>
      <c r="T301" s="179"/>
      <c r="U301" s="179"/>
      <c r="V301" s="179"/>
      <c r="W301" s="179"/>
      <c r="X301" s="179"/>
      <c r="Y301" s="179"/>
      <c r="Z301" s="179"/>
      <c r="AA301" s="179"/>
    </row>
    <row xmlns:x14ac="http://schemas.microsoft.com/office/spreadsheetml/2009/9/ac" r="302" ht="15.75" x14ac:dyDescent="0.25">
      <c r="A302" s="179"/>
      <c r="B302" s="180"/>
      <c r="C302" s="179"/>
      <c r="D302" s="179"/>
      <c r="E302" s="179"/>
      <c r="F302" s="179"/>
      <c r="G302" s="179"/>
      <c r="H302" s="179"/>
      <c r="I302" s="179"/>
      <c r="J302" s="179"/>
      <c r="K302" s="179"/>
      <c r="L302" s="179"/>
      <c r="M302" s="179"/>
      <c r="N302" s="179"/>
      <c r="O302" s="179"/>
      <c r="P302" s="179"/>
      <c r="Q302" s="179"/>
      <c r="R302" s="179"/>
      <c r="S302" s="179"/>
      <c r="T302" s="179"/>
      <c r="U302" s="179"/>
      <c r="V302" s="179"/>
      <c r="W302" s="179"/>
      <c r="X302" s="179"/>
      <c r="Y302" s="179"/>
      <c r="Z302" s="179"/>
      <c r="AA302" s="179"/>
    </row>
    <row xmlns:x14ac="http://schemas.microsoft.com/office/spreadsheetml/2009/9/ac" r="303" ht="15.75" x14ac:dyDescent="0.25">
      <c r="A303" s="179"/>
      <c r="B303" s="180"/>
      <c r="C303" s="179"/>
      <c r="D303" s="179"/>
      <c r="E303" s="179"/>
      <c r="F303" s="179"/>
      <c r="G303" s="179"/>
      <c r="H303" s="179"/>
      <c r="I303" s="179"/>
      <c r="J303" s="179"/>
      <c r="K303" s="179"/>
      <c r="L303" s="179"/>
      <c r="M303" s="179"/>
      <c r="N303" s="179"/>
      <c r="O303" s="179"/>
      <c r="P303" s="179"/>
      <c r="Q303" s="179"/>
      <c r="R303" s="179"/>
      <c r="S303" s="179"/>
      <c r="T303" s="179"/>
      <c r="U303" s="179"/>
      <c r="V303" s="179"/>
      <c r="W303" s="179"/>
      <c r="X303" s="179"/>
      <c r="Y303" s="179"/>
      <c r="Z303" s="179"/>
      <c r="AA303" s="179"/>
    </row>
    <row xmlns:x14ac="http://schemas.microsoft.com/office/spreadsheetml/2009/9/ac" r="304" ht="15.75" x14ac:dyDescent="0.25">
      <c r="A304" s="179"/>
      <c r="B304" s="180"/>
      <c r="C304" s="179"/>
      <c r="D304" s="179"/>
      <c r="E304" s="179"/>
      <c r="F304" s="179"/>
      <c r="G304" s="179"/>
      <c r="H304" s="179"/>
      <c r="I304" s="179"/>
      <c r="J304" s="179"/>
      <c r="K304" s="179"/>
      <c r="L304" s="179"/>
      <c r="M304" s="179"/>
      <c r="N304" s="179"/>
      <c r="O304" s="179"/>
      <c r="P304" s="179"/>
      <c r="Q304" s="179"/>
      <c r="R304" s="179"/>
      <c r="S304" s="179"/>
      <c r="T304" s="179"/>
      <c r="U304" s="179"/>
      <c r="V304" s="179"/>
      <c r="W304" s="179"/>
      <c r="X304" s="179"/>
      <c r="Y304" s="179"/>
      <c r="Z304" s="179"/>
      <c r="AA304" s="179"/>
    </row>
    <row xmlns:x14ac="http://schemas.microsoft.com/office/spreadsheetml/2009/9/ac" r="305" ht="15.75" x14ac:dyDescent="0.25">
      <c r="A305" s="179"/>
      <c r="B305" s="180"/>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c r="Z305" s="179"/>
      <c r="AA305" s="179"/>
    </row>
    <row xmlns:x14ac="http://schemas.microsoft.com/office/spreadsheetml/2009/9/ac" r="306" ht="15.75" x14ac:dyDescent="0.25">
      <c r="A306" s="179"/>
      <c r="B306" s="180"/>
      <c r="C306" s="179"/>
      <c r="D306" s="179"/>
      <c r="E306" s="179"/>
      <c r="F306" s="179"/>
      <c r="G306" s="179"/>
      <c r="H306" s="179"/>
      <c r="I306" s="179"/>
      <c r="J306" s="179"/>
      <c r="K306" s="179"/>
      <c r="L306" s="179"/>
      <c r="M306" s="179"/>
      <c r="N306" s="179"/>
      <c r="O306" s="179"/>
      <c r="P306" s="179"/>
      <c r="Q306" s="179"/>
      <c r="R306" s="179"/>
      <c r="S306" s="179"/>
      <c r="T306" s="179"/>
      <c r="U306" s="179"/>
      <c r="V306" s="179"/>
      <c r="W306" s="179"/>
      <c r="X306" s="179"/>
      <c r="Y306" s="179"/>
      <c r="Z306" s="179"/>
      <c r="AA306" s="179"/>
    </row>
    <row xmlns:x14ac="http://schemas.microsoft.com/office/spreadsheetml/2009/9/ac" r="307" ht="15.75" x14ac:dyDescent="0.25">
      <c r="A307" s="179"/>
      <c r="B307" s="180"/>
      <c r="C307" s="179"/>
      <c r="D307" s="179"/>
      <c r="E307" s="179"/>
      <c r="F307" s="179"/>
      <c r="G307" s="179"/>
      <c r="H307" s="179"/>
      <c r="I307" s="179"/>
      <c r="J307" s="179"/>
      <c r="K307" s="179"/>
      <c r="L307" s="179"/>
      <c r="M307" s="179"/>
      <c r="N307" s="179"/>
      <c r="O307" s="179"/>
      <c r="P307" s="179"/>
      <c r="Q307" s="179"/>
      <c r="R307" s="179"/>
      <c r="S307" s="179"/>
      <c r="T307" s="179"/>
      <c r="U307" s="179"/>
      <c r="V307" s="179"/>
      <c r="W307" s="179"/>
      <c r="X307" s="179"/>
      <c r="Y307" s="179"/>
      <c r="Z307" s="179"/>
      <c r="AA307" s="179"/>
    </row>
    <row xmlns:x14ac="http://schemas.microsoft.com/office/spreadsheetml/2009/9/ac" r="308" ht="15.75" x14ac:dyDescent="0.25">
      <c r="A308" s="179"/>
      <c r="B308" s="180"/>
      <c r="C308" s="179"/>
      <c r="D308" s="179"/>
      <c r="E308" s="179"/>
      <c r="F308" s="179"/>
      <c r="G308" s="179"/>
      <c r="H308" s="179"/>
      <c r="I308" s="179"/>
      <c r="J308" s="179"/>
      <c r="K308" s="179"/>
      <c r="L308" s="179"/>
      <c r="M308" s="179"/>
      <c r="N308" s="179"/>
      <c r="O308" s="179"/>
      <c r="P308" s="179"/>
      <c r="Q308" s="179"/>
      <c r="R308" s="179"/>
      <c r="S308" s="179"/>
      <c r="T308" s="179"/>
      <c r="U308" s="179"/>
      <c r="V308" s="179"/>
      <c r="W308" s="179"/>
      <c r="X308" s="179"/>
      <c r="Y308" s="179"/>
      <c r="Z308" s="179"/>
      <c r="AA308" s="179"/>
    </row>
    <row xmlns:x14ac="http://schemas.microsoft.com/office/spreadsheetml/2009/9/ac" r="309" ht="15.75" x14ac:dyDescent="0.25">
      <c r="A309" s="179"/>
      <c r="B309" s="180"/>
      <c r="C309" s="179"/>
      <c r="D309" s="179"/>
      <c r="E309" s="179"/>
      <c r="F309" s="179"/>
      <c r="G309" s="179"/>
      <c r="H309" s="179"/>
      <c r="I309" s="179"/>
      <c r="J309" s="179"/>
      <c r="K309" s="179"/>
      <c r="L309" s="179"/>
      <c r="M309" s="179"/>
      <c r="N309" s="179"/>
      <c r="O309" s="179"/>
      <c r="P309" s="179"/>
      <c r="Q309" s="179"/>
      <c r="R309" s="179"/>
      <c r="S309" s="179"/>
      <c r="T309" s="179"/>
      <c r="U309" s="179"/>
      <c r="V309" s="179"/>
      <c r="W309" s="179"/>
      <c r="X309" s="179"/>
      <c r="Y309" s="179"/>
      <c r="Z309" s="179"/>
      <c r="AA309" s="179"/>
    </row>
    <row xmlns:x14ac="http://schemas.microsoft.com/office/spreadsheetml/2009/9/ac" r="310" ht="15.75" x14ac:dyDescent="0.25">
      <c r="A310" s="179"/>
      <c r="B310" s="180"/>
      <c r="C310" s="179"/>
      <c r="D310" s="179"/>
      <c r="E310" s="179"/>
      <c r="F310" s="179"/>
      <c r="G310" s="179"/>
      <c r="H310" s="179"/>
      <c r="I310" s="179"/>
      <c r="J310" s="179"/>
      <c r="K310" s="179"/>
      <c r="L310" s="179"/>
      <c r="M310" s="179"/>
      <c r="N310" s="179"/>
      <c r="O310" s="179"/>
      <c r="P310" s="179"/>
      <c r="Q310" s="179"/>
      <c r="R310" s="179"/>
      <c r="S310" s="179"/>
      <c r="T310" s="179"/>
      <c r="U310" s="179"/>
      <c r="V310" s="179"/>
      <c r="W310" s="179"/>
      <c r="X310" s="179"/>
      <c r="Y310" s="179"/>
      <c r="Z310" s="179"/>
      <c r="AA310" s="179"/>
    </row>
    <row xmlns:x14ac="http://schemas.microsoft.com/office/spreadsheetml/2009/9/ac" r="311" ht="15.75" x14ac:dyDescent="0.25">
      <c r="A311" s="179"/>
      <c r="B311" s="180"/>
      <c r="C311" s="179"/>
      <c r="D311" s="179"/>
      <c r="E311" s="179"/>
      <c r="F311" s="179"/>
      <c r="G311" s="179"/>
      <c r="H311" s="179"/>
      <c r="I311" s="179"/>
      <c r="J311" s="179"/>
      <c r="K311" s="179"/>
      <c r="L311" s="179"/>
      <c r="M311" s="179"/>
      <c r="N311" s="179"/>
      <c r="O311" s="179"/>
      <c r="P311" s="179"/>
      <c r="Q311" s="179"/>
      <c r="R311" s="179"/>
      <c r="S311" s="179"/>
      <c r="T311" s="179"/>
      <c r="U311" s="179"/>
      <c r="V311" s="179"/>
      <c r="W311" s="179"/>
      <c r="X311" s="179"/>
      <c r="Y311" s="179"/>
      <c r="Z311" s="179"/>
      <c r="AA311" s="179"/>
    </row>
    <row xmlns:x14ac="http://schemas.microsoft.com/office/spreadsheetml/2009/9/ac" r="312" ht="15.75" x14ac:dyDescent="0.25">
      <c r="A312" s="179"/>
      <c r="B312" s="180"/>
      <c r="C312" s="179"/>
      <c r="D312" s="179"/>
      <c r="E312" s="179"/>
      <c r="F312" s="179"/>
      <c r="G312" s="179"/>
      <c r="H312" s="179"/>
      <c r="I312" s="179"/>
      <c r="J312" s="179"/>
      <c r="K312" s="179"/>
      <c r="L312" s="179"/>
      <c r="M312" s="179"/>
      <c r="N312" s="179"/>
      <c r="O312" s="179"/>
      <c r="P312" s="179"/>
      <c r="Q312" s="179"/>
      <c r="R312" s="179"/>
      <c r="S312" s="179"/>
      <c r="T312" s="179"/>
      <c r="U312" s="179"/>
      <c r="V312" s="179"/>
      <c r="W312" s="179"/>
      <c r="X312" s="179"/>
      <c r="Y312" s="179"/>
      <c r="Z312" s="179"/>
      <c r="AA312" s="179"/>
    </row>
    <row xmlns:x14ac="http://schemas.microsoft.com/office/spreadsheetml/2009/9/ac" r="313" ht="15.75" x14ac:dyDescent="0.25">
      <c r="A313" s="179"/>
      <c r="B313" s="180"/>
      <c r="C313" s="179"/>
      <c r="D313" s="179"/>
      <c r="E313" s="179"/>
      <c r="F313" s="179"/>
      <c r="G313" s="179"/>
      <c r="H313" s="179"/>
      <c r="I313" s="179"/>
      <c r="J313" s="179"/>
      <c r="K313" s="179"/>
      <c r="L313" s="179"/>
      <c r="M313" s="179"/>
      <c r="N313" s="179"/>
      <c r="O313" s="179"/>
      <c r="P313" s="179"/>
      <c r="Q313" s="179"/>
      <c r="R313" s="179"/>
      <c r="S313" s="179"/>
      <c r="T313" s="179"/>
      <c r="U313" s="179"/>
      <c r="V313" s="179"/>
      <c r="W313" s="179"/>
      <c r="X313" s="179"/>
      <c r="Y313" s="179"/>
      <c r="Z313" s="179"/>
      <c r="AA313" s="179"/>
    </row>
    <row xmlns:x14ac="http://schemas.microsoft.com/office/spreadsheetml/2009/9/ac" r="314" ht="15.75" x14ac:dyDescent="0.25">
      <c r="A314" s="179"/>
      <c r="B314" s="180"/>
      <c r="C314" s="179"/>
      <c r="D314" s="179"/>
      <c r="E314" s="179"/>
      <c r="F314" s="179"/>
      <c r="G314" s="179"/>
      <c r="H314" s="179"/>
      <c r="I314" s="179"/>
      <c r="J314" s="179"/>
      <c r="K314" s="179"/>
      <c r="L314" s="179"/>
      <c r="M314" s="179"/>
      <c r="N314" s="179"/>
      <c r="O314" s="179"/>
      <c r="P314" s="179"/>
      <c r="Q314" s="179"/>
      <c r="R314" s="179"/>
      <c r="S314" s="179"/>
      <c r="T314" s="179"/>
      <c r="U314" s="179"/>
      <c r="V314" s="179"/>
      <c r="W314" s="179"/>
      <c r="X314" s="179"/>
      <c r="Y314" s="179"/>
      <c r="Z314" s="179"/>
      <c r="AA314" s="179"/>
    </row>
    <row xmlns:x14ac="http://schemas.microsoft.com/office/spreadsheetml/2009/9/ac" r="315" ht="15.75" x14ac:dyDescent="0.25">
      <c r="A315" s="179"/>
      <c r="B315" s="180"/>
      <c r="C315" s="179"/>
      <c r="D315" s="179"/>
      <c r="E315" s="179"/>
      <c r="F315" s="179"/>
      <c r="G315" s="179"/>
      <c r="H315" s="179"/>
      <c r="I315" s="179"/>
      <c r="J315" s="179"/>
      <c r="K315" s="179"/>
      <c r="L315" s="179"/>
      <c r="M315" s="179"/>
      <c r="N315" s="179"/>
      <c r="O315" s="179"/>
      <c r="P315" s="179"/>
      <c r="Q315" s="179"/>
      <c r="R315" s="179"/>
      <c r="S315" s="179"/>
      <c r="T315" s="179"/>
      <c r="U315" s="179"/>
      <c r="V315" s="179"/>
      <c r="W315" s="179"/>
      <c r="X315" s="179"/>
      <c r="Y315" s="179"/>
      <c r="Z315" s="179"/>
      <c r="AA315" s="179"/>
    </row>
    <row xmlns:x14ac="http://schemas.microsoft.com/office/spreadsheetml/2009/9/ac" r="316" ht="15.75" x14ac:dyDescent="0.25">
      <c r="A316" s="179"/>
      <c r="B316" s="180"/>
      <c r="C316" s="179"/>
      <c r="D316" s="179"/>
      <c r="E316" s="179"/>
      <c r="F316" s="179"/>
      <c r="G316" s="179"/>
      <c r="H316" s="179"/>
      <c r="I316" s="179"/>
      <c r="J316" s="179"/>
      <c r="K316" s="179"/>
      <c r="L316" s="179"/>
      <c r="M316" s="179"/>
      <c r="N316" s="179"/>
      <c r="O316" s="179"/>
      <c r="P316" s="179"/>
      <c r="Q316" s="179"/>
      <c r="R316" s="179"/>
      <c r="S316" s="179"/>
      <c r="T316" s="179"/>
      <c r="U316" s="179"/>
      <c r="V316" s="179"/>
      <c r="W316" s="179"/>
      <c r="X316" s="179"/>
      <c r="Y316" s="179"/>
      <c r="Z316" s="179"/>
      <c r="AA316" s="179"/>
    </row>
    <row xmlns:x14ac="http://schemas.microsoft.com/office/spreadsheetml/2009/9/ac" r="317" ht="15.75" x14ac:dyDescent="0.25">
      <c r="A317" s="179"/>
      <c r="B317" s="180"/>
      <c r="C317" s="179"/>
      <c r="D317" s="179"/>
      <c r="E317" s="179"/>
      <c r="F317" s="179"/>
      <c r="G317" s="179"/>
      <c r="H317" s="179"/>
      <c r="I317" s="179"/>
      <c r="J317" s="179"/>
      <c r="K317" s="179"/>
      <c r="L317" s="179"/>
      <c r="M317" s="179"/>
      <c r="N317" s="179"/>
      <c r="O317" s="179"/>
      <c r="P317" s="179"/>
      <c r="Q317" s="179"/>
      <c r="R317" s="179"/>
      <c r="S317" s="179"/>
      <c r="T317" s="179"/>
      <c r="U317" s="179"/>
      <c r="V317" s="179"/>
      <c r="W317" s="179"/>
      <c r="X317" s="179"/>
      <c r="Y317" s="179"/>
      <c r="Z317" s="179"/>
      <c r="AA317" s="179"/>
    </row>
    <row xmlns:x14ac="http://schemas.microsoft.com/office/spreadsheetml/2009/9/ac" r="318" ht="15.75" x14ac:dyDescent="0.25">
      <c r="A318" s="179"/>
      <c r="B318" s="180"/>
      <c r="C318" s="179"/>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c r="Z318" s="179"/>
      <c r="AA318" s="179"/>
    </row>
    <row xmlns:x14ac="http://schemas.microsoft.com/office/spreadsheetml/2009/9/ac" r="319" ht="15.75" x14ac:dyDescent="0.25">
      <c r="A319" s="179"/>
      <c r="B319" s="180"/>
      <c r="C319" s="179"/>
      <c r="D319" s="179"/>
      <c r="E319" s="179"/>
      <c r="F319" s="179"/>
      <c r="G319" s="179"/>
      <c r="H319" s="179"/>
      <c r="I319" s="179"/>
      <c r="J319" s="179"/>
      <c r="K319" s="179"/>
      <c r="L319" s="179"/>
      <c r="M319" s="179"/>
      <c r="N319" s="179"/>
      <c r="O319" s="179"/>
      <c r="P319" s="179"/>
      <c r="Q319" s="179"/>
      <c r="R319" s="179"/>
      <c r="S319" s="179"/>
      <c r="T319" s="179"/>
      <c r="U319" s="179"/>
      <c r="V319" s="179"/>
      <c r="W319" s="179"/>
      <c r="X319" s="179"/>
      <c r="Y319" s="179"/>
      <c r="Z319" s="179"/>
      <c r="AA319" s="179"/>
    </row>
    <row xmlns:x14ac="http://schemas.microsoft.com/office/spreadsheetml/2009/9/ac" r="320" ht="15.75" x14ac:dyDescent="0.25">
      <c r="A320" s="179"/>
      <c r="B320" s="180"/>
      <c r="C320" s="179"/>
      <c r="D320" s="179"/>
      <c r="E320" s="179"/>
      <c r="F320" s="179"/>
      <c r="G320" s="179"/>
      <c r="H320" s="179"/>
      <c r="I320" s="179"/>
      <c r="J320" s="179"/>
      <c r="K320" s="179"/>
      <c r="L320" s="179"/>
      <c r="M320" s="179"/>
      <c r="N320" s="179"/>
      <c r="O320" s="179"/>
      <c r="P320" s="179"/>
      <c r="Q320" s="179"/>
      <c r="R320" s="179"/>
      <c r="S320" s="179"/>
      <c r="T320" s="179"/>
      <c r="U320" s="179"/>
      <c r="V320" s="179"/>
      <c r="W320" s="179"/>
      <c r="X320" s="179"/>
      <c r="Y320" s="179"/>
      <c r="Z320" s="179"/>
      <c r="AA320" s="179"/>
    </row>
    <row xmlns:x14ac="http://schemas.microsoft.com/office/spreadsheetml/2009/9/ac" r="321" ht="15.75" x14ac:dyDescent="0.25">
      <c r="A321" s="179"/>
      <c r="B321" s="180"/>
      <c r="C321" s="179"/>
      <c r="D321" s="179"/>
      <c r="E321" s="179"/>
      <c r="F321" s="179"/>
      <c r="G321" s="179"/>
      <c r="H321" s="179"/>
      <c r="I321" s="179"/>
      <c r="J321" s="179"/>
      <c r="K321" s="179"/>
      <c r="L321" s="179"/>
      <c r="M321" s="179"/>
      <c r="N321" s="179"/>
      <c r="O321" s="179"/>
      <c r="P321" s="179"/>
      <c r="Q321" s="179"/>
      <c r="R321" s="179"/>
      <c r="S321" s="179"/>
      <c r="T321" s="179"/>
      <c r="U321" s="179"/>
      <c r="V321" s="179"/>
      <c r="W321" s="179"/>
      <c r="X321" s="179"/>
      <c r="Y321" s="179"/>
      <c r="Z321" s="179"/>
      <c r="AA321" s="179"/>
    </row>
    <row xmlns:x14ac="http://schemas.microsoft.com/office/spreadsheetml/2009/9/ac" r="322" ht="15.75" x14ac:dyDescent="0.25">
      <c r="A322" s="179"/>
      <c r="B322" s="180"/>
      <c r="C322" s="179"/>
      <c r="D322" s="179"/>
      <c r="E322" s="179"/>
      <c r="F322" s="179"/>
      <c r="G322" s="179"/>
      <c r="H322" s="179"/>
      <c r="I322" s="179"/>
      <c r="J322" s="179"/>
      <c r="K322" s="179"/>
      <c r="L322" s="179"/>
      <c r="M322" s="179"/>
      <c r="N322" s="179"/>
      <c r="O322" s="179"/>
      <c r="P322" s="179"/>
      <c r="Q322" s="179"/>
      <c r="R322" s="179"/>
      <c r="S322" s="179"/>
      <c r="T322" s="179"/>
      <c r="U322" s="179"/>
      <c r="V322" s="179"/>
      <c r="W322" s="179"/>
      <c r="X322" s="179"/>
      <c r="Y322" s="179"/>
      <c r="Z322" s="179"/>
      <c r="AA322" s="179"/>
    </row>
    <row xmlns:x14ac="http://schemas.microsoft.com/office/spreadsheetml/2009/9/ac" r="323" ht="15.75" x14ac:dyDescent="0.25">
      <c r="A323" s="179"/>
      <c r="B323" s="180"/>
      <c r="C323" s="179"/>
      <c r="D323" s="179"/>
      <c r="E323" s="179"/>
      <c r="F323" s="179"/>
      <c r="G323" s="179"/>
      <c r="H323" s="179"/>
      <c r="I323" s="179"/>
      <c r="J323" s="179"/>
      <c r="K323" s="179"/>
      <c r="L323" s="179"/>
      <c r="M323" s="179"/>
      <c r="N323" s="179"/>
      <c r="O323" s="179"/>
      <c r="P323" s="179"/>
      <c r="Q323" s="179"/>
      <c r="R323" s="179"/>
      <c r="S323" s="179"/>
      <c r="T323" s="179"/>
      <c r="U323" s="179"/>
      <c r="V323" s="179"/>
      <c r="W323" s="179"/>
      <c r="X323" s="179"/>
      <c r="Y323" s="179"/>
      <c r="Z323" s="179"/>
      <c r="AA323" s="179"/>
    </row>
    <row xmlns:x14ac="http://schemas.microsoft.com/office/spreadsheetml/2009/9/ac" r="324" ht="15.75" x14ac:dyDescent="0.25">
      <c r="A324" s="179"/>
      <c r="B324" s="180"/>
      <c r="C324" s="179"/>
      <c r="D324" s="179"/>
      <c r="E324" s="179"/>
      <c r="F324" s="179"/>
      <c r="G324" s="179"/>
      <c r="H324" s="179"/>
      <c r="I324" s="179"/>
      <c r="J324" s="179"/>
      <c r="K324" s="179"/>
      <c r="L324" s="179"/>
      <c r="M324" s="179"/>
      <c r="N324" s="179"/>
      <c r="O324" s="179"/>
      <c r="P324" s="179"/>
      <c r="Q324" s="179"/>
      <c r="R324" s="179"/>
      <c r="S324" s="179"/>
      <c r="T324" s="179"/>
      <c r="U324" s="179"/>
      <c r="V324" s="179"/>
      <c r="W324" s="179"/>
      <c r="X324" s="179"/>
      <c r="Y324" s="179"/>
      <c r="Z324" s="179"/>
      <c r="AA324" s="179"/>
    </row>
    <row xmlns:x14ac="http://schemas.microsoft.com/office/spreadsheetml/2009/9/ac" r="325" ht="15.75" x14ac:dyDescent="0.25">
      <c r="A325" s="179"/>
      <c r="B325" s="180"/>
      <c r="C325" s="179"/>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c r="Z325" s="179"/>
      <c r="AA325" s="179"/>
    </row>
    <row xmlns:x14ac="http://schemas.microsoft.com/office/spreadsheetml/2009/9/ac" r="326" ht="15.75" x14ac:dyDescent="0.25">
      <c r="A326" s="179"/>
      <c r="B326" s="180"/>
      <c r="C326" s="179"/>
      <c r="D326" s="179"/>
      <c r="E326" s="179"/>
      <c r="F326" s="179"/>
      <c r="G326" s="179"/>
      <c r="H326" s="179"/>
      <c r="I326" s="179"/>
      <c r="J326" s="179"/>
      <c r="K326" s="179"/>
      <c r="L326" s="179"/>
      <c r="M326" s="179"/>
      <c r="N326" s="179"/>
      <c r="O326" s="179"/>
      <c r="P326" s="179"/>
      <c r="Q326" s="179"/>
      <c r="R326" s="179"/>
      <c r="S326" s="179"/>
      <c r="T326" s="179"/>
      <c r="U326" s="179"/>
      <c r="V326" s="179"/>
      <c r="W326" s="179"/>
      <c r="X326" s="179"/>
      <c r="Y326" s="179"/>
      <c r="Z326" s="179"/>
      <c r="AA326" s="179"/>
    </row>
    <row xmlns:x14ac="http://schemas.microsoft.com/office/spreadsheetml/2009/9/ac" r="327" ht="15.75" x14ac:dyDescent="0.25">
      <c r="A327" s="179"/>
      <c r="B327" s="180"/>
      <c r="C327" s="179"/>
      <c r="D327" s="179"/>
      <c r="E327" s="179"/>
      <c r="F327" s="179"/>
      <c r="G327" s="179"/>
      <c r="H327" s="179"/>
      <c r="I327" s="179"/>
      <c r="J327" s="179"/>
      <c r="K327" s="179"/>
      <c r="L327" s="179"/>
      <c r="M327" s="179"/>
      <c r="N327" s="179"/>
      <c r="O327" s="179"/>
      <c r="P327" s="179"/>
      <c r="Q327" s="179"/>
      <c r="R327" s="179"/>
      <c r="S327" s="179"/>
      <c r="T327" s="179"/>
      <c r="U327" s="179"/>
      <c r="V327" s="179"/>
      <c r="W327" s="179"/>
      <c r="X327" s="179"/>
      <c r="Y327" s="179"/>
      <c r="Z327" s="179"/>
      <c r="AA327" s="179"/>
    </row>
    <row xmlns:x14ac="http://schemas.microsoft.com/office/spreadsheetml/2009/9/ac" r="328" ht="15.75" x14ac:dyDescent="0.25">
      <c r="A328" s="179"/>
      <c r="B328" s="180"/>
      <c r="C328" s="179"/>
      <c r="D328" s="179"/>
      <c r="E328" s="179"/>
      <c r="F328" s="179"/>
      <c r="G328" s="179"/>
      <c r="H328" s="179"/>
      <c r="I328" s="179"/>
      <c r="J328" s="179"/>
      <c r="K328" s="179"/>
      <c r="L328" s="179"/>
      <c r="M328" s="179"/>
      <c r="N328" s="179"/>
      <c r="O328" s="179"/>
      <c r="P328" s="179"/>
      <c r="Q328" s="179"/>
      <c r="R328" s="179"/>
      <c r="S328" s="179"/>
      <c r="T328" s="179"/>
      <c r="U328" s="179"/>
      <c r="V328" s="179"/>
      <c r="W328" s="179"/>
      <c r="X328" s="179"/>
      <c r="Y328" s="179"/>
      <c r="Z328" s="179"/>
      <c r="AA328" s="179"/>
    </row>
    <row xmlns:x14ac="http://schemas.microsoft.com/office/spreadsheetml/2009/9/ac" r="329" ht="15.75" x14ac:dyDescent="0.25">
      <c r="A329" s="179"/>
      <c r="B329" s="180"/>
      <c r="C329" s="179"/>
      <c r="D329" s="179"/>
      <c r="E329" s="179"/>
      <c r="F329" s="179"/>
      <c r="G329" s="179"/>
      <c r="H329" s="179"/>
      <c r="I329" s="179"/>
      <c r="J329" s="179"/>
      <c r="K329" s="179"/>
      <c r="L329" s="179"/>
      <c r="M329" s="179"/>
      <c r="N329" s="179"/>
      <c r="O329" s="179"/>
      <c r="P329" s="179"/>
      <c r="Q329" s="179"/>
      <c r="R329" s="179"/>
      <c r="S329" s="179"/>
      <c r="T329" s="179"/>
      <c r="U329" s="179"/>
      <c r="V329" s="179"/>
      <c r="W329" s="179"/>
      <c r="X329" s="179"/>
      <c r="Y329" s="179"/>
      <c r="Z329" s="179"/>
      <c r="AA329" s="179"/>
    </row>
    <row xmlns:x14ac="http://schemas.microsoft.com/office/spreadsheetml/2009/9/ac" r="330" ht="15.75" x14ac:dyDescent="0.25">
      <c r="A330" s="179"/>
      <c r="B330" s="180"/>
      <c r="C330" s="179"/>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c r="Z330" s="179"/>
      <c r="AA330" s="179"/>
    </row>
    <row xmlns:x14ac="http://schemas.microsoft.com/office/spreadsheetml/2009/9/ac" r="331" ht="15.75" x14ac:dyDescent="0.25">
      <c r="A331" s="179"/>
      <c r="B331" s="180"/>
      <c r="C331" s="179"/>
      <c r="D331" s="179"/>
      <c r="E331" s="179"/>
      <c r="F331" s="179"/>
      <c r="G331" s="179"/>
      <c r="H331" s="179"/>
      <c r="I331" s="179"/>
      <c r="J331" s="179"/>
      <c r="K331" s="179"/>
      <c r="L331" s="179"/>
      <c r="M331" s="179"/>
      <c r="N331" s="179"/>
      <c r="O331" s="179"/>
      <c r="P331" s="179"/>
      <c r="Q331" s="179"/>
      <c r="R331" s="179"/>
      <c r="S331" s="179"/>
      <c r="T331" s="179"/>
      <c r="U331" s="179"/>
      <c r="V331" s="179"/>
      <c r="W331" s="179"/>
      <c r="X331" s="179"/>
      <c r="Y331" s="179"/>
      <c r="Z331" s="179"/>
      <c r="AA331" s="179"/>
    </row>
    <row xmlns:x14ac="http://schemas.microsoft.com/office/spreadsheetml/2009/9/ac" r="332" ht="15.75" x14ac:dyDescent="0.25">
      <c r="A332" s="179"/>
      <c r="B332" s="180"/>
      <c r="C332" s="179"/>
      <c r="D332" s="179"/>
      <c r="E332" s="179"/>
      <c r="F332" s="179"/>
      <c r="G332" s="179"/>
      <c r="H332" s="179"/>
      <c r="I332" s="179"/>
      <c r="J332" s="179"/>
      <c r="K332" s="179"/>
      <c r="L332" s="179"/>
      <c r="M332" s="179"/>
      <c r="N332" s="179"/>
      <c r="O332" s="179"/>
      <c r="P332" s="179"/>
      <c r="Q332" s="179"/>
      <c r="R332" s="179"/>
      <c r="S332" s="179"/>
      <c r="T332" s="179"/>
      <c r="U332" s="179"/>
      <c r="V332" s="179"/>
      <c r="W332" s="179"/>
      <c r="X332" s="179"/>
      <c r="Y332" s="179"/>
      <c r="Z332" s="179"/>
      <c r="AA332" s="179"/>
    </row>
    <row xmlns:x14ac="http://schemas.microsoft.com/office/spreadsheetml/2009/9/ac" r="333" ht="15.75" x14ac:dyDescent="0.25">
      <c r="A333" s="179"/>
      <c r="B333" s="180"/>
      <c r="C333" s="179"/>
      <c r="D333" s="179"/>
      <c r="E333" s="179"/>
      <c r="F333" s="179"/>
      <c r="G333" s="179"/>
      <c r="H333" s="179"/>
      <c r="I333" s="179"/>
      <c r="J333" s="179"/>
      <c r="K333" s="179"/>
      <c r="L333" s="179"/>
      <c r="M333" s="179"/>
      <c r="N333" s="179"/>
      <c r="O333" s="179"/>
      <c r="P333" s="179"/>
      <c r="Q333" s="179"/>
      <c r="R333" s="179"/>
      <c r="S333" s="179"/>
      <c r="T333" s="179"/>
      <c r="U333" s="179"/>
      <c r="V333" s="179"/>
      <c r="W333" s="179"/>
      <c r="X333" s="179"/>
      <c r="Y333" s="179"/>
      <c r="Z333" s="179"/>
      <c r="AA333" s="179"/>
    </row>
    <row xmlns:x14ac="http://schemas.microsoft.com/office/spreadsheetml/2009/9/ac" r="334" ht="15.75" x14ac:dyDescent="0.25">
      <c r="A334" s="179"/>
      <c r="B334" s="180"/>
      <c r="C334" s="179"/>
      <c r="D334" s="179"/>
      <c r="E334" s="179"/>
      <c r="F334" s="179"/>
      <c r="G334" s="179"/>
      <c r="H334" s="179"/>
      <c r="I334" s="179"/>
      <c r="J334" s="179"/>
      <c r="K334" s="179"/>
      <c r="L334" s="179"/>
      <c r="M334" s="179"/>
      <c r="N334" s="179"/>
      <c r="O334" s="179"/>
      <c r="P334" s="179"/>
      <c r="Q334" s="179"/>
      <c r="R334" s="179"/>
      <c r="S334" s="179"/>
      <c r="T334" s="179"/>
      <c r="U334" s="179"/>
      <c r="V334" s="179"/>
      <c r="W334" s="179"/>
      <c r="X334" s="179"/>
      <c r="Y334" s="179"/>
      <c r="Z334" s="179"/>
      <c r="AA334" s="179"/>
    </row>
    <row xmlns:x14ac="http://schemas.microsoft.com/office/spreadsheetml/2009/9/ac" r="335" ht="15.75" x14ac:dyDescent="0.25">
      <c r="A335" s="179"/>
      <c r="B335" s="180"/>
      <c r="C335" s="179"/>
      <c r="D335" s="179"/>
      <c r="E335" s="179"/>
      <c r="F335" s="179"/>
      <c r="G335" s="179"/>
      <c r="H335" s="179"/>
      <c r="I335" s="179"/>
      <c r="J335" s="179"/>
      <c r="K335" s="179"/>
      <c r="L335" s="179"/>
      <c r="M335" s="179"/>
      <c r="N335" s="179"/>
      <c r="O335" s="179"/>
      <c r="P335" s="179"/>
      <c r="Q335" s="179"/>
      <c r="R335" s="179"/>
      <c r="S335" s="179"/>
      <c r="T335" s="179"/>
      <c r="U335" s="179"/>
      <c r="V335" s="179"/>
      <c r="W335" s="179"/>
      <c r="X335" s="179"/>
      <c r="Y335" s="179"/>
      <c r="Z335" s="179"/>
      <c r="AA335" s="179"/>
    </row>
    <row xmlns:x14ac="http://schemas.microsoft.com/office/spreadsheetml/2009/9/ac" r="336" ht="15.75" x14ac:dyDescent="0.25">
      <c r="A336" s="179"/>
      <c r="B336" s="180"/>
      <c r="C336" s="179"/>
      <c r="D336" s="179"/>
      <c r="E336" s="179"/>
      <c r="F336" s="179"/>
      <c r="G336" s="179"/>
      <c r="H336" s="179"/>
      <c r="I336" s="179"/>
      <c r="J336" s="179"/>
      <c r="K336" s="179"/>
      <c r="L336" s="179"/>
      <c r="M336" s="179"/>
      <c r="N336" s="179"/>
      <c r="O336" s="179"/>
      <c r="P336" s="179"/>
      <c r="Q336" s="179"/>
      <c r="R336" s="179"/>
      <c r="S336" s="179"/>
      <c r="T336" s="179"/>
      <c r="U336" s="179"/>
      <c r="V336" s="179"/>
      <c r="W336" s="179"/>
      <c r="X336" s="179"/>
      <c r="Y336" s="179"/>
      <c r="Z336" s="179"/>
      <c r="AA336" s="179"/>
    </row>
    <row xmlns:x14ac="http://schemas.microsoft.com/office/spreadsheetml/2009/9/ac" r="337" ht="15.75" x14ac:dyDescent="0.25">
      <c r="A337" s="179"/>
      <c r="B337" s="180"/>
      <c r="C337" s="179"/>
      <c r="D337" s="179"/>
      <c r="E337" s="179"/>
      <c r="F337" s="179"/>
      <c r="G337" s="179"/>
      <c r="H337" s="179"/>
      <c r="I337" s="179"/>
      <c r="J337" s="179"/>
      <c r="K337" s="179"/>
      <c r="L337" s="179"/>
      <c r="M337" s="179"/>
      <c r="N337" s="179"/>
      <c r="O337" s="179"/>
      <c r="P337" s="179"/>
      <c r="Q337" s="179"/>
      <c r="R337" s="179"/>
      <c r="S337" s="179"/>
      <c r="T337" s="179"/>
      <c r="U337" s="179"/>
      <c r="V337" s="179"/>
      <c r="W337" s="179"/>
      <c r="X337" s="179"/>
      <c r="Y337" s="179"/>
      <c r="Z337" s="179"/>
      <c r="AA337" s="179"/>
    </row>
    <row xmlns:x14ac="http://schemas.microsoft.com/office/spreadsheetml/2009/9/ac" r="338" ht="15.75" x14ac:dyDescent="0.25">
      <c r="A338" s="179"/>
      <c r="B338" s="180"/>
      <c r="C338" s="179"/>
      <c r="D338" s="179"/>
      <c r="E338" s="179"/>
      <c r="F338" s="179"/>
      <c r="G338" s="179"/>
      <c r="H338" s="179"/>
      <c r="I338" s="179"/>
      <c r="J338" s="179"/>
      <c r="K338" s="179"/>
      <c r="L338" s="179"/>
      <c r="M338" s="179"/>
      <c r="N338" s="179"/>
      <c r="O338" s="179"/>
      <c r="P338" s="179"/>
      <c r="Q338" s="179"/>
      <c r="R338" s="179"/>
      <c r="S338" s="179"/>
      <c r="T338" s="179"/>
      <c r="U338" s="179"/>
      <c r="V338" s="179"/>
      <c r="W338" s="179"/>
      <c r="X338" s="179"/>
      <c r="Y338" s="179"/>
      <c r="Z338" s="179"/>
      <c r="AA338" s="179"/>
    </row>
    <row xmlns:x14ac="http://schemas.microsoft.com/office/spreadsheetml/2009/9/ac" r="339" ht="15.75" x14ac:dyDescent="0.25">
      <c r="A339" s="179"/>
      <c r="B339" s="180"/>
      <c r="C339" s="179"/>
      <c r="D339" s="179"/>
      <c r="E339" s="179"/>
      <c r="F339" s="179"/>
      <c r="G339" s="179"/>
      <c r="H339" s="179"/>
      <c r="I339" s="179"/>
      <c r="J339" s="179"/>
      <c r="K339" s="179"/>
      <c r="L339" s="179"/>
      <c r="M339" s="179"/>
      <c r="N339" s="179"/>
      <c r="O339" s="179"/>
      <c r="P339" s="179"/>
      <c r="Q339" s="179"/>
      <c r="R339" s="179"/>
      <c r="S339" s="179"/>
      <c r="T339" s="179"/>
      <c r="U339" s="179"/>
      <c r="V339" s="179"/>
      <c r="W339" s="179"/>
      <c r="X339" s="179"/>
      <c r="Y339" s="179"/>
      <c r="Z339" s="179"/>
      <c r="AA339" s="179"/>
    </row>
    <row xmlns:x14ac="http://schemas.microsoft.com/office/spreadsheetml/2009/9/ac" r="340" ht="15.75" x14ac:dyDescent="0.25">
      <c r="A340" s="179"/>
      <c r="B340" s="180"/>
      <c r="C340" s="179"/>
      <c r="D340" s="179"/>
      <c r="E340" s="179"/>
      <c r="F340" s="179"/>
      <c r="G340" s="179"/>
      <c r="H340" s="179"/>
      <c r="I340" s="179"/>
      <c r="J340" s="179"/>
      <c r="K340" s="179"/>
      <c r="L340" s="179"/>
      <c r="M340" s="179"/>
      <c r="N340" s="179"/>
      <c r="O340" s="179"/>
      <c r="P340" s="179"/>
      <c r="Q340" s="179"/>
      <c r="R340" s="179"/>
      <c r="S340" s="179"/>
      <c r="T340" s="179"/>
      <c r="U340" s="179"/>
      <c r="V340" s="179"/>
      <c r="W340" s="179"/>
      <c r="X340" s="179"/>
      <c r="Y340" s="179"/>
      <c r="Z340" s="179"/>
      <c r="AA340" s="179"/>
    </row>
    <row xmlns:x14ac="http://schemas.microsoft.com/office/spreadsheetml/2009/9/ac" r="341" ht="15.75" x14ac:dyDescent="0.25">
      <c r="A341" s="179"/>
      <c r="B341" s="180"/>
      <c r="C341" s="179"/>
      <c r="D341" s="179"/>
      <c r="E341" s="179"/>
      <c r="F341" s="179"/>
      <c r="G341" s="179"/>
      <c r="H341" s="179"/>
      <c r="I341" s="179"/>
      <c r="J341" s="179"/>
      <c r="K341" s="179"/>
      <c r="L341" s="179"/>
      <c r="M341" s="179"/>
      <c r="N341" s="179"/>
      <c r="O341" s="179"/>
      <c r="P341" s="179"/>
      <c r="Q341" s="179"/>
      <c r="R341" s="179"/>
      <c r="S341" s="179"/>
      <c r="T341" s="179"/>
      <c r="U341" s="179"/>
      <c r="V341" s="179"/>
      <c r="W341" s="179"/>
      <c r="X341" s="179"/>
      <c r="Y341" s="179"/>
      <c r="Z341" s="179"/>
      <c r="AA341" s="179"/>
    </row>
    <row xmlns:x14ac="http://schemas.microsoft.com/office/spreadsheetml/2009/9/ac" r="342" ht="15.75" x14ac:dyDescent="0.25">
      <c r="A342" s="179"/>
      <c r="B342" s="180"/>
      <c r="C342" s="179"/>
      <c r="D342" s="179"/>
      <c r="E342" s="179"/>
      <c r="F342" s="179"/>
      <c r="G342" s="179"/>
      <c r="H342" s="179"/>
      <c r="I342" s="179"/>
      <c r="J342" s="179"/>
      <c r="K342" s="179"/>
      <c r="L342" s="179"/>
      <c r="M342" s="179"/>
      <c r="N342" s="179"/>
      <c r="O342" s="179"/>
      <c r="P342" s="179"/>
      <c r="Q342" s="179"/>
      <c r="R342" s="179"/>
      <c r="S342" s="179"/>
      <c r="T342" s="179"/>
      <c r="U342" s="179"/>
      <c r="V342" s="179"/>
      <c r="W342" s="179"/>
      <c r="X342" s="179"/>
      <c r="Y342" s="179"/>
      <c r="Z342" s="179"/>
      <c r="AA342" s="179"/>
    </row>
    <row xmlns:x14ac="http://schemas.microsoft.com/office/spreadsheetml/2009/9/ac" r="343" ht="15.75" x14ac:dyDescent="0.25">
      <c r="A343" s="179"/>
      <c r="B343" s="180"/>
      <c r="C343" s="179"/>
      <c r="D343" s="179"/>
      <c r="E343" s="179"/>
      <c r="F343" s="179"/>
      <c r="G343" s="179"/>
      <c r="H343" s="179"/>
      <c r="I343" s="179"/>
      <c r="J343" s="179"/>
      <c r="K343" s="179"/>
      <c r="L343" s="179"/>
      <c r="M343" s="179"/>
      <c r="N343" s="179"/>
      <c r="O343" s="179"/>
      <c r="P343" s="179"/>
      <c r="Q343" s="179"/>
      <c r="R343" s="179"/>
      <c r="S343" s="179"/>
      <c r="T343" s="179"/>
      <c r="U343" s="179"/>
      <c r="V343" s="179"/>
      <c r="W343" s="179"/>
      <c r="X343" s="179"/>
      <c r="Y343" s="179"/>
      <c r="Z343" s="179"/>
      <c r="AA343" s="179"/>
    </row>
    <row xmlns:x14ac="http://schemas.microsoft.com/office/spreadsheetml/2009/9/ac" r="344" ht="15.75" x14ac:dyDescent="0.25">
      <c r="A344" s="179"/>
      <c r="B344" s="180"/>
      <c r="C344" s="179"/>
      <c r="D344" s="179"/>
      <c r="E344" s="179"/>
      <c r="F344" s="179"/>
      <c r="G344" s="179"/>
      <c r="H344" s="179"/>
      <c r="I344" s="179"/>
      <c r="J344" s="179"/>
      <c r="K344" s="179"/>
      <c r="L344" s="179"/>
      <c r="M344" s="179"/>
      <c r="N344" s="179"/>
      <c r="O344" s="179"/>
      <c r="P344" s="179"/>
      <c r="Q344" s="179"/>
      <c r="R344" s="179"/>
      <c r="S344" s="179"/>
      <c r="T344" s="179"/>
      <c r="U344" s="179"/>
      <c r="V344" s="179"/>
      <c r="W344" s="179"/>
      <c r="X344" s="179"/>
      <c r="Y344" s="179"/>
      <c r="Z344" s="179"/>
      <c r="AA344" s="179"/>
    </row>
    <row xmlns:x14ac="http://schemas.microsoft.com/office/spreadsheetml/2009/9/ac" r="345" ht="15.75" x14ac:dyDescent="0.25">
      <c r="A345" s="179"/>
      <c r="B345" s="180"/>
      <c r="C345" s="179"/>
      <c r="D345" s="179"/>
      <c r="E345" s="179"/>
      <c r="F345" s="179"/>
      <c r="G345" s="179"/>
      <c r="H345" s="179"/>
      <c r="I345" s="179"/>
      <c r="J345" s="179"/>
      <c r="K345" s="179"/>
      <c r="L345" s="179"/>
      <c r="M345" s="179"/>
      <c r="N345" s="179"/>
      <c r="O345" s="179"/>
      <c r="P345" s="179"/>
      <c r="Q345" s="179"/>
      <c r="R345" s="179"/>
      <c r="S345" s="179"/>
      <c r="T345" s="179"/>
      <c r="U345" s="179"/>
      <c r="V345" s="179"/>
      <c r="W345" s="179"/>
      <c r="X345" s="179"/>
      <c r="Y345" s="179"/>
      <c r="Z345" s="179"/>
      <c r="AA345" s="179"/>
    </row>
    <row xmlns:x14ac="http://schemas.microsoft.com/office/spreadsheetml/2009/9/ac" r="346" ht="15.75" x14ac:dyDescent="0.25">
      <c r="A346" s="179"/>
      <c r="B346" s="180"/>
      <c r="C346" s="179"/>
      <c r="D346" s="179"/>
      <c r="E346" s="179"/>
      <c r="F346" s="179"/>
      <c r="G346" s="179"/>
      <c r="H346" s="179"/>
      <c r="I346" s="179"/>
      <c r="J346" s="179"/>
      <c r="K346" s="179"/>
      <c r="L346" s="179"/>
      <c r="M346" s="179"/>
      <c r="N346" s="179"/>
      <c r="O346" s="179"/>
      <c r="P346" s="179"/>
      <c r="Q346" s="179"/>
      <c r="R346" s="179"/>
      <c r="S346" s="179"/>
      <c r="T346" s="179"/>
      <c r="U346" s="179"/>
      <c r="V346" s="179"/>
      <c r="W346" s="179"/>
      <c r="X346" s="179"/>
      <c r="Y346" s="179"/>
      <c r="Z346" s="179"/>
      <c r="AA346" s="179"/>
    </row>
    <row xmlns:x14ac="http://schemas.microsoft.com/office/spreadsheetml/2009/9/ac" r="347" ht="15.75" x14ac:dyDescent="0.25">
      <c r="A347" s="179"/>
      <c r="B347" s="180"/>
      <c r="C347" s="179"/>
      <c r="D347" s="179"/>
      <c r="E347" s="179"/>
      <c r="F347" s="179"/>
      <c r="G347" s="179"/>
      <c r="H347" s="179"/>
      <c r="I347" s="179"/>
      <c r="J347" s="179"/>
      <c r="K347" s="179"/>
      <c r="L347" s="179"/>
      <c r="M347" s="179"/>
      <c r="N347" s="179"/>
      <c r="O347" s="179"/>
      <c r="P347" s="179"/>
      <c r="Q347" s="179"/>
      <c r="R347" s="179"/>
      <c r="S347" s="179"/>
      <c r="T347" s="179"/>
      <c r="U347" s="179"/>
      <c r="V347" s="179"/>
      <c r="W347" s="179"/>
      <c r="X347" s="179"/>
      <c r="Y347" s="179"/>
      <c r="Z347" s="179"/>
      <c r="AA347" s="179"/>
    </row>
    <row xmlns:x14ac="http://schemas.microsoft.com/office/spreadsheetml/2009/9/ac" r="348" ht="15.75" x14ac:dyDescent="0.25">
      <c r="A348" s="179"/>
      <c r="B348" s="180"/>
      <c r="C348" s="179"/>
      <c r="D348" s="179"/>
      <c r="E348" s="179"/>
      <c r="F348" s="179"/>
      <c r="G348" s="179"/>
      <c r="H348" s="179"/>
      <c r="I348" s="179"/>
      <c r="J348" s="179"/>
      <c r="K348" s="179"/>
      <c r="L348" s="179"/>
      <c r="M348" s="179"/>
      <c r="N348" s="179"/>
      <c r="O348" s="179"/>
      <c r="P348" s="179"/>
      <c r="Q348" s="179"/>
      <c r="R348" s="179"/>
      <c r="S348" s="179"/>
      <c r="T348" s="179"/>
      <c r="U348" s="179"/>
      <c r="V348" s="179"/>
      <c r="W348" s="179"/>
      <c r="X348" s="179"/>
      <c r="Y348" s="179"/>
      <c r="Z348" s="179"/>
      <c r="AA348" s="179"/>
    </row>
    <row xmlns:x14ac="http://schemas.microsoft.com/office/spreadsheetml/2009/9/ac" r="349" ht="15.75" x14ac:dyDescent="0.25">
      <c r="A349" s="179"/>
      <c r="B349" s="180"/>
      <c r="C349" s="179"/>
      <c r="D349" s="179"/>
      <c r="E349" s="179"/>
      <c r="F349" s="179"/>
      <c r="G349" s="179"/>
      <c r="H349" s="179"/>
      <c r="I349" s="179"/>
      <c r="J349" s="179"/>
      <c r="K349" s="179"/>
      <c r="L349" s="179"/>
      <c r="M349" s="179"/>
      <c r="N349" s="179"/>
      <c r="O349" s="179"/>
      <c r="P349" s="179"/>
      <c r="Q349" s="179"/>
      <c r="R349" s="179"/>
      <c r="S349" s="179"/>
      <c r="T349" s="179"/>
      <c r="U349" s="179"/>
      <c r="V349" s="179"/>
      <c r="W349" s="179"/>
      <c r="X349" s="179"/>
      <c r="Y349" s="179"/>
      <c r="Z349" s="179"/>
      <c r="AA349" s="179"/>
    </row>
    <row xmlns:x14ac="http://schemas.microsoft.com/office/spreadsheetml/2009/9/ac" r="350" ht="15.75" x14ac:dyDescent="0.25">
      <c r="A350" s="179"/>
      <c r="B350" s="180"/>
      <c r="C350" s="179"/>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c r="Z350" s="179"/>
      <c r="AA350" s="179"/>
    </row>
    <row xmlns:x14ac="http://schemas.microsoft.com/office/spreadsheetml/2009/9/ac" r="351" ht="15.75" x14ac:dyDescent="0.25">
      <c r="A351" s="179"/>
      <c r="B351" s="180"/>
      <c r="C351" s="179"/>
      <c r="D351" s="179"/>
      <c r="E351" s="179"/>
      <c r="F351" s="179"/>
      <c r="G351" s="179"/>
      <c r="H351" s="179"/>
      <c r="I351" s="179"/>
      <c r="J351" s="179"/>
      <c r="K351" s="179"/>
      <c r="L351" s="179"/>
      <c r="M351" s="179"/>
      <c r="N351" s="179"/>
      <c r="O351" s="179"/>
      <c r="P351" s="179"/>
      <c r="Q351" s="179"/>
      <c r="R351" s="179"/>
      <c r="S351" s="179"/>
      <c r="T351" s="179"/>
      <c r="U351" s="179"/>
      <c r="V351" s="179"/>
      <c r="W351" s="179"/>
      <c r="X351" s="179"/>
      <c r="Y351" s="179"/>
      <c r="Z351" s="179"/>
      <c r="AA351" s="179"/>
    </row>
    <row xmlns:x14ac="http://schemas.microsoft.com/office/spreadsheetml/2009/9/ac" r="352" ht="15.75" x14ac:dyDescent="0.25">
      <c r="A352" s="179"/>
      <c r="B352" s="180"/>
      <c r="C352" s="179"/>
      <c r="D352" s="179"/>
      <c r="E352" s="179"/>
      <c r="F352" s="179"/>
      <c r="G352" s="179"/>
      <c r="H352" s="179"/>
      <c r="I352" s="179"/>
      <c r="J352" s="179"/>
      <c r="K352" s="179"/>
      <c r="L352" s="179"/>
      <c r="M352" s="179"/>
      <c r="N352" s="179"/>
      <c r="O352" s="179"/>
      <c r="P352" s="179"/>
      <c r="Q352" s="179"/>
      <c r="R352" s="179"/>
      <c r="S352" s="179"/>
      <c r="T352" s="179"/>
      <c r="U352" s="179"/>
      <c r="V352" s="179"/>
      <c r="W352" s="179"/>
      <c r="X352" s="179"/>
      <c r="Y352" s="179"/>
      <c r="Z352" s="179"/>
      <c r="AA352" s="179"/>
    </row>
    <row xmlns:x14ac="http://schemas.microsoft.com/office/spreadsheetml/2009/9/ac" r="353" ht="15.75" x14ac:dyDescent="0.25">
      <c r="A353" s="179"/>
      <c r="B353" s="180"/>
      <c r="C353" s="179"/>
      <c r="D353" s="179"/>
      <c r="E353" s="179"/>
      <c r="F353" s="179"/>
      <c r="G353" s="179"/>
      <c r="H353" s="179"/>
      <c r="I353" s="179"/>
      <c r="J353" s="179"/>
      <c r="K353" s="179"/>
      <c r="L353" s="179"/>
      <c r="M353" s="179"/>
      <c r="N353" s="179"/>
      <c r="O353" s="179"/>
      <c r="P353" s="179"/>
      <c r="Q353" s="179"/>
      <c r="R353" s="179"/>
      <c r="S353" s="179"/>
      <c r="T353" s="179"/>
      <c r="U353" s="179"/>
      <c r="V353" s="179"/>
      <c r="W353" s="179"/>
      <c r="X353" s="179"/>
      <c r="Y353" s="179"/>
      <c r="Z353" s="179"/>
      <c r="AA353" s="179"/>
    </row>
    <row xmlns:x14ac="http://schemas.microsoft.com/office/spreadsheetml/2009/9/ac" r="354" ht="15.75" x14ac:dyDescent="0.25">
      <c r="A354" s="179"/>
      <c r="B354" s="180"/>
      <c r="C354" s="179"/>
      <c r="D354" s="179"/>
      <c r="E354" s="179"/>
      <c r="F354" s="179"/>
      <c r="G354" s="179"/>
      <c r="H354" s="179"/>
      <c r="I354" s="179"/>
      <c r="J354" s="179"/>
      <c r="K354" s="179"/>
      <c r="L354" s="179"/>
      <c r="M354" s="179"/>
      <c r="N354" s="179"/>
      <c r="O354" s="179"/>
      <c r="P354" s="179"/>
      <c r="Q354" s="179"/>
      <c r="R354" s="179"/>
      <c r="S354" s="179"/>
      <c r="T354" s="179"/>
      <c r="U354" s="179"/>
      <c r="V354" s="179"/>
      <c r="W354" s="179"/>
      <c r="X354" s="179"/>
      <c r="Y354" s="179"/>
      <c r="Z354" s="179"/>
      <c r="AA354" s="179"/>
    </row>
    <row xmlns:x14ac="http://schemas.microsoft.com/office/spreadsheetml/2009/9/ac" r="355" ht="15.75" x14ac:dyDescent="0.25">
      <c r="A355" s="179"/>
      <c r="B355" s="180"/>
      <c r="C355" s="179"/>
      <c r="D355" s="179"/>
      <c r="E355" s="179"/>
      <c r="F355" s="179"/>
      <c r="G355" s="179"/>
      <c r="H355" s="179"/>
      <c r="I355" s="179"/>
      <c r="J355" s="179"/>
      <c r="K355" s="179"/>
      <c r="L355" s="179"/>
      <c r="M355" s="179"/>
      <c r="N355" s="179"/>
      <c r="O355" s="179"/>
      <c r="P355" s="179"/>
      <c r="Q355" s="179"/>
      <c r="R355" s="179"/>
      <c r="S355" s="179"/>
      <c r="T355" s="179"/>
      <c r="U355" s="179"/>
      <c r="V355" s="179"/>
      <c r="W355" s="179"/>
      <c r="X355" s="179"/>
      <c r="Y355" s="179"/>
      <c r="Z355" s="179"/>
      <c r="AA355" s="179"/>
    </row>
    <row xmlns:x14ac="http://schemas.microsoft.com/office/spreadsheetml/2009/9/ac" r="356" ht="15.75" x14ac:dyDescent="0.25">
      <c r="A356" s="179"/>
      <c r="B356" s="180"/>
      <c r="C356" s="179"/>
      <c r="D356" s="179"/>
      <c r="E356" s="179"/>
      <c r="F356" s="179"/>
      <c r="G356" s="179"/>
      <c r="H356" s="179"/>
      <c r="I356" s="179"/>
      <c r="J356" s="179"/>
      <c r="K356" s="179"/>
      <c r="L356" s="179"/>
      <c r="M356" s="179"/>
      <c r="N356" s="179"/>
      <c r="O356" s="179"/>
      <c r="P356" s="179"/>
      <c r="Q356" s="179"/>
      <c r="R356" s="179"/>
      <c r="S356" s="179"/>
      <c r="T356" s="179"/>
      <c r="U356" s="179"/>
      <c r="V356" s="179"/>
      <c r="W356" s="179"/>
      <c r="X356" s="179"/>
      <c r="Y356" s="179"/>
      <c r="Z356" s="179"/>
      <c r="AA356" s="179"/>
    </row>
    <row xmlns:x14ac="http://schemas.microsoft.com/office/spreadsheetml/2009/9/ac" r="357" ht="15.75" x14ac:dyDescent="0.25">
      <c r="A357" s="179"/>
      <c r="B357" s="180"/>
      <c r="C357" s="179"/>
      <c r="D357" s="179"/>
      <c r="E357" s="179"/>
      <c r="F357" s="179"/>
      <c r="G357" s="179"/>
      <c r="H357" s="179"/>
      <c r="I357" s="179"/>
      <c r="J357" s="179"/>
      <c r="K357" s="179"/>
      <c r="L357" s="179"/>
      <c r="M357" s="179"/>
      <c r="N357" s="179"/>
      <c r="O357" s="179"/>
      <c r="P357" s="179"/>
      <c r="Q357" s="179"/>
      <c r="R357" s="179"/>
      <c r="S357" s="179"/>
      <c r="T357" s="179"/>
      <c r="U357" s="179"/>
      <c r="V357" s="179"/>
      <c r="W357" s="179"/>
      <c r="X357" s="179"/>
      <c r="Y357" s="179"/>
      <c r="Z357" s="179"/>
      <c r="AA357" s="179"/>
    </row>
    <row xmlns:x14ac="http://schemas.microsoft.com/office/spreadsheetml/2009/9/ac" r="358" ht="15.75" x14ac:dyDescent="0.25">
      <c r="A358" s="179"/>
      <c r="B358" s="180"/>
      <c r="C358" s="179"/>
      <c r="D358" s="179"/>
      <c r="E358" s="179"/>
      <c r="F358" s="179"/>
      <c r="G358" s="179"/>
      <c r="H358" s="179"/>
      <c r="I358" s="179"/>
      <c r="J358" s="179"/>
      <c r="K358" s="179"/>
      <c r="L358" s="179"/>
      <c r="M358" s="179"/>
      <c r="N358" s="179"/>
      <c r="O358" s="179"/>
      <c r="P358" s="179"/>
      <c r="Q358" s="179"/>
      <c r="R358" s="179"/>
      <c r="S358" s="179"/>
      <c r="T358" s="179"/>
      <c r="U358" s="179"/>
      <c r="V358" s="179"/>
      <c r="W358" s="179"/>
      <c r="X358" s="179"/>
      <c r="Y358" s="179"/>
      <c r="Z358" s="179"/>
      <c r="AA358" s="179"/>
    </row>
    <row xmlns:x14ac="http://schemas.microsoft.com/office/spreadsheetml/2009/9/ac" r="359" ht="15.75" x14ac:dyDescent="0.25">
      <c r="A359" s="179"/>
      <c r="B359" s="180"/>
      <c r="C359" s="179"/>
      <c r="D359" s="179"/>
      <c r="E359" s="179"/>
      <c r="F359" s="179"/>
      <c r="G359" s="179"/>
      <c r="H359" s="179"/>
      <c r="I359" s="179"/>
      <c r="J359" s="179"/>
      <c r="K359" s="179"/>
      <c r="L359" s="179"/>
      <c r="M359" s="179"/>
      <c r="N359" s="179"/>
      <c r="O359" s="179"/>
      <c r="P359" s="179"/>
      <c r="Q359" s="179"/>
      <c r="R359" s="179"/>
      <c r="S359" s="179"/>
      <c r="T359" s="179"/>
      <c r="U359" s="179"/>
      <c r="V359" s="179"/>
      <c r="W359" s="179"/>
      <c r="X359" s="179"/>
      <c r="Y359" s="179"/>
      <c r="Z359" s="179"/>
      <c r="AA359" s="179"/>
    </row>
    <row xmlns:x14ac="http://schemas.microsoft.com/office/spreadsheetml/2009/9/ac" r="360" ht="15.75" x14ac:dyDescent="0.25">
      <c r="A360" s="179"/>
      <c r="B360" s="180"/>
      <c r="C360" s="179"/>
      <c r="D360" s="179"/>
      <c r="E360" s="179"/>
      <c r="F360" s="179"/>
      <c r="G360" s="179"/>
      <c r="H360" s="179"/>
      <c r="I360" s="179"/>
      <c r="J360" s="179"/>
      <c r="K360" s="179"/>
      <c r="L360" s="179"/>
      <c r="M360" s="179"/>
      <c r="N360" s="179"/>
      <c r="O360" s="179"/>
      <c r="P360" s="179"/>
      <c r="Q360" s="179"/>
      <c r="R360" s="179"/>
      <c r="S360" s="179"/>
      <c r="T360" s="179"/>
      <c r="U360" s="179"/>
      <c r="V360" s="179"/>
      <c r="W360" s="179"/>
      <c r="X360" s="179"/>
      <c r="Y360" s="179"/>
      <c r="Z360" s="179"/>
      <c r="AA360" s="179"/>
    </row>
    <row xmlns:x14ac="http://schemas.microsoft.com/office/spreadsheetml/2009/9/ac" r="361" ht="15.75" x14ac:dyDescent="0.25">
      <c r="A361" s="179"/>
      <c r="B361" s="180"/>
      <c r="C361" s="179"/>
      <c r="D361" s="179"/>
      <c r="E361" s="179"/>
      <c r="F361" s="179"/>
      <c r="G361" s="179"/>
      <c r="H361" s="179"/>
      <c r="I361" s="179"/>
      <c r="J361" s="179"/>
      <c r="K361" s="179"/>
      <c r="L361" s="179"/>
      <c r="M361" s="179"/>
      <c r="N361" s="179"/>
      <c r="O361" s="179"/>
      <c r="P361" s="179"/>
      <c r="Q361" s="179"/>
      <c r="R361" s="179"/>
      <c r="S361" s="179"/>
      <c r="T361" s="179"/>
      <c r="U361" s="179"/>
      <c r="V361" s="179"/>
      <c r="W361" s="179"/>
      <c r="X361" s="179"/>
      <c r="Y361" s="179"/>
      <c r="Z361" s="179"/>
      <c r="AA361" s="179"/>
    </row>
    <row xmlns:x14ac="http://schemas.microsoft.com/office/spreadsheetml/2009/9/ac" r="362" ht="15.75" x14ac:dyDescent="0.25">
      <c r="A362" s="179"/>
      <c r="B362" s="180"/>
      <c r="C362" s="179"/>
      <c r="D362" s="179"/>
      <c r="E362" s="179"/>
      <c r="F362" s="179"/>
      <c r="G362" s="179"/>
      <c r="H362" s="179"/>
      <c r="I362" s="179"/>
      <c r="J362" s="179"/>
      <c r="K362" s="179"/>
      <c r="L362" s="179"/>
      <c r="M362" s="179"/>
      <c r="N362" s="179"/>
      <c r="O362" s="179"/>
      <c r="P362" s="179"/>
      <c r="Q362" s="179"/>
      <c r="R362" s="179"/>
      <c r="S362" s="179"/>
      <c r="T362" s="179"/>
      <c r="U362" s="179"/>
      <c r="V362" s="179"/>
      <c r="W362" s="179"/>
      <c r="X362" s="179"/>
      <c r="Y362" s="179"/>
      <c r="Z362" s="179"/>
      <c r="AA362" s="179"/>
    </row>
    <row xmlns:x14ac="http://schemas.microsoft.com/office/spreadsheetml/2009/9/ac" r="363" ht="15.75" x14ac:dyDescent="0.25">
      <c r="A363" s="179"/>
      <c r="B363" s="180"/>
      <c r="C363" s="179"/>
      <c r="D363" s="179"/>
      <c r="E363" s="179"/>
      <c r="F363" s="179"/>
      <c r="G363" s="179"/>
      <c r="H363" s="179"/>
      <c r="I363" s="179"/>
      <c r="J363" s="179"/>
      <c r="K363" s="179"/>
      <c r="L363" s="179"/>
      <c r="M363" s="179"/>
      <c r="N363" s="179"/>
      <c r="O363" s="179"/>
      <c r="P363" s="179"/>
      <c r="Q363" s="179"/>
      <c r="R363" s="179"/>
      <c r="S363" s="179"/>
      <c r="T363" s="179"/>
      <c r="U363" s="179"/>
      <c r="V363" s="179"/>
      <c r="W363" s="179"/>
      <c r="X363" s="179"/>
      <c r="Y363" s="179"/>
      <c r="Z363" s="179"/>
      <c r="AA363" s="179"/>
    </row>
    <row xmlns:x14ac="http://schemas.microsoft.com/office/spreadsheetml/2009/9/ac" r="364" ht="15.75" x14ac:dyDescent="0.25">
      <c r="A364" s="179"/>
      <c r="B364" s="180"/>
      <c r="C364" s="179"/>
      <c r="D364" s="179"/>
      <c r="E364" s="179"/>
      <c r="F364" s="179"/>
      <c r="G364" s="179"/>
      <c r="H364" s="179"/>
      <c r="I364" s="179"/>
      <c r="J364" s="179"/>
      <c r="K364" s="179"/>
      <c r="L364" s="179"/>
      <c r="M364" s="179"/>
      <c r="N364" s="179"/>
      <c r="O364" s="179"/>
      <c r="P364" s="179"/>
      <c r="Q364" s="179"/>
      <c r="R364" s="179"/>
      <c r="S364" s="179"/>
      <c r="T364" s="179"/>
      <c r="U364" s="179"/>
      <c r="V364" s="179"/>
      <c r="W364" s="179"/>
      <c r="X364" s="179"/>
      <c r="Y364" s="179"/>
      <c r="Z364" s="179"/>
      <c r="AA364" s="179"/>
    </row>
    <row xmlns:x14ac="http://schemas.microsoft.com/office/spreadsheetml/2009/9/ac" r="365" ht="15.75" x14ac:dyDescent="0.25">
      <c r="A365" s="179"/>
      <c r="B365" s="180"/>
      <c r="C365" s="179"/>
      <c r="D365" s="179"/>
      <c r="E365" s="179"/>
      <c r="F365" s="179"/>
      <c r="G365" s="179"/>
      <c r="H365" s="179"/>
      <c r="I365" s="179"/>
      <c r="J365" s="179"/>
      <c r="K365" s="179"/>
      <c r="L365" s="179"/>
      <c r="M365" s="179"/>
      <c r="N365" s="179"/>
      <c r="O365" s="179"/>
      <c r="P365" s="179"/>
      <c r="Q365" s="179"/>
      <c r="R365" s="179"/>
      <c r="S365" s="179"/>
      <c r="T365" s="179"/>
      <c r="U365" s="179"/>
      <c r="V365" s="179"/>
      <c r="W365" s="179"/>
      <c r="X365" s="179"/>
      <c r="Y365" s="179"/>
      <c r="Z365" s="179"/>
      <c r="AA365" s="179"/>
    </row>
    <row xmlns:x14ac="http://schemas.microsoft.com/office/spreadsheetml/2009/9/ac" r="366" ht="15.75" x14ac:dyDescent="0.25">
      <c r="A366" s="179"/>
      <c r="B366" s="180"/>
      <c r="C366" s="179"/>
      <c r="D366" s="179"/>
      <c r="E366" s="179"/>
      <c r="F366" s="179"/>
      <c r="G366" s="179"/>
      <c r="H366" s="179"/>
      <c r="I366" s="179"/>
      <c r="J366" s="179"/>
      <c r="K366" s="179"/>
      <c r="L366" s="179"/>
      <c r="M366" s="179"/>
      <c r="N366" s="179"/>
      <c r="O366" s="179"/>
      <c r="P366" s="179"/>
      <c r="Q366" s="179"/>
      <c r="R366" s="179"/>
      <c r="S366" s="179"/>
      <c r="T366" s="179"/>
      <c r="U366" s="179"/>
      <c r="V366" s="179"/>
      <c r="W366" s="179"/>
      <c r="X366" s="179"/>
      <c r="Y366" s="179"/>
      <c r="Z366" s="179"/>
      <c r="AA366" s="179"/>
    </row>
    <row xmlns:x14ac="http://schemas.microsoft.com/office/spreadsheetml/2009/9/ac" r="367" ht="15.75" x14ac:dyDescent="0.25">
      <c r="A367" s="179"/>
      <c r="B367" s="180"/>
      <c r="C367" s="179"/>
      <c r="D367" s="179"/>
      <c r="E367" s="179"/>
      <c r="F367" s="179"/>
      <c r="G367" s="179"/>
      <c r="H367" s="179"/>
      <c r="I367" s="179"/>
      <c r="J367" s="179"/>
      <c r="K367" s="179"/>
      <c r="L367" s="179"/>
      <c r="M367" s="179"/>
      <c r="N367" s="179"/>
      <c r="O367" s="179"/>
      <c r="P367" s="179"/>
      <c r="Q367" s="179"/>
      <c r="R367" s="179"/>
      <c r="S367" s="179"/>
      <c r="T367" s="179"/>
      <c r="U367" s="179"/>
      <c r="V367" s="179"/>
      <c r="W367" s="179"/>
      <c r="X367" s="179"/>
      <c r="Y367" s="179"/>
      <c r="Z367" s="179"/>
      <c r="AA367" s="179"/>
    </row>
    <row xmlns:x14ac="http://schemas.microsoft.com/office/spreadsheetml/2009/9/ac" r="368" ht="15.75" x14ac:dyDescent="0.25">
      <c r="A368" s="179"/>
      <c r="B368" s="180"/>
      <c r="C368" s="179"/>
      <c r="D368" s="179"/>
      <c r="E368" s="179"/>
      <c r="F368" s="179"/>
      <c r="G368" s="179"/>
      <c r="H368" s="179"/>
      <c r="I368" s="179"/>
      <c r="J368" s="179"/>
      <c r="K368" s="179"/>
      <c r="L368" s="179"/>
      <c r="M368" s="179"/>
      <c r="N368" s="179"/>
      <c r="O368" s="179"/>
      <c r="P368" s="179"/>
      <c r="Q368" s="179"/>
      <c r="R368" s="179"/>
      <c r="S368" s="179"/>
      <c r="T368" s="179"/>
      <c r="U368" s="179"/>
      <c r="V368" s="179"/>
      <c r="W368" s="179"/>
      <c r="X368" s="179"/>
      <c r="Y368" s="179"/>
      <c r="Z368" s="179"/>
      <c r="AA368" s="179"/>
    </row>
    <row xmlns:x14ac="http://schemas.microsoft.com/office/spreadsheetml/2009/9/ac" r="369" ht="15.75" x14ac:dyDescent="0.25">
      <c r="A369" s="179"/>
      <c r="B369" s="180"/>
      <c r="C369" s="179"/>
      <c r="D369" s="179"/>
      <c r="E369" s="179"/>
      <c r="F369" s="179"/>
      <c r="G369" s="179"/>
      <c r="H369" s="179"/>
      <c r="I369" s="179"/>
      <c r="J369" s="179"/>
      <c r="K369" s="179"/>
      <c r="L369" s="179"/>
      <c r="M369" s="179"/>
      <c r="N369" s="179"/>
      <c r="O369" s="179"/>
      <c r="P369" s="179"/>
      <c r="Q369" s="179"/>
      <c r="R369" s="179"/>
      <c r="S369" s="179"/>
      <c r="T369" s="179"/>
      <c r="U369" s="179"/>
      <c r="V369" s="179"/>
      <c r="W369" s="179"/>
      <c r="X369" s="179"/>
      <c r="Y369" s="179"/>
      <c r="Z369" s="179"/>
      <c r="AA369" s="179"/>
    </row>
    <row xmlns:x14ac="http://schemas.microsoft.com/office/spreadsheetml/2009/9/ac" r="370" ht="15.75" x14ac:dyDescent="0.25">
      <c r="A370" s="179"/>
      <c r="B370" s="180"/>
      <c r="C370" s="179"/>
      <c r="D370" s="179"/>
      <c r="E370" s="179"/>
      <c r="F370" s="179"/>
      <c r="G370" s="179"/>
      <c r="H370" s="179"/>
      <c r="I370" s="179"/>
      <c r="J370" s="179"/>
      <c r="K370" s="179"/>
      <c r="L370" s="179"/>
      <c r="M370" s="179"/>
      <c r="N370" s="179"/>
      <c r="O370" s="179"/>
      <c r="P370" s="179"/>
      <c r="Q370" s="179"/>
      <c r="R370" s="179"/>
      <c r="S370" s="179"/>
      <c r="T370" s="179"/>
      <c r="U370" s="179"/>
      <c r="V370" s="179"/>
      <c r="W370" s="179"/>
      <c r="X370" s="179"/>
      <c r="Y370" s="179"/>
      <c r="Z370" s="179"/>
      <c r="AA370" s="179"/>
    </row>
    <row xmlns:x14ac="http://schemas.microsoft.com/office/spreadsheetml/2009/9/ac" r="371" ht="15.75" x14ac:dyDescent="0.25">
      <c r="A371" s="179"/>
      <c r="B371" s="180"/>
      <c r="C371" s="179"/>
      <c r="D371" s="179"/>
      <c r="E371" s="179"/>
      <c r="F371" s="179"/>
      <c r="G371" s="179"/>
      <c r="H371" s="179"/>
      <c r="I371" s="179"/>
      <c r="J371" s="179"/>
      <c r="K371" s="179"/>
      <c r="L371" s="179"/>
      <c r="M371" s="179"/>
      <c r="N371" s="179"/>
      <c r="O371" s="179"/>
      <c r="P371" s="179"/>
      <c r="Q371" s="179"/>
      <c r="R371" s="179"/>
      <c r="S371" s="179"/>
      <c r="T371" s="179"/>
      <c r="U371" s="179"/>
      <c r="V371" s="179"/>
      <c r="W371" s="179"/>
      <c r="X371" s="179"/>
      <c r="Y371" s="179"/>
      <c r="Z371" s="179"/>
      <c r="AA371" s="179"/>
    </row>
    <row xmlns:x14ac="http://schemas.microsoft.com/office/spreadsheetml/2009/9/ac" r="372" ht="15.75" x14ac:dyDescent="0.25">
      <c r="A372" s="179"/>
      <c r="B372" s="180"/>
      <c r="C372" s="179"/>
      <c r="D372" s="179"/>
      <c r="E372" s="179"/>
      <c r="F372" s="179"/>
      <c r="G372" s="179"/>
      <c r="H372" s="179"/>
      <c r="I372" s="179"/>
      <c r="J372" s="179"/>
      <c r="K372" s="179"/>
      <c r="L372" s="179"/>
      <c r="M372" s="179"/>
      <c r="N372" s="179"/>
      <c r="O372" s="179"/>
      <c r="P372" s="179"/>
      <c r="Q372" s="179"/>
      <c r="R372" s="179"/>
      <c r="S372" s="179"/>
      <c r="T372" s="179"/>
      <c r="U372" s="179"/>
      <c r="V372" s="179"/>
      <c r="W372" s="179"/>
      <c r="X372" s="179"/>
      <c r="Y372" s="179"/>
      <c r="Z372" s="179"/>
      <c r="AA372" s="179"/>
    </row>
    <row xmlns:x14ac="http://schemas.microsoft.com/office/spreadsheetml/2009/9/ac" r="373" ht="15.75" x14ac:dyDescent="0.25">
      <c r="A373" s="179"/>
      <c r="B373" s="180"/>
      <c r="C373" s="179"/>
      <c r="D373" s="179"/>
      <c r="E373" s="179"/>
      <c r="F373" s="179"/>
      <c r="G373" s="179"/>
      <c r="H373" s="179"/>
      <c r="I373" s="179"/>
      <c r="J373" s="179"/>
      <c r="K373" s="179"/>
      <c r="L373" s="179"/>
      <c r="M373" s="179"/>
      <c r="N373" s="179"/>
      <c r="O373" s="179"/>
      <c r="P373" s="179"/>
      <c r="Q373" s="179"/>
      <c r="R373" s="179"/>
      <c r="S373" s="179"/>
      <c r="T373" s="179"/>
      <c r="U373" s="179"/>
      <c r="V373" s="179"/>
      <c r="W373" s="179"/>
      <c r="X373" s="179"/>
      <c r="Y373" s="179"/>
      <c r="Z373" s="179"/>
      <c r="AA373" s="179"/>
    </row>
    <row xmlns:x14ac="http://schemas.microsoft.com/office/spreadsheetml/2009/9/ac" r="374" ht="15.75" x14ac:dyDescent="0.25">
      <c r="A374" s="179"/>
      <c r="B374" s="180"/>
      <c r="C374" s="179"/>
      <c r="D374" s="179"/>
      <c r="E374" s="179"/>
      <c r="F374" s="179"/>
      <c r="G374" s="179"/>
      <c r="H374" s="179"/>
      <c r="I374" s="179"/>
      <c r="J374" s="179"/>
      <c r="K374" s="179"/>
      <c r="L374" s="179"/>
      <c r="M374" s="179"/>
      <c r="N374" s="179"/>
      <c r="O374" s="179"/>
      <c r="P374" s="179"/>
      <c r="Q374" s="179"/>
      <c r="R374" s="179"/>
      <c r="S374" s="179"/>
      <c r="T374" s="179"/>
      <c r="U374" s="179"/>
      <c r="V374" s="179"/>
      <c r="W374" s="179"/>
      <c r="X374" s="179"/>
      <c r="Y374" s="179"/>
      <c r="Z374" s="179"/>
      <c r="AA374" s="179"/>
    </row>
    <row xmlns:x14ac="http://schemas.microsoft.com/office/spreadsheetml/2009/9/ac" r="375" ht="15.75" x14ac:dyDescent="0.25">
      <c r="A375" s="179"/>
      <c r="B375" s="180"/>
      <c r="C375" s="179"/>
      <c r="D375" s="179"/>
      <c r="E375" s="179"/>
      <c r="F375" s="179"/>
      <c r="G375" s="179"/>
      <c r="H375" s="179"/>
      <c r="I375" s="179"/>
      <c r="J375" s="179"/>
      <c r="K375" s="179"/>
      <c r="L375" s="179"/>
      <c r="M375" s="179"/>
      <c r="N375" s="179"/>
      <c r="O375" s="179"/>
      <c r="P375" s="179"/>
      <c r="Q375" s="179"/>
      <c r="R375" s="179"/>
      <c r="S375" s="179"/>
      <c r="T375" s="179"/>
      <c r="U375" s="179"/>
      <c r="V375" s="179"/>
      <c r="W375" s="179"/>
      <c r="X375" s="179"/>
      <c r="Y375" s="179"/>
      <c r="Z375" s="179"/>
      <c r="AA375" s="179"/>
    </row>
    <row xmlns:x14ac="http://schemas.microsoft.com/office/spreadsheetml/2009/9/ac" r="376" ht="15.75" x14ac:dyDescent="0.25">
      <c r="A376" s="179"/>
      <c r="B376" s="180"/>
      <c r="C376" s="179"/>
      <c r="D376" s="179"/>
      <c r="E376" s="179"/>
      <c r="F376" s="179"/>
      <c r="G376" s="179"/>
      <c r="H376" s="179"/>
      <c r="I376" s="179"/>
      <c r="J376" s="179"/>
      <c r="K376" s="179"/>
      <c r="L376" s="179"/>
      <c r="M376" s="179"/>
      <c r="N376" s="179"/>
      <c r="O376" s="179"/>
      <c r="P376" s="179"/>
      <c r="Q376" s="179"/>
      <c r="R376" s="179"/>
      <c r="S376" s="179"/>
      <c r="T376" s="179"/>
      <c r="U376" s="179"/>
      <c r="V376" s="179"/>
      <c r="W376" s="179"/>
      <c r="X376" s="179"/>
      <c r="Y376" s="179"/>
      <c r="Z376" s="179"/>
      <c r="AA376" s="179"/>
    </row>
    <row xmlns:x14ac="http://schemas.microsoft.com/office/spreadsheetml/2009/9/ac" r="377" ht="15.75" x14ac:dyDescent="0.25">
      <c r="A377" s="179"/>
      <c r="B377" s="180"/>
      <c r="C377" s="179"/>
      <c r="D377" s="179"/>
      <c r="E377" s="179"/>
      <c r="F377" s="179"/>
      <c r="G377" s="179"/>
      <c r="H377" s="179"/>
      <c r="I377" s="179"/>
      <c r="J377" s="179"/>
      <c r="K377" s="179"/>
      <c r="L377" s="179"/>
      <c r="M377" s="179"/>
      <c r="N377" s="179"/>
      <c r="O377" s="179"/>
      <c r="P377" s="179"/>
      <c r="Q377" s="179"/>
      <c r="R377" s="179"/>
      <c r="S377" s="179"/>
      <c r="T377" s="179"/>
      <c r="U377" s="179"/>
      <c r="V377" s="179"/>
      <c r="W377" s="179"/>
      <c r="X377" s="179"/>
      <c r="Y377" s="179"/>
      <c r="Z377" s="179"/>
      <c r="AA377" s="179"/>
    </row>
    <row xmlns:x14ac="http://schemas.microsoft.com/office/spreadsheetml/2009/9/ac" r="378" ht="15.75" x14ac:dyDescent="0.25">
      <c r="A378" s="179"/>
      <c r="B378" s="180"/>
      <c r="C378" s="179"/>
      <c r="D378" s="179"/>
      <c r="E378" s="179"/>
      <c r="F378" s="179"/>
      <c r="G378" s="179"/>
      <c r="H378" s="179"/>
      <c r="I378" s="179"/>
      <c r="J378" s="179"/>
      <c r="K378" s="179"/>
      <c r="L378" s="179"/>
      <c r="M378" s="179"/>
      <c r="N378" s="179"/>
      <c r="O378" s="179"/>
      <c r="P378" s="179"/>
      <c r="Q378" s="179"/>
      <c r="R378" s="179"/>
      <c r="S378" s="179"/>
      <c r="T378" s="179"/>
      <c r="U378" s="179"/>
      <c r="V378" s="179"/>
      <c r="W378" s="179"/>
      <c r="X378" s="179"/>
      <c r="Y378" s="179"/>
      <c r="Z378" s="179"/>
      <c r="AA378" s="179"/>
    </row>
    <row xmlns:x14ac="http://schemas.microsoft.com/office/spreadsheetml/2009/9/ac" r="379" ht="15.75" x14ac:dyDescent="0.25">
      <c r="A379" s="179"/>
      <c r="B379" s="180"/>
      <c r="C379" s="179"/>
      <c r="D379" s="179"/>
      <c r="E379" s="179"/>
      <c r="F379" s="179"/>
      <c r="G379" s="179"/>
      <c r="H379" s="179"/>
      <c r="I379" s="179"/>
      <c r="J379" s="179"/>
      <c r="K379" s="179"/>
      <c r="L379" s="179"/>
      <c r="M379" s="179"/>
      <c r="N379" s="179"/>
      <c r="O379" s="179"/>
      <c r="P379" s="179"/>
      <c r="Q379" s="179"/>
      <c r="R379" s="179"/>
      <c r="S379" s="179"/>
      <c r="T379" s="179"/>
      <c r="U379" s="179"/>
      <c r="V379" s="179"/>
      <c r="W379" s="179"/>
      <c r="X379" s="179"/>
      <c r="Y379" s="179"/>
      <c r="Z379" s="179"/>
      <c r="AA379" s="179"/>
    </row>
    <row xmlns:x14ac="http://schemas.microsoft.com/office/spreadsheetml/2009/9/ac" r="380" ht="15.75" x14ac:dyDescent="0.25">
      <c r="A380" s="179"/>
      <c r="B380" s="180"/>
      <c r="C380" s="179"/>
      <c r="D380" s="179"/>
      <c r="E380" s="179"/>
      <c r="F380" s="179"/>
      <c r="G380" s="179"/>
      <c r="H380" s="179"/>
      <c r="I380" s="179"/>
      <c r="J380" s="179"/>
      <c r="K380" s="179"/>
      <c r="L380" s="179"/>
      <c r="M380" s="179"/>
      <c r="N380" s="179"/>
      <c r="O380" s="179"/>
      <c r="P380" s="179"/>
      <c r="Q380" s="179"/>
      <c r="R380" s="179"/>
      <c r="S380" s="179"/>
      <c r="T380" s="179"/>
      <c r="U380" s="179"/>
      <c r="V380" s="179"/>
      <c r="W380" s="179"/>
      <c r="X380" s="179"/>
      <c r="Y380" s="179"/>
      <c r="Z380" s="179"/>
      <c r="AA380" s="179"/>
    </row>
    <row xmlns:x14ac="http://schemas.microsoft.com/office/spreadsheetml/2009/9/ac" r="381" ht="15.75" x14ac:dyDescent="0.25">
      <c r="A381" s="179"/>
      <c r="B381" s="180"/>
      <c r="C381" s="179"/>
      <c r="D381" s="179"/>
      <c r="E381" s="179"/>
      <c r="F381" s="179"/>
      <c r="G381" s="179"/>
      <c r="H381" s="179"/>
      <c r="I381" s="179"/>
      <c r="J381" s="179"/>
      <c r="K381" s="179"/>
      <c r="L381" s="179"/>
      <c r="M381" s="179"/>
      <c r="N381" s="179"/>
      <c r="O381" s="179"/>
      <c r="P381" s="179"/>
      <c r="Q381" s="179"/>
      <c r="R381" s="179"/>
      <c r="S381" s="179"/>
      <c r="T381" s="179"/>
      <c r="U381" s="179"/>
      <c r="V381" s="179"/>
      <c r="W381" s="179"/>
      <c r="X381" s="179"/>
      <c r="Y381" s="179"/>
      <c r="Z381" s="179"/>
      <c r="AA381" s="179"/>
    </row>
    <row xmlns:x14ac="http://schemas.microsoft.com/office/spreadsheetml/2009/9/ac" r="382" ht="15.75" x14ac:dyDescent="0.25">
      <c r="A382" s="179"/>
      <c r="B382" s="180"/>
      <c r="C382" s="179"/>
      <c r="D382" s="179"/>
      <c r="E382" s="179"/>
      <c r="F382" s="179"/>
      <c r="G382" s="179"/>
      <c r="H382" s="179"/>
      <c r="I382" s="179"/>
      <c r="J382" s="179"/>
      <c r="K382" s="179"/>
      <c r="L382" s="179"/>
      <c r="M382" s="179"/>
      <c r="N382" s="179"/>
      <c r="O382" s="179"/>
      <c r="P382" s="179"/>
      <c r="Q382" s="179"/>
      <c r="R382" s="179"/>
      <c r="S382" s="179"/>
      <c r="T382" s="179"/>
      <c r="U382" s="179"/>
      <c r="V382" s="179"/>
      <c r="W382" s="179"/>
      <c r="X382" s="179"/>
      <c r="Y382" s="179"/>
      <c r="Z382" s="179"/>
      <c r="AA382" s="179"/>
    </row>
    <row xmlns:x14ac="http://schemas.microsoft.com/office/spreadsheetml/2009/9/ac" r="383" ht="15.75" x14ac:dyDescent="0.25">
      <c r="A383" s="179"/>
      <c r="B383" s="180"/>
      <c r="C383" s="179"/>
      <c r="D383" s="179"/>
      <c r="E383" s="179"/>
      <c r="F383" s="179"/>
      <c r="G383" s="179"/>
      <c r="H383" s="179"/>
      <c r="I383" s="179"/>
      <c r="J383" s="179"/>
      <c r="K383" s="179"/>
      <c r="L383" s="179"/>
      <c r="M383" s="179"/>
      <c r="N383" s="179"/>
      <c r="O383" s="179"/>
      <c r="P383" s="179"/>
      <c r="Q383" s="179"/>
      <c r="R383" s="179"/>
      <c r="S383" s="179"/>
      <c r="T383" s="179"/>
      <c r="U383" s="179"/>
      <c r="V383" s="179"/>
      <c r="W383" s="179"/>
      <c r="X383" s="179"/>
      <c r="Y383" s="179"/>
      <c r="Z383" s="179"/>
      <c r="AA383" s="179"/>
    </row>
    <row xmlns:x14ac="http://schemas.microsoft.com/office/spreadsheetml/2009/9/ac" r="384" ht="15.75" x14ac:dyDescent="0.25">
      <c r="A384" s="179"/>
      <c r="B384" s="180"/>
      <c r="C384" s="179"/>
      <c r="D384" s="179"/>
      <c r="E384" s="179"/>
      <c r="F384" s="179"/>
      <c r="G384" s="179"/>
      <c r="H384" s="179"/>
      <c r="I384" s="179"/>
      <c r="J384" s="179"/>
      <c r="K384" s="179"/>
      <c r="L384" s="179"/>
      <c r="M384" s="179"/>
      <c r="N384" s="179"/>
      <c r="O384" s="179"/>
      <c r="P384" s="179"/>
      <c r="Q384" s="179"/>
      <c r="R384" s="179"/>
      <c r="S384" s="179"/>
      <c r="T384" s="179"/>
      <c r="U384" s="179"/>
      <c r="V384" s="179"/>
      <c r="W384" s="179"/>
      <c r="X384" s="179"/>
      <c r="Y384" s="179"/>
      <c r="Z384" s="179"/>
      <c r="AA384" s="179"/>
    </row>
    <row xmlns:x14ac="http://schemas.microsoft.com/office/spreadsheetml/2009/9/ac" r="385" ht="15.75" x14ac:dyDescent="0.25">
      <c r="A385" s="179"/>
      <c r="B385" s="180"/>
      <c r="C385" s="179"/>
      <c r="D385" s="179"/>
      <c r="E385" s="179"/>
      <c r="F385" s="179"/>
      <c r="G385" s="179"/>
      <c r="H385" s="179"/>
      <c r="I385" s="179"/>
      <c r="J385" s="179"/>
      <c r="K385" s="179"/>
      <c r="L385" s="179"/>
      <c r="M385" s="179"/>
      <c r="N385" s="179"/>
      <c r="O385" s="179"/>
      <c r="P385" s="179"/>
      <c r="Q385" s="179"/>
      <c r="R385" s="179"/>
      <c r="S385" s="179"/>
      <c r="T385" s="179"/>
      <c r="U385" s="179"/>
      <c r="V385" s="179"/>
      <c r="W385" s="179"/>
      <c r="X385" s="179"/>
      <c r="Y385" s="179"/>
      <c r="Z385" s="179"/>
      <c r="AA385" s="179"/>
    </row>
    <row xmlns:x14ac="http://schemas.microsoft.com/office/spreadsheetml/2009/9/ac" r="386" ht="15.75" x14ac:dyDescent="0.25">
      <c r="A386" s="179"/>
      <c r="B386" s="180"/>
      <c r="C386" s="179"/>
      <c r="D386" s="179"/>
      <c r="E386" s="179"/>
      <c r="F386" s="179"/>
      <c r="G386" s="179"/>
      <c r="H386" s="179"/>
      <c r="I386" s="179"/>
      <c r="J386" s="179"/>
      <c r="K386" s="179"/>
      <c r="L386" s="179"/>
      <c r="M386" s="179"/>
      <c r="N386" s="179"/>
      <c r="O386" s="179"/>
      <c r="P386" s="179"/>
      <c r="Q386" s="179"/>
      <c r="R386" s="179"/>
      <c r="S386" s="179"/>
      <c r="T386" s="179"/>
      <c r="U386" s="179"/>
      <c r="V386" s="179"/>
      <c r="W386" s="179"/>
      <c r="X386" s="179"/>
      <c r="Y386" s="179"/>
      <c r="Z386" s="179"/>
      <c r="AA386" s="179"/>
    </row>
    <row xmlns:x14ac="http://schemas.microsoft.com/office/spreadsheetml/2009/9/ac" r="387" ht="15.75" x14ac:dyDescent="0.25">
      <c r="A387" s="179"/>
      <c r="B387" s="180"/>
      <c r="C387" s="179"/>
      <c r="D387" s="179"/>
      <c r="E387" s="179"/>
      <c r="F387" s="179"/>
      <c r="G387" s="179"/>
      <c r="H387" s="179"/>
      <c r="I387" s="179"/>
      <c r="J387" s="179"/>
      <c r="K387" s="179"/>
      <c r="L387" s="179"/>
      <c r="M387" s="179"/>
      <c r="N387" s="179"/>
      <c r="O387" s="179"/>
      <c r="P387" s="179"/>
      <c r="Q387" s="179"/>
      <c r="R387" s="179"/>
      <c r="S387" s="179"/>
      <c r="T387" s="179"/>
      <c r="U387" s="179"/>
      <c r="V387" s="179"/>
      <c r="W387" s="179"/>
      <c r="X387" s="179"/>
      <c r="Y387" s="179"/>
      <c r="Z387" s="179"/>
      <c r="AA387" s="179"/>
    </row>
    <row xmlns:x14ac="http://schemas.microsoft.com/office/spreadsheetml/2009/9/ac" r="388" ht="15.75" x14ac:dyDescent="0.25">
      <c r="A388" s="179"/>
      <c r="B388" s="180"/>
      <c r="C388" s="179"/>
      <c r="D388" s="179"/>
      <c r="E388" s="179"/>
      <c r="F388" s="179"/>
      <c r="G388" s="179"/>
      <c r="H388" s="179"/>
      <c r="I388" s="179"/>
      <c r="J388" s="179"/>
      <c r="K388" s="179"/>
      <c r="L388" s="179"/>
      <c r="M388" s="179"/>
      <c r="N388" s="179"/>
      <c r="O388" s="179"/>
      <c r="P388" s="179"/>
      <c r="Q388" s="179"/>
      <c r="R388" s="179"/>
      <c r="S388" s="179"/>
      <c r="T388" s="179"/>
      <c r="U388" s="179"/>
      <c r="V388" s="179"/>
      <c r="W388" s="179"/>
      <c r="X388" s="179"/>
      <c r="Y388" s="179"/>
      <c r="Z388" s="179"/>
      <c r="AA388" s="179"/>
    </row>
    <row xmlns:x14ac="http://schemas.microsoft.com/office/spreadsheetml/2009/9/ac" r="389" ht="15.75" x14ac:dyDescent="0.25">
      <c r="A389" s="179"/>
      <c r="B389" s="180"/>
      <c r="C389" s="179"/>
      <c r="D389" s="179"/>
      <c r="E389" s="179"/>
      <c r="F389" s="179"/>
      <c r="G389" s="179"/>
      <c r="H389" s="179"/>
      <c r="I389" s="179"/>
      <c r="J389" s="179"/>
      <c r="K389" s="179"/>
      <c r="L389" s="179"/>
      <c r="M389" s="179"/>
      <c r="N389" s="179"/>
      <c r="O389" s="179"/>
      <c r="P389" s="179"/>
      <c r="Q389" s="179"/>
      <c r="R389" s="179"/>
      <c r="S389" s="179"/>
      <c r="T389" s="179"/>
      <c r="U389" s="179"/>
      <c r="V389" s="179"/>
      <c r="W389" s="179"/>
      <c r="X389" s="179"/>
      <c r="Y389" s="179"/>
      <c r="Z389" s="179"/>
      <c r="AA389" s="179"/>
    </row>
    <row xmlns:x14ac="http://schemas.microsoft.com/office/spreadsheetml/2009/9/ac" r="390" ht="15.75" x14ac:dyDescent="0.25">
      <c r="A390" s="179"/>
      <c r="B390" s="180"/>
      <c r="C390" s="179"/>
      <c r="D390" s="179"/>
      <c r="E390" s="179"/>
      <c r="F390" s="179"/>
      <c r="G390" s="179"/>
      <c r="H390" s="179"/>
      <c r="I390" s="179"/>
      <c r="J390" s="179"/>
      <c r="K390" s="179"/>
      <c r="L390" s="179"/>
      <c r="M390" s="179"/>
      <c r="N390" s="179"/>
      <c r="O390" s="179"/>
      <c r="P390" s="179"/>
      <c r="Q390" s="179"/>
      <c r="R390" s="179"/>
      <c r="S390" s="179"/>
      <c r="T390" s="179"/>
      <c r="U390" s="179"/>
      <c r="V390" s="179"/>
      <c r="W390" s="179"/>
      <c r="X390" s="179"/>
      <c r="Y390" s="179"/>
      <c r="Z390" s="179"/>
      <c r="AA390" s="179"/>
    </row>
    <row xmlns:x14ac="http://schemas.microsoft.com/office/spreadsheetml/2009/9/ac" r="391" ht="15.75" x14ac:dyDescent="0.25">
      <c r="A391" s="179"/>
      <c r="B391" s="180"/>
      <c r="C391" s="179"/>
      <c r="D391" s="179"/>
      <c r="E391" s="179"/>
      <c r="F391" s="179"/>
      <c r="G391" s="179"/>
      <c r="H391" s="179"/>
      <c r="I391" s="179"/>
      <c r="J391" s="179"/>
      <c r="K391" s="179"/>
      <c r="L391" s="179"/>
      <c r="M391" s="179"/>
      <c r="N391" s="179"/>
      <c r="O391" s="179"/>
      <c r="P391" s="179"/>
      <c r="Q391" s="179"/>
      <c r="R391" s="179"/>
      <c r="S391" s="179"/>
      <c r="T391" s="179"/>
      <c r="U391" s="179"/>
      <c r="V391" s="179"/>
      <c r="W391" s="179"/>
      <c r="X391" s="179"/>
      <c r="Y391" s="179"/>
      <c r="Z391" s="179"/>
      <c r="AA391" s="179"/>
    </row>
    <row xmlns:x14ac="http://schemas.microsoft.com/office/spreadsheetml/2009/9/ac" r="392" ht="15.75" x14ac:dyDescent="0.25">
      <c r="A392" s="179"/>
      <c r="B392" s="180"/>
      <c r="C392" s="179"/>
      <c r="D392" s="179"/>
      <c r="E392" s="179"/>
      <c r="F392" s="179"/>
      <c r="G392" s="179"/>
      <c r="H392" s="179"/>
      <c r="I392" s="179"/>
      <c r="J392" s="179"/>
      <c r="K392" s="179"/>
      <c r="L392" s="179"/>
      <c r="M392" s="179"/>
      <c r="N392" s="179"/>
      <c r="O392" s="179"/>
      <c r="P392" s="179"/>
      <c r="Q392" s="179"/>
      <c r="R392" s="179"/>
      <c r="S392" s="179"/>
      <c r="T392" s="179"/>
      <c r="U392" s="179"/>
      <c r="V392" s="179"/>
      <c r="W392" s="179"/>
      <c r="X392" s="179"/>
      <c r="Y392" s="179"/>
      <c r="Z392" s="179"/>
      <c r="AA392" s="179"/>
    </row>
    <row xmlns:x14ac="http://schemas.microsoft.com/office/spreadsheetml/2009/9/ac" r="393" ht="15.75" x14ac:dyDescent="0.25">
      <c r="A393" s="179"/>
      <c r="B393" s="180"/>
      <c r="C393" s="179"/>
      <c r="D393" s="179"/>
      <c r="E393" s="179"/>
      <c r="F393" s="179"/>
      <c r="G393" s="179"/>
      <c r="H393" s="179"/>
      <c r="I393" s="179"/>
      <c r="J393" s="179"/>
      <c r="K393" s="179"/>
      <c r="L393" s="179"/>
      <c r="M393" s="179"/>
      <c r="N393" s="179"/>
      <c r="O393" s="179"/>
      <c r="P393" s="179"/>
      <c r="Q393" s="179"/>
      <c r="R393" s="179"/>
      <c r="S393" s="179"/>
      <c r="T393" s="179"/>
      <c r="U393" s="179"/>
      <c r="V393" s="179"/>
      <c r="W393" s="179"/>
      <c r="X393" s="179"/>
      <c r="Y393" s="179"/>
      <c r="Z393" s="179"/>
      <c r="AA393" s="179"/>
    </row>
    <row xmlns:x14ac="http://schemas.microsoft.com/office/spreadsheetml/2009/9/ac" r="394" ht="15.75" x14ac:dyDescent="0.25">
      <c r="A394" s="179"/>
      <c r="B394" s="180"/>
      <c r="C394" s="179"/>
      <c r="D394" s="179"/>
      <c r="E394" s="179"/>
      <c r="F394" s="179"/>
      <c r="G394" s="179"/>
      <c r="H394" s="179"/>
      <c r="I394" s="179"/>
      <c r="J394" s="179"/>
      <c r="K394" s="179"/>
      <c r="L394" s="179"/>
      <c r="M394" s="179"/>
      <c r="N394" s="179"/>
      <c r="O394" s="179"/>
      <c r="P394" s="179"/>
      <c r="Q394" s="179"/>
      <c r="R394" s="179"/>
      <c r="S394" s="179"/>
      <c r="T394" s="179"/>
      <c r="U394" s="179"/>
      <c r="V394" s="179"/>
      <c r="W394" s="179"/>
      <c r="X394" s="179"/>
      <c r="Y394" s="179"/>
      <c r="Z394" s="179"/>
      <c r="AA394" s="179"/>
    </row>
    <row xmlns:x14ac="http://schemas.microsoft.com/office/spreadsheetml/2009/9/ac" r="395" ht="15.75" x14ac:dyDescent="0.25">
      <c r="A395" s="179"/>
      <c r="B395" s="180"/>
      <c r="C395" s="179"/>
      <c r="D395" s="179"/>
      <c r="E395" s="179"/>
      <c r="F395" s="179"/>
      <c r="G395" s="179"/>
      <c r="H395" s="179"/>
      <c r="I395" s="179"/>
      <c r="J395" s="179"/>
      <c r="K395" s="179"/>
      <c r="L395" s="179"/>
      <c r="M395" s="179"/>
      <c r="N395" s="179"/>
      <c r="O395" s="179"/>
      <c r="P395" s="179"/>
      <c r="Q395" s="179"/>
      <c r="R395" s="179"/>
      <c r="S395" s="179"/>
      <c r="T395" s="179"/>
      <c r="U395" s="179"/>
      <c r="V395" s="179"/>
      <c r="W395" s="179"/>
      <c r="X395" s="179"/>
      <c r="Y395" s="179"/>
      <c r="Z395" s="179"/>
      <c r="AA395" s="179"/>
    </row>
    <row xmlns:x14ac="http://schemas.microsoft.com/office/spreadsheetml/2009/9/ac" r="396" ht="15.75" x14ac:dyDescent="0.25">
      <c r="A396" s="179"/>
      <c r="B396" s="180"/>
      <c r="C396" s="179"/>
      <c r="D396" s="179"/>
      <c r="E396" s="179"/>
      <c r="F396" s="179"/>
      <c r="G396" s="179"/>
      <c r="H396" s="179"/>
      <c r="I396" s="179"/>
      <c r="J396" s="179"/>
      <c r="K396" s="179"/>
      <c r="L396" s="179"/>
      <c r="M396" s="179"/>
      <c r="N396" s="179"/>
      <c r="O396" s="179"/>
      <c r="P396" s="179"/>
      <c r="Q396" s="179"/>
      <c r="R396" s="179"/>
      <c r="S396" s="179"/>
      <c r="T396" s="179"/>
      <c r="U396" s="179"/>
      <c r="V396" s="179"/>
      <c r="W396" s="179"/>
      <c r="X396" s="179"/>
      <c r="Y396" s="179"/>
      <c r="Z396" s="179"/>
      <c r="AA396" s="179"/>
    </row>
    <row xmlns:x14ac="http://schemas.microsoft.com/office/spreadsheetml/2009/9/ac" r="397" ht="15.75" x14ac:dyDescent="0.25">
      <c r="A397" s="179"/>
      <c r="B397" s="180"/>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c r="Z397" s="179"/>
      <c r="AA397" s="179"/>
    </row>
    <row xmlns:x14ac="http://schemas.microsoft.com/office/spreadsheetml/2009/9/ac" r="398" ht="15.75" x14ac:dyDescent="0.25">
      <c r="A398" s="179"/>
      <c r="B398" s="180"/>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c r="Z398" s="179"/>
      <c r="AA398" s="179"/>
    </row>
    <row xmlns:x14ac="http://schemas.microsoft.com/office/spreadsheetml/2009/9/ac" r="399" ht="15.75" x14ac:dyDescent="0.25">
      <c r="A399" s="179"/>
      <c r="B399" s="180"/>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c r="Z399" s="179"/>
      <c r="AA399" s="179"/>
    </row>
    <row xmlns:x14ac="http://schemas.microsoft.com/office/spreadsheetml/2009/9/ac" r="400" ht="15.75" x14ac:dyDescent="0.25">
      <c r="A400" s="179"/>
      <c r="B400" s="180"/>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c r="Z400" s="179"/>
      <c r="AA400" s="179"/>
    </row>
    <row xmlns:x14ac="http://schemas.microsoft.com/office/spreadsheetml/2009/9/ac" r="401" ht="15.75" x14ac:dyDescent="0.25">
      <c r="A401" s="179"/>
      <c r="B401" s="180"/>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c r="Z401" s="179"/>
      <c r="AA401" s="179"/>
    </row>
    <row xmlns:x14ac="http://schemas.microsoft.com/office/spreadsheetml/2009/9/ac" r="402" ht="15.75" x14ac:dyDescent="0.25">
      <c r="A402" s="179"/>
      <c r="B402" s="180"/>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c r="Z402" s="179"/>
      <c r="AA402" s="179"/>
    </row>
    <row xmlns:x14ac="http://schemas.microsoft.com/office/spreadsheetml/2009/9/ac" r="403" ht="15.75" x14ac:dyDescent="0.25">
      <c r="A403" s="179"/>
      <c r="B403" s="180"/>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c r="Z403" s="179"/>
      <c r="AA403" s="179"/>
    </row>
    <row xmlns:x14ac="http://schemas.microsoft.com/office/spreadsheetml/2009/9/ac" r="404" ht="15.75" x14ac:dyDescent="0.25">
      <c r="A404" s="179"/>
      <c r="B404" s="180"/>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c r="Z404" s="179"/>
      <c r="AA404" s="179"/>
    </row>
    <row xmlns:x14ac="http://schemas.microsoft.com/office/spreadsheetml/2009/9/ac" r="405" ht="15.75" x14ac:dyDescent="0.25">
      <c r="A405" s="179"/>
      <c r="B405" s="180"/>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c r="Z405" s="179"/>
      <c r="AA405" s="179"/>
    </row>
    <row xmlns:x14ac="http://schemas.microsoft.com/office/spreadsheetml/2009/9/ac" r="406" ht="15.75" x14ac:dyDescent="0.25">
      <c r="A406" s="179"/>
      <c r="B406" s="180"/>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c r="Z406" s="179"/>
      <c r="AA406" s="179"/>
    </row>
    <row xmlns:x14ac="http://schemas.microsoft.com/office/spreadsheetml/2009/9/ac" r="407" ht="15.75" x14ac:dyDescent="0.25">
      <c r="A407" s="179"/>
      <c r="B407" s="180"/>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c r="Z407" s="179"/>
      <c r="AA407" s="179"/>
    </row>
    <row xmlns:x14ac="http://schemas.microsoft.com/office/spreadsheetml/2009/9/ac" r="408" ht="15.75" x14ac:dyDescent="0.25">
      <c r="A408" s="179"/>
      <c r="B408" s="180"/>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c r="Z408" s="179"/>
      <c r="AA408" s="179"/>
    </row>
    <row xmlns:x14ac="http://schemas.microsoft.com/office/spreadsheetml/2009/9/ac" r="409" ht="15.75" x14ac:dyDescent="0.25">
      <c r="A409" s="179"/>
      <c r="B409" s="180"/>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c r="Z409" s="179"/>
      <c r="AA409" s="179"/>
    </row>
    <row xmlns:x14ac="http://schemas.microsoft.com/office/spreadsheetml/2009/9/ac" r="410" ht="15.75" x14ac:dyDescent="0.25">
      <c r="A410" s="179"/>
      <c r="B410" s="180"/>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c r="Z410" s="179"/>
      <c r="AA410" s="179"/>
    </row>
    <row xmlns:x14ac="http://schemas.microsoft.com/office/spreadsheetml/2009/9/ac" r="411" ht="15.75" x14ac:dyDescent="0.25">
      <c r="A411" s="179"/>
      <c r="B411" s="180"/>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c r="Z411" s="179"/>
      <c r="AA411" s="179"/>
    </row>
    <row xmlns:x14ac="http://schemas.microsoft.com/office/spreadsheetml/2009/9/ac" r="412" ht="15.75" x14ac:dyDescent="0.25">
      <c r="A412" s="179"/>
      <c r="B412" s="180"/>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c r="Z412" s="179"/>
      <c r="AA412" s="179"/>
    </row>
    <row xmlns:x14ac="http://schemas.microsoft.com/office/spreadsheetml/2009/9/ac" r="413" ht="15.75" x14ac:dyDescent="0.25">
      <c r="A413" s="179"/>
      <c r="B413" s="180"/>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c r="Z413" s="179"/>
      <c r="AA413" s="179"/>
    </row>
    <row xmlns:x14ac="http://schemas.microsoft.com/office/spreadsheetml/2009/9/ac" r="414" ht="15.75" x14ac:dyDescent="0.25">
      <c r="A414" s="179"/>
      <c r="B414" s="180"/>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c r="Z414" s="179"/>
      <c r="AA414" s="179"/>
    </row>
    <row xmlns:x14ac="http://schemas.microsoft.com/office/spreadsheetml/2009/9/ac" r="415" ht="15.75" x14ac:dyDescent="0.25">
      <c r="A415" s="179"/>
      <c r="B415" s="180"/>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c r="Z415" s="179"/>
      <c r="AA415" s="179"/>
    </row>
    <row xmlns:x14ac="http://schemas.microsoft.com/office/spreadsheetml/2009/9/ac" r="416" ht="15.75" x14ac:dyDescent="0.25">
      <c r="A416" s="179"/>
      <c r="B416" s="180"/>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c r="Z416" s="179"/>
      <c r="AA416" s="179"/>
    </row>
    <row xmlns:x14ac="http://schemas.microsoft.com/office/spreadsheetml/2009/9/ac" r="417" ht="15.75" x14ac:dyDescent="0.25">
      <c r="A417" s="179"/>
      <c r="B417" s="180"/>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c r="Z417" s="179"/>
      <c r="AA417" s="179"/>
    </row>
    <row xmlns:x14ac="http://schemas.microsoft.com/office/spreadsheetml/2009/9/ac" r="418" ht="15.75" x14ac:dyDescent="0.25">
      <c r="A418" s="179"/>
      <c r="B418" s="180"/>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c r="Z418" s="179"/>
      <c r="AA418" s="179"/>
    </row>
    <row xmlns:x14ac="http://schemas.microsoft.com/office/spreadsheetml/2009/9/ac" r="419" ht="15.75" x14ac:dyDescent="0.25">
      <c r="A419" s="179"/>
      <c r="B419" s="180"/>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c r="Z419" s="179"/>
      <c r="AA419" s="179"/>
    </row>
    <row xmlns:x14ac="http://schemas.microsoft.com/office/spreadsheetml/2009/9/ac" r="420" ht="15.75" x14ac:dyDescent="0.25">
      <c r="A420" s="179"/>
      <c r="B420" s="180"/>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c r="Z420" s="179"/>
      <c r="AA420" s="179"/>
    </row>
    <row xmlns:x14ac="http://schemas.microsoft.com/office/spreadsheetml/2009/9/ac" r="421" ht="15.75" x14ac:dyDescent="0.25">
      <c r="A421" s="179"/>
      <c r="B421" s="180"/>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c r="Z421" s="179"/>
      <c r="AA421" s="179"/>
    </row>
    <row xmlns:x14ac="http://schemas.microsoft.com/office/spreadsheetml/2009/9/ac" r="422" ht="15.75" x14ac:dyDescent="0.25">
      <c r="A422" s="179"/>
      <c r="B422" s="180"/>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c r="Z422" s="179"/>
      <c r="AA422" s="179"/>
    </row>
    <row xmlns:x14ac="http://schemas.microsoft.com/office/spreadsheetml/2009/9/ac" r="423" ht="15.75" x14ac:dyDescent="0.25">
      <c r="A423" s="179"/>
      <c r="B423" s="180"/>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c r="Z423" s="179"/>
      <c r="AA423" s="179"/>
    </row>
    <row xmlns:x14ac="http://schemas.microsoft.com/office/spreadsheetml/2009/9/ac" r="424" ht="15.75" x14ac:dyDescent="0.25">
      <c r="A424" s="179"/>
      <c r="B424" s="180"/>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c r="Z424" s="179"/>
      <c r="AA424" s="179"/>
    </row>
    <row xmlns:x14ac="http://schemas.microsoft.com/office/spreadsheetml/2009/9/ac" r="425" ht="15.75" x14ac:dyDescent="0.25">
      <c r="A425" s="179"/>
      <c r="B425" s="180"/>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c r="Z425" s="179"/>
      <c r="AA425" s="179"/>
    </row>
    <row xmlns:x14ac="http://schemas.microsoft.com/office/spreadsheetml/2009/9/ac" r="426" ht="15.75" x14ac:dyDescent="0.25">
      <c r="A426" s="179"/>
      <c r="B426" s="180"/>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c r="Z426" s="179"/>
      <c r="AA426" s="179"/>
    </row>
    <row xmlns:x14ac="http://schemas.microsoft.com/office/spreadsheetml/2009/9/ac" r="427" ht="15.75" x14ac:dyDescent="0.25">
      <c r="A427" s="179"/>
      <c r="B427" s="180"/>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c r="Z427" s="179"/>
      <c r="AA427" s="179"/>
    </row>
    <row xmlns:x14ac="http://schemas.microsoft.com/office/spreadsheetml/2009/9/ac" r="428" ht="15.75" x14ac:dyDescent="0.25">
      <c r="A428" s="179"/>
      <c r="B428" s="180"/>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c r="Z428" s="179"/>
      <c r="AA428" s="179"/>
    </row>
    <row xmlns:x14ac="http://schemas.microsoft.com/office/spreadsheetml/2009/9/ac" r="429" ht="15.75" x14ac:dyDescent="0.25">
      <c r="A429" s="179"/>
      <c r="B429" s="180"/>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c r="Z429" s="179"/>
      <c r="AA429" s="179"/>
    </row>
    <row xmlns:x14ac="http://schemas.microsoft.com/office/spreadsheetml/2009/9/ac" r="430" ht="15.75" x14ac:dyDescent="0.25">
      <c r="A430" s="179"/>
      <c r="B430" s="180"/>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c r="Z430" s="179"/>
      <c r="AA430" s="179"/>
    </row>
    <row xmlns:x14ac="http://schemas.microsoft.com/office/spreadsheetml/2009/9/ac" r="431" ht="15.75" x14ac:dyDescent="0.25">
      <c r="A431" s="179"/>
      <c r="B431" s="180"/>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c r="Z431" s="179"/>
      <c r="AA431" s="179"/>
    </row>
    <row xmlns:x14ac="http://schemas.microsoft.com/office/spreadsheetml/2009/9/ac" r="432" ht="15.75" x14ac:dyDescent="0.25">
      <c r="A432" s="179"/>
      <c r="B432" s="180"/>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c r="Z432" s="179"/>
      <c r="AA432" s="179"/>
    </row>
    <row xmlns:x14ac="http://schemas.microsoft.com/office/spreadsheetml/2009/9/ac" r="433" ht="15.75" x14ac:dyDescent="0.25">
      <c r="A433" s="179"/>
      <c r="B433" s="180"/>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c r="Z433" s="179"/>
      <c r="AA433" s="179"/>
    </row>
    <row xmlns:x14ac="http://schemas.microsoft.com/office/spreadsheetml/2009/9/ac" r="434" ht="15.75" x14ac:dyDescent="0.25">
      <c r="A434" s="179"/>
      <c r="B434" s="180"/>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c r="Z434" s="179"/>
      <c r="AA434" s="179"/>
    </row>
    <row xmlns:x14ac="http://schemas.microsoft.com/office/spreadsheetml/2009/9/ac" r="435" ht="15.75" x14ac:dyDescent="0.25">
      <c r="A435" s="179"/>
      <c r="B435" s="180"/>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c r="Z435" s="179"/>
      <c r="AA435" s="179"/>
    </row>
    <row xmlns:x14ac="http://schemas.microsoft.com/office/spreadsheetml/2009/9/ac" r="436" ht="15.75" x14ac:dyDescent="0.25">
      <c r="A436" s="179"/>
      <c r="B436" s="180"/>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c r="Z436" s="179"/>
      <c r="AA436" s="179"/>
    </row>
    <row xmlns:x14ac="http://schemas.microsoft.com/office/spreadsheetml/2009/9/ac" r="437" ht="15.75" x14ac:dyDescent="0.25">
      <c r="A437" s="179"/>
      <c r="B437" s="180"/>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c r="Z437" s="179"/>
      <c r="AA437" s="179"/>
    </row>
    <row xmlns:x14ac="http://schemas.microsoft.com/office/spreadsheetml/2009/9/ac" r="438" ht="15.75" x14ac:dyDescent="0.25">
      <c r="A438" s="179"/>
      <c r="B438" s="180"/>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c r="Z438" s="179"/>
      <c r="AA438" s="179"/>
    </row>
    <row xmlns:x14ac="http://schemas.microsoft.com/office/spreadsheetml/2009/9/ac" r="439" ht="15.75" x14ac:dyDescent="0.25">
      <c r="A439" s="179"/>
      <c r="B439" s="180"/>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c r="Z439" s="179"/>
      <c r="AA439" s="179"/>
    </row>
    <row xmlns:x14ac="http://schemas.microsoft.com/office/spreadsheetml/2009/9/ac" r="440" ht="15.75" x14ac:dyDescent="0.25">
      <c r="A440" s="179"/>
      <c r="B440" s="180"/>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c r="Z440" s="179"/>
      <c r="AA440" s="179"/>
    </row>
    <row xmlns:x14ac="http://schemas.microsoft.com/office/spreadsheetml/2009/9/ac" r="441" ht="15.75" x14ac:dyDescent="0.25">
      <c r="A441" s="179"/>
      <c r="B441" s="180"/>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c r="Z441" s="179"/>
      <c r="AA441" s="179"/>
    </row>
    <row xmlns:x14ac="http://schemas.microsoft.com/office/spreadsheetml/2009/9/ac" r="442" ht="15.75" x14ac:dyDescent="0.25">
      <c r="A442" s="179"/>
      <c r="B442" s="180"/>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c r="Z442" s="179"/>
      <c r="AA442" s="179"/>
    </row>
    <row xmlns:x14ac="http://schemas.microsoft.com/office/spreadsheetml/2009/9/ac" r="443" ht="15.75" x14ac:dyDescent="0.25">
      <c r="A443" s="179"/>
      <c r="B443" s="180"/>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c r="Z443" s="179"/>
      <c r="AA443" s="179"/>
    </row>
    <row xmlns:x14ac="http://schemas.microsoft.com/office/spreadsheetml/2009/9/ac" r="444" ht="15.75" x14ac:dyDescent="0.25">
      <c r="A444" s="179"/>
      <c r="B444" s="180"/>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c r="Z444" s="179"/>
      <c r="AA444" s="179"/>
    </row>
    <row xmlns:x14ac="http://schemas.microsoft.com/office/spreadsheetml/2009/9/ac" r="445" ht="15.75" x14ac:dyDescent="0.25">
      <c r="A445" s="179"/>
      <c r="B445" s="180"/>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c r="Z445" s="179"/>
      <c r="AA445" s="179"/>
    </row>
    <row xmlns:x14ac="http://schemas.microsoft.com/office/spreadsheetml/2009/9/ac" r="446" ht="15.75" x14ac:dyDescent="0.25">
      <c r="A446" s="179"/>
      <c r="B446" s="180"/>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c r="Z446" s="179"/>
      <c r="AA446" s="179"/>
    </row>
    <row xmlns:x14ac="http://schemas.microsoft.com/office/spreadsheetml/2009/9/ac" r="447" ht="15.75" x14ac:dyDescent="0.25">
      <c r="A447" s="179"/>
      <c r="B447" s="180"/>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c r="Z447" s="179"/>
      <c r="AA447" s="179"/>
    </row>
    <row xmlns:x14ac="http://schemas.microsoft.com/office/spreadsheetml/2009/9/ac" r="448" ht="15.75" x14ac:dyDescent="0.25">
      <c r="A448" s="179"/>
      <c r="B448" s="180"/>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c r="Z448" s="179"/>
      <c r="AA448" s="179"/>
    </row>
    <row xmlns:x14ac="http://schemas.microsoft.com/office/spreadsheetml/2009/9/ac" r="449" ht="15.75" x14ac:dyDescent="0.25">
      <c r="A449" s="179"/>
      <c r="B449" s="180"/>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c r="Z449" s="179"/>
      <c r="AA449" s="179"/>
    </row>
    <row xmlns:x14ac="http://schemas.microsoft.com/office/spreadsheetml/2009/9/ac" r="450" ht="15.75" x14ac:dyDescent="0.25">
      <c r="A450" s="179"/>
      <c r="B450" s="180"/>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c r="Z450" s="179"/>
      <c r="AA450" s="179"/>
    </row>
    <row xmlns:x14ac="http://schemas.microsoft.com/office/spreadsheetml/2009/9/ac" r="451" ht="15.75" x14ac:dyDescent="0.25">
      <c r="A451" s="179"/>
      <c r="B451" s="180"/>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c r="Z451" s="179"/>
      <c r="AA451" s="179"/>
    </row>
    <row xmlns:x14ac="http://schemas.microsoft.com/office/spreadsheetml/2009/9/ac" r="452" ht="15.75" x14ac:dyDescent="0.25">
      <c r="A452" s="179"/>
      <c r="B452" s="180"/>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c r="Z452" s="179"/>
      <c r="AA452" s="179"/>
    </row>
    <row xmlns:x14ac="http://schemas.microsoft.com/office/spreadsheetml/2009/9/ac" r="453" ht="15.75" x14ac:dyDescent="0.25">
      <c r="A453" s="179"/>
      <c r="B453" s="180"/>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c r="Z453" s="179"/>
      <c r="AA453" s="179"/>
    </row>
    <row xmlns:x14ac="http://schemas.microsoft.com/office/spreadsheetml/2009/9/ac" r="454" ht="15.75" x14ac:dyDescent="0.25">
      <c r="A454" s="179"/>
      <c r="B454" s="180"/>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c r="Z454" s="179"/>
      <c r="AA454" s="179"/>
    </row>
    <row xmlns:x14ac="http://schemas.microsoft.com/office/spreadsheetml/2009/9/ac" r="455" ht="15.75" x14ac:dyDescent="0.25">
      <c r="A455" s="179"/>
      <c r="B455" s="180"/>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c r="Z455" s="179"/>
      <c r="AA455" s="179"/>
    </row>
    <row xmlns:x14ac="http://schemas.microsoft.com/office/spreadsheetml/2009/9/ac" r="456" ht="15.75" x14ac:dyDescent="0.25">
      <c r="A456" s="179"/>
      <c r="B456" s="180"/>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c r="Z456" s="179"/>
      <c r="AA456" s="179"/>
    </row>
    <row xmlns:x14ac="http://schemas.microsoft.com/office/spreadsheetml/2009/9/ac" r="457" ht="15.75" x14ac:dyDescent="0.25">
      <c r="A457" s="179"/>
      <c r="B457" s="180"/>
      <c r="C457" s="179"/>
      <c r="D457" s="179"/>
      <c r="E457" s="179"/>
      <c r="F457" s="179"/>
      <c r="G457" s="179"/>
      <c r="H457" s="179"/>
      <c r="I457" s="179"/>
      <c r="J457" s="179"/>
      <c r="K457" s="179"/>
      <c r="L457" s="179"/>
      <c r="M457" s="179"/>
      <c r="N457" s="179"/>
      <c r="O457" s="179"/>
      <c r="P457" s="179"/>
      <c r="Q457" s="179"/>
      <c r="R457" s="179"/>
      <c r="S457" s="179"/>
      <c r="T457" s="179"/>
      <c r="U457" s="179"/>
      <c r="V457" s="179"/>
      <c r="W457" s="179"/>
      <c r="X457" s="179"/>
      <c r="Y457" s="179"/>
      <c r="Z457" s="179"/>
      <c r="AA457" s="179"/>
    </row>
    <row xmlns:x14ac="http://schemas.microsoft.com/office/spreadsheetml/2009/9/ac" r="458" ht="15.75" x14ac:dyDescent="0.25">
      <c r="A458" s="179"/>
      <c r="B458" s="180"/>
      <c r="C458" s="179"/>
      <c r="D458" s="179"/>
      <c r="E458" s="179"/>
      <c r="F458" s="179"/>
      <c r="G458" s="179"/>
      <c r="H458" s="179"/>
      <c r="I458" s="179"/>
      <c r="J458" s="179"/>
      <c r="K458" s="179"/>
      <c r="L458" s="179"/>
      <c r="M458" s="179"/>
      <c r="N458" s="179"/>
      <c r="O458" s="179"/>
      <c r="P458" s="179"/>
      <c r="Q458" s="179"/>
      <c r="R458" s="179"/>
      <c r="S458" s="179"/>
      <c r="T458" s="179"/>
      <c r="U458" s="179"/>
      <c r="V458" s="179"/>
      <c r="W458" s="179"/>
      <c r="X458" s="179"/>
      <c r="Y458" s="179"/>
      <c r="Z458" s="179"/>
      <c r="AA458" s="179"/>
    </row>
    <row xmlns:x14ac="http://schemas.microsoft.com/office/spreadsheetml/2009/9/ac" r="459" ht="15.75" x14ac:dyDescent="0.25">
      <c r="A459" s="179"/>
      <c r="B459" s="180"/>
      <c r="C459" s="179"/>
      <c r="D459" s="179"/>
      <c r="E459" s="179"/>
      <c r="F459" s="179"/>
      <c r="G459" s="179"/>
      <c r="H459" s="179"/>
      <c r="I459" s="179"/>
      <c r="J459" s="179"/>
      <c r="K459" s="179"/>
      <c r="L459" s="179"/>
      <c r="M459" s="179"/>
      <c r="N459" s="179"/>
      <c r="O459" s="179"/>
      <c r="P459" s="179"/>
      <c r="Q459" s="179"/>
      <c r="R459" s="179"/>
      <c r="S459" s="179"/>
      <c r="T459" s="179"/>
      <c r="U459" s="179"/>
      <c r="V459" s="179"/>
      <c r="W459" s="179"/>
      <c r="X459" s="179"/>
      <c r="Y459" s="179"/>
      <c r="Z459" s="179"/>
      <c r="AA459" s="179"/>
    </row>
    <row xmlns:x14ac="http://schemas.microsoft.com/office/spreadsheetml/2009/9/ac" r="460" ht="15.75" x14ac:dyDescent="0.25">
      <c r="A460" s="179"/>
      <c r="B460" s="180"/>
      <c r="C460" s="179"/>
      <c r="D460" s="179"/>
      <c r="E460" s="179"/>
      <c r="F460" s="179"/>
      <c r="G460" s="179"/>
      <c r="H460" s="179"/>
      <c r="I460" s="179"/>
      <c r="J460" s="179"/>
      <c r="K460" s="179"/>
      <c r="L460" s="179"/>
      <c r="M460" s="179"/>
      <c r="N460" s="179"/>
      <c r="O460" s="179"/>
      <c r="P460" s="179"/>
      <c r="Q460" s="179"/>
      <c r="R460" s="179"/>
      <c r="S460" s="179"/>
      <c r="T460" s="179"/>
      <c r="U460" s="179"/>
      <c r="V460" s="179"/>
      <c r="W460" s="179"/>
      <c r="X460" s="179"/>
      <c r="Y460" s="179"/>
      <c r="Z460" s="179"/>
      <c r="AA460" s="179"/>
    </row>
    <row xmlns:x14ac="http://schemas.microsoft.com/office/spreadsheetml/2009/9/ac" r="461" ht="15.75" x14ac:dyDescent="0.25">
      <c r="A461" s="179"/>
      <c r="B461" s="180"/>
      <c r="C461" s="179"/>
      <c r="D461" s="179"/>
      <c r="E461" s="179"/>
      <c r="F461" s="179"/>
      <c r="G461" s="179"/>
      <c r="H461" s="179"/>
      <c r="I461" s="179"/>
      <c r="J461" s="179"/>
      <c r="K461" s="179"/>
      <c r="L461" s="179"/>
      <c r="M461" s="179"/>
      <c r="N461" s="179"/>
      <c r="O461" s="179"/>
      <c r="P461" s="179"/>
      <c r="Q461" s="179"/>
      <c r="R461" s="179"/>
      <c r="S461" s="179"/>
      <c r="T461" s="179"/>
      <c r="U461" s="179"/>
      <c r="V461" s="179"/>
      <c r="W461" s="179"/>
      <c r="X461" s="179"/>
      <c r="Y461" s="179"/>
      <c r="Z461" s="179"/>
      <c r="AA461" s="179"/>
    </row>
    <row xmlns:x14ac="http://schemas.microsoft.com/office/spreadsheetml/2009/9/ac" r="462" ht="15.75" x14ac:dyDescent="0.25">
      <c r="A462" s="179"/>
      <c r="B462" s="180"/>
      <c r="C462" s="179"/>
      <c r="D462" s="179"/>
      <c r="E462" s="179"/>
      <c r="F462" s="179"/>
      <c r="G462" s="179"/>
      <c r="H462" s="179"/>
      <c r="I462" s="179"/>
      <c r="J462" s="179"/>
      <c r="K462" s="179"/>
      <c r="L462" s="179"/>
      <c r="M462" s="179"/>
      <c r="N462" s="179"/>
      <c r="O462" s="179"/>
      <c r="P462" s="179"/>
      <c r="Q462" s="179"/>
      <c r="R462" s="179"/>
      <c r="S462" s="179"/>
      <c r="T462" s="179"/>
      <c r="U462" s="179"/>
      <c r="V462" s="179"/>
      <c r="W462" s="179"/>
      <c r="X462" s="179"/>
      <c r="Y462" s="179"/>
      <c r="Z462" s="179"/>
      <c r="AA462" s="179"/>
    </row>
    <row xmlns:x14ac="http://schemas.microsoft.com/office/spreadsheetml/2009/9/ac" r="463" ht="15.75" x14ac:dyDescent="0.25">
      <c r="A463" s="179"/>
      <c r="B463" s="180"/>
      <c r="C463" s="179"/>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c r="Z463" s="179"/>
      <c r="AA463" s="179"/>
    </row>
    <row xmlns:x14ac="http://schemas.microsoft.com/office/spreadsheetml/2009/9/ac" r="464" ht="15.75" x14ac:dyDescent="0.25">
      <c r="A464" s="179"/>
      <c r="B464" s="180"/>
      <c r="C464" s="179"/>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c r="Z464" s="179"/>
      <c r="AA464" s="179"/>
    </row>
    <row xmlns:x14ac="http://schemas.microsoft.com/office/spreadsheetml/2009/9/ac" r="465" ht="15.75" x14ac:dyDescent="0.25">
      <c r="A465" s="179"/>
      <c r="B465" s="180"/>
      <c r="C465" s="179"/>
      <c r="D465" s="179"/>
      <c r="E465" s="179"/>
      <c r="F465" s="179"/>
      <c r="G465" s="179"/>
      <c r="H465" s="179"/>
      <c r="I465" s="179"/>
      <c r="J465" s="179"/>
      <c r="K465" s="179"/>
      <c r="L465" s="179"/>
      <c r="M465" s="179"/>
      <c r="N465" s="179"/>
      <c r="O465" s="179"/>
      <c r="P465" s="179"/>
      <c r="Q465" s="179"/>
      <c r="R465" s="179"/>
      <c r="S465" s="179"/>
      <c r="T465" s="179"/>
      <c r="U465" s="179"/>
      <c r="V465" s="179"/>
      <c r="W465" s="179"/>
      <c r="X465" s="179"/>
      <c r="Y465" s="179"/>
      <c r="Z465" s="179"/>
      <c r="AA465" s="179"/>
    </row>
    <row xmlns:x14ac="http://schemas.microsoft.com/office/spreadsheetml/2009/9/ac" r="466" ht="15.75" x14ac:dyDescent="0.25">
      <c r="A466" s="179"/>
      <c r="B466" s="180"/>
      <c r="C466" s="179"/>
      <c r="D466" s="179"/>
      <c r="E466" s="179"/>
      <c r="F466" s="179"/>
      <c r="G466" s="179"/>
      <c r="H466" s="179"/>
      <c r="I466" s="179"/>
      <c r="J466" s="179"/>
      <c r="K466" s="179"/>
      <c r="L466" s="179"/>
      <c r="M466" s="179"/>
      <c r="N466" s="179"/>
      <c r="O466" s="179"/>
      <c r="P466" s="179"/>
      <c r="Q466" s="179"/>
      <c r="R466" s="179"/>
      <c r="S466" s="179"/>
      <c r="T466" s="179"/>
      <c r="U466" s="179"/>
      <c r="V466" s="179"/>
      <c r="W466" s="179"/>
      <c r="X466" s="179"/>
      <c r="Y466" s="179"/>
      <c r="Z466" s="179"/>
      <c r="AA466" s="179"/>
    </row>
    <row xmlns:x14ac="http://schemas.microsoft.com/office/spreadsheetml/2009/9/ac" r="467" ht="15.75" x14ac:dyDescent="0.25">
      <c r="A467" s="179"/>
      <c r="B467" s="180"/>
      <c r="C467" s="179"/>
      <c r="D467" s="179"/>
      <c r="E467" s="179"/>
      <c r="F467" s="179"/>
      <c r="G467" s="179"/>
      <c r="H467" s="179"/>
      <c r="I467" s="179"/>
      <c r="J467" s="179"/>
      <c r="K467" s="179"/>
      <c r="L467" s="179"/>
      <c r="M467" s="179"/>
      <c r="N467" s="179"/>
      <c r="O467" s="179"/>
      <c r="P467" s="179"/>
      <c r="Q467" s="179"/>
      <c r="R467" s="179"/>
      <c r="S467" s="179"/>
      <c r="T467" s="179"/>
      <c r="U467" s="179"/>
      <c r="V467" s="179"/>
      <c r="W467" s="179"/>
      <c r="X467" s="179"/>
      <c r="Y467" s="179"/>
      <c r="Z467" s="179"/>
      <c r="AA467" s="179"/>
    </row>
    <row xmlns:x14ac="http://schemas.microsoft.com/office/spreadsheetml/2009/9/ac" r="468" ht="15.75" x14ac:dyDescent="0.25">
      <c r="A468" s="179"/>
      <c r="B468" s="180"/>
      <c r="C468" s="179"/>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c r="Z468" s="179"/>
      <c r="AA468" s="179"/>
    </row>
    <row xmlns:x14ac="http://schemas.microsoft.com/office/spreadsheetml/2009/9/ac" r="469" ht="15.75" x14ac:dyDescent="0.25">
      <c r="A469" s="179"/>
      <c r="B469" s="180"/>
      <c r="C469" s="179"/>
      <c r="D469" s="179"/>
      <c r="E469" s="179"/>
      <c r="F469" s="179"/>
      <c r="G469" s="179"/>
      <c r="H469" s="179"/>
      <c r="I469" s="179"/>
      <c r="J469" s="179"/>
      <c r="K469" s="179"/>
      <c r="L469" s="179"/>
      <c r="M469" s="179"/>
      <c r="N469" s="179"/>
      <c r="O469" s="179"/>
      <c r="P469" s="179"/>
      <c r="Q469" s="179"/>
      <c r="R469" s="179"/>
      <c r="S469" s="179"/>
      <c r="T469" s="179"/>
      <c r="U469" s="179"/>
      <c r="V469" s="179"/>
      <c r="W469" s="179"/>
      <c r="X469" s="179"/>
      <c r="Y469" s="179"/>
      <c r="Z469" s="179"/>
      <c r="AA469" s="179"/>
    </row>
    <row xmlns:x14ac="http://schemas.microsoft.com/office/spreadsheetml/2009/9/ac" r="470" ht="15.75" x14ac:dyDescent="0.25">
      <c r="A470" s="179"/>
      <c r="B470" s="180"/>
      <c r="C470" s="179"/>
      <c r="D470" s="179"/>
      <c r="E470" s="179"/>
      <c r="F470" s="179"/>
      <c r="G470" s="179"/>
      <c r="H470" s="179"/>
      <c r="I470" s="179"/>
      <c r="J470" s="179"/>
      <c r="K470" s="179"/>
      <c r="L470" s="179"/>
      <c r="M470" s="179"/>
      <c r="N470" s="179"/>
      <c r="O470" s="179"/>
      <c r="P470" s="179"/>
      <c r="Q470" s="179"/>
      <c r="R470" s="179"/>
      <c r="S470" s="179"/>
      <c r="T470" s="179"/>
      <c r="U470" s="179"/>
      <c r="V470" s="179"/>
      <c r="W470" s="179"/>
      <c r="X470" s="179"/>
      <c r="Y470" s="179"/>
      <c r="Z470" s="179"/>
      <c r="AA470" s="179"/>
    </row>
    <row xmlns:x14ac="http://schemas.microsoft.com/office/spreadsheetml/2009/9/ac" r="471" ht="15.75" x14ac:dyDescent="0.25">
      <c r="A471" s="179"/>
      <c r="B471" s="180"/>
      <c r="C471" s="179"/>
      <c r="D471" s="179"/>
      <c r="E471" s="179"/>
      <c r="F471" s="179"/>
      <c r="G471" s="179"/>
      <c r="H471" s="179"/>
      <c r="I471" s="179"/>
      <c r="J471" s="179"/>
      <c r="K471" s="179"/>
      <c r="L471" s="179"/>
      <c r="M471" s="179"/>
      <c r="N471" s="179"/>
      <c r="O471" s="179"/>
      <c r="P471" s="179"/>
      <c r="Q471" s="179"/>
      <c r="R471" s="179"/>
      <c r="S471" s="179"/>
      <c r="T471" s="179"/>
      <c r="U471" s="179"/>
      <c r="V471" s="179"/>
      <c r="W471" s="179"/>
      <c r="X471" s="179"/>
      <c r="Y471" s="179"/>
      <c r="Z471" s="179"/>
      <c r="AA471" s="179"/>
    </row>
    <row xmlns:x14ac="http://schemas.microsoft.com/office/spreadsheetml/2009/9/ac" r="472" ht="15.75" x14ac:dyDescent="0.25">
      <c r="A472" s="179"/>
      <c r="B472" s="180"/>
      <c r="C472" s="179"/>
      <c r="D472" s="179"/>
      <c r="E472" s="179"/>
      <c r="F472" s="179"/>
      <c r="G472" s="179"/>
      <c r="H472" s="179"/>
      <c r="I472" s="179"/>
      <c r="J472" s="179"/>
      <c r="K472" s="179"/>
      <c r="L472" s="179"/>
      <c r="M472" s="179"/>
      <c r="N472" s="179"/>
      <c r="O472" s="179"/>
      <c r="P472" s="179"/>
      <c r="Q472" s="179"/>
      <c r="R472" s="179"/>
      <c r="S472" s="179"/>
      <c r="T472" s="179"/>
      <c r="U472" s="179"/>
      <c r="V472" s="179"/>
      <c r="W472" s="179"/>
      <c r="X472" s="179"/>
      <c r="Y472" s="179"/>
      <c r="Z472" s="179"/>
      <c r="AA472" s="179"/>
    </row>
    <row xmlns:x14ac="http://schemas.microsoft.com/office/spreadsheetml/2009/9/ac" r="473" ht="15.75" x14ac:dyDescent="0.25">
      <c r="A473" s="179"/>
      <c r="B473" s="180"/>
      <c r="C473" s="179"/>
      <c r="D473" s="179"/>
      <c r="E473" s="179"/>
      <c r="F473" s="179"/>
      <c r="G473" s="179"/>
      <c r="H473" s="179"/>
      <c r="I473" s="179"/>
      <c r="J473" s="179"/>
      <c r="K473" s="179"/>
      <c r="L473" s="179"/>
      <c r="M473" s="179"/>
      <c r="N473" s="179"/>
      <c r="O473" s="179"/>
      <c r="P473" s="179"/>
      <c r="Q473" s="179"/>
      <c r="R473" s="179"/>
      <c r="S473" s="179"/>
      <c r="T473" s="179"/>
      <c r="U473" s="179"/>
      <c r="V473" s="179"/>
      <c r="W473" s="179"/>
      <c r="X473" s="179"/>
      <c r="Y473" s="179"/>
      <c r="Z473" s="179"/>
      <c r="AA473" s="179"/>
    </row>
    <row xmlns:x14ac="http://schemas.microsoft.com/office/spreadsheetml/2009/9/ac" r="474" ht="15.75" x14ac:dyDescent="0.25">
      <c r="A474" s="179"/>
      <c r="B474" s="180"/>
      <c r="C474" s="179"/>
      <c r="D474" s="179"/>
      <c r="E474" s="179"/>
      <c r="F474" s="179"/>
      <c r="G474" s="179"/>
      <c r="H474" s="179"/>
      <c r="I474" s="179"/>
      <c r="J474" s="179"/>
      <c r="K474" s="179"/>
      <c r="L474" s="179"/>
      <c r="M474" s="179"/>
      <c r="N474" s="179"/>
      <c r="O474" s="179"/>
      <c r="P474" s="179"/>
      <c r="Q474" s="179"/>
      <c r="R474" s="179"/>
      <c r="S474" s="179"/>
      <c r="T474" s="179"/>
      <c r="U474" s="179"/>
      <c r="V474" s="179"/>
      <c r="W474" s="179"/>
      <c r="X474" s="179"/>
      <c r="Y474" s="179"/>
      <c r="Z474" s="179"/>
      <c r="AA474" s="179"/>
    </row>
    <row xmlns:x14ac="http://schemas.microsoft.com/office/spreadsheetml/2009/9/ac" r="475" ht="15.75" x14ac:dyDescent="0.25">
      <c r="A475" s="179"/>
      <c r="B475" s="180"/>
      <c r="C475" s="179"/>
      <c r="D475" s="179"/>
      <c r="E475" s="179"/>
      <c r="F475" s="179"/>
      <c r="G475" s="179"/>
      <c r="H475" s="179"/>
      <c r="I475" s="179"/>
      <c r="J475" s="179"/>
      <c r="K475" s="179"/>
      <c r="L475" s="179"/>
      <c r="M475" s="179"/>
      <c r="N475" s="179"/>
      <c r="O475" s="179"/>
      <c r="P475" s="179"/>
      <c r="Q475" s="179"/>
      <c r="R475" s="179"/>
      <c r="S475" s="179"/>
      <c r="T475" s="179"/>
      <c r="U475" s="179"/>
      <c r="V475" s="179"/>
      <c r="W475" s="179"/>
      <c r="X475" s="179"/>
      <c r="Y475" s="179"/>
      <c r="Z475" s="179"/>
      <c r="AA475" s="179"/>
    </row>
    <row xmlns:x14ac="http://schemas.microsoft.com/office/spreadsheetml/2009/9/ac" r="476" ht="15.75" x14ac:dyDescent="0.25">
      <c r="A476" s="179"/>
      <c r="B476" s="180"/>
      <c r="C476" s="179"/>
      <c r="D476" s="179"/>
      <c r="E476" s="179"/>
      <c r="F476" s="179"/>
      <c r="G476" s="179"/>
      <c r="H476" s="179"/>
      <c r="I476" s="179"/>
      <c r="J476" s="179"/>
      <c r="K476" s="179"/>
      <c r="L476" s="179"/>
      <c r="M476" s="179"/>
      <c r="N476" s="179"/>
      <c r="O476" s="179"/>
      <c r="P476" s="179"/>
      <c r="Q476" s="179"/>
      <c r="R476" s="179"/>
      <c r="S476" s="179"/>
      <c r="T476" s="179"/>
      <c r="U476" s="179"/>
      <c r="V476" s="179"/>
      <c r="W476" s="179"/>
      <c r="X476" s="179"/>
      <c r="Y476" s="179"/>
      <c r="Z476" s="179"/>
      <c r="AA476" s="179"/>
    </row>
    <row xmlns:x14ac="http://schemas.microsoft.com/office/spreadsheetml/2009/9/ac" r="477" ht="15.75" x14ac:dyDescent="0.25">
      <c r="A477" s="179"/>
      <c r="B477" s="180"/>
      <c r="C477" s="179"/>
      <c r="D477" s="179"/>
      <c r="E477" s="179"/>
      <c r="F477" s="179"/>
      <c r="G477" s="179"/>
      <c r="H477" s="179"/>
      <c r="I477" s="179"/>
      <c r="J477" s="179"/>
      <c r="K477" s="179"/>
      <c r="L477" s="179"/>
      <c r="M477" s="179"/>
      <c r="N477" s="179"/>
      <c r="O477" s="179"/>
      <c r="P477" s="179"/>
      <c r="Q477" s="179"/>
      <c r="R477" s="179"/>
      <c r="S477" s="179"/>
      <c r="T477" s="179"/>
      <c r="U477" s="179"/>
      <c r="V477" s="179"/>
      <c r="W477" s="179"/>
      <c r="X477" s="179"/>
      <c r="Y477" s="179"/>
      <c r="Z477" s="179"/>
      <c r="AA477" s="179"/>
    </row>
    <row xmlns:x14ac="http://schemas.microsoft.com/office/spreadsheetml/2009/9/ac" r="478" ht="15.75" x14ac:dyDescent="0.25">
      <c r="A478" s="179"/>
      <c r="B478" s="180"/>
      <c r="C478" s="179"/>
      <c r="D478" s="179"/>
      <c r="E478" s="179"/>
      <c r="F478" s="179"/>
      <c r="G478" s="179"/>
      <c r="H478" s="179"/>
      <c r="I478" s="179"/>
      <c r="J478" s="179"/>
      <c r="K478" s="179"/>
      <c r="L478" s="179"/>
      <c r="M478" s="179"/>
      <c r="N478" s="179"/>
      <c r="O478" s="179"/>
      <c r="P478" s="179"/>
      <c r="Q478" s="179"/>
      <c r="R478" s="179"/>
      <c r="S478" s="179"/>
      <c r="T478" s="179"/>
      <c r="U478" s="179"/>
      <c r="V478" s="179"/>
      <c r="W478" s="179"/>
      <c r="X478" s="179"/>
      <c r="Y478" s="179"/>
      <c r="Z478" s="179"/>
      <c r="AA478" s="179"/>
    </row>
    <row xmlns:x14ac="http://schemas.microsoft.com/office/spreadsheetml/2009/9/ac" r="479" ht="15.75" x14ac:dyDescent="0.25">
      <c r="A479" s="179"/>
      <c r="B479" s="180"/>
      <c r="C479" s="179"/>
      <c r="D479" s="179"/>
      <c r="E479" s="179"/>
      <c r="F479" s="179"/>
      <c r="G479" s="179"/>
      <c r="H479" s="179"/>
      <c r="I479" s="179"/>
      <c r="J479" s="179"/>
      <c r="K479" s="179"/>
      <c r="L479" s="179"/>
      <c r="M479" s="179"/>
      <c r="N479" s="179"/>
      <c r="O479" s="179"/>
      <c r="P479" s="179"/>
      <c r="Q479" s="179"/>
      <c r="R479" s="179"/>
      <c r="S479" s="179"/>
      <c r="T479" s="179"/>
      <c r="U479" s="179"/>
      <c r="V479" s="179"/>
      <c r="W479" s="179"/>
      <c r="X479" s="179"/>
      <c r="Y479" s="179"/>
      <c r="Z479" s="179"/>
      <c r="AA479" s="179"/>
    </row>
    <row xmlns:x14ac="http://schemas.microsoft.com/office/spreadsheetml/2009/9/ac" r="480" ht="15.75" x14ac:dyDescent="0.25">
      <c r="A480" s="179"/>
      <c r="B480" s="180"/>
      <c r="C480" s="179"/>
      <c r="D480" s="179"/>
      <c r="E480" s="179"/>
      <c r="F480" s="179"/>
      <c r="G480" s="179"/>
      <c r="H480" s="179"/>
      <c r="I480" s="179"/>
      <c r="J480" s="179"/>
      <c r="K480" s="179"/>
      <c r="L480" s="179"/>
      <c r="M480" s="179"/>
      <c r="N480" s="179"/>
      <c r="O480" s="179"/>
      <c r="P480" s="179"/>
      <c r="Q480" s="179"/>
      <c r="R480" s="179"/>
      <c r="S480" s="179"/>
      <c r="T480" s="179"/>
      <c r="U480" s="179"/>
      <c r="V480" s="179"/>
      <c r="W480" s="179"/>
      <c r="X480" s="179"/>
      <c r="Y480" s="179"/>
      <c r="Z480" s="179"/>
      <c r="AA480" s="179"/>
    </row>
    <row xmlns:x14ac="http://schemas.microsoft.com/office/spreadsheetml/2009/9/ac" r="481" ht="15.75" x14ac:dyDescent="0.25">
      <c r="A481" s="179"/>
      <c r="B481" s="180"/>
      <c r="C481" s="179"/>
      <c r="D481" s="179"/>
      <c r="E481" s="179"/>
      <c r="F481" s="179"/>
      <c r="G481" s="179"/>
      <c r="H481" s="179"/>
      <c r="I481" s="179"/>
      <c r="J481" s="179"/>
      <c r="K481" s="179"/>
      <c r="L481" s="179"/>
      <c r="M481" s="179"/>
      <c r="N481" s="179"/>
      <c r="O481" s="179"/>
      <c r="P481" s="179"/>
      <c r="Q481" s="179"/>
      <c r="R481" s="179"/>
      <c r="S481" s="179"/>
      <c r="T481" s="179"/>
      <c r="U481" s="179"/>
      <c r="V481" s="179"/>
      <c r="W481" s="179"/>
      <c r="X481" s="179"/>
      <c r="Y481" s="179"/>
      <c r="Z481" s="179"/>
      <c r="AA481" s="179"/>
    </row>
    <row xmlns:x14ac="http://schemas.microsoft.com/office/spreadsheetml/2009/9/ac" r="482" ht="15.75" x14ac:dyDescent="0.25">
      <c r="A482" s="179"/>
      <c r="B482" s="180"/>
      <c r="C482" s="179"/>
      <c r="D482" s="179"/>
      <c r="E482" s="179"/>
      <c r="F482" s="179"/>
      <c r="G482" s="179"/>
      <c r="H482" s="179"/>
      <c r="I482" s="179"/>
      <c r="J482" s="179"/>
      <c r="K482" s="179"/>
      <c r="L482" s="179"/>
      <c r="M482" s="179"/>
      <c r="N482" s="179"/>
      <c r="O482" s="179"/>
      <c r="P482" s="179"/>
      <c r="Q482" s="179"/>
      <c r="R482" s="179"/>
      <c r="S482" s="179"/>
      <c r="T482" s="179"/>
      <c r="U482" s="179"/>
      <c r="V482" s="179"/>
      <c r="W482" s="179"/>
      <c r="X482" s="179"/>
      <c r="Y482" s="179"/>
      <c r="Z482" s="179"/>
      <c r="AA482" s="179"/>
    </row>
    <row xmlns:x14ac="http://schemas.microsoft.com/office/spreadsheetml/2009/9/ac" r="483" ht="15.75" x14ac:dyDescent="0.25">
      <c r="A483" s="179"/>
      <c r="B483" s="180"/>
      <c r="C483" s="179"/>
      <c r="D483" s="179"/>
      <c r="E483" s="179"/>
      <c r="F483" s="179"/>
      <c r="G483" s="179"/>
      <c r="H483" s="179"/>
      <c r="I483" s="179"/>
      <c r="J483" s="179"/>
      <c r="K483" s="179"/>
      <c r="L483" s="179"/>
      <c r="M483" s="179"/>
      <c r="N483" s="179"/>
      <c r="O483" s="179"/>
      <c r="P483" s="179"/>
      <c r="Q483" s="179"/>
      <c r="R483" s="179"/>
      <c r="S483" s="179"/>
      <c r="T483" s="179"/>
      <c r="U483" s="179"/>
      <c r="V483" s="179"/>
      <c r="W483" s="179"/>
      <c r="X483" s="179"/>
      <c r="Y483" s="179"/>
      <c r="Z483" s="179"/>
      <c r="AA483" s="179"/>
    </row>
    <row xmlns:x14ac="http://schemas.microsoft.com/office/spreadsheetml/2009/9/ac" r="484" ht="15.75" x14ac:dyDescent="0.25">
      <c r="A484" s="179"/>
      <c r="B484" s="180"/>
      <c r="C484" s="179"/>
      <c r="D484" s="179"/>
      <c r="E484" s="179"/>
      <c r="F484" s="179"/>
      <c r="G484" s="179"/>
      <c r="H484" s="179"/>
      <c r="I484" s="179"/>
      <c r="J484" s="179"/>
      <c r="K484" s="179"/>
      <c r="L484" s="179"/>
      <c r="M484" s="179"/>
      <c r="N484" s="179"/>
      <c r="O484" s="179"/>
      <c r="P484" s="179"/>
      <c r="Q484" s="179"/>
      <c r="R484" s="179"/>
      <c r="S484" s="179"/>
      <c r="T484" s="179"/>
      <c r="U484" s="179"/>
      <c r="V484" s="179"/>
      <c r="W484" s="179"/>
      <c r="X484" s="179"/>
      <c r="Y484" s="179"/>
      <c r="Z484" s="179"/>
      <c r="AA484" s="179"/>
    </row>
    <row xmlns:x14ac="http://schemas.microsoft.com/office/spreadsheetml/2009/9/ac" r="485" ht="15.75" x14ac:dyDescent="0.25">
      <c r="A485" s="179"/>
      <c r="B485" s="180"/>
      <c r="C485" s="179"/>
      <c r="D485" s="179"/>
      <c r="E485" s="179"/>
      <c r="F485" s="179"/>
      <c r="G485" s="179"/>
      <c r="H485" s="179"/>
      <c r="I485" s="179"/>
      <c r="J485" s="179"/>
      <c r="K485" s="179"/>
      <c r="L485" s="179"/>
      <c r="M485" s="179"/>
      <c r="N485" s="179"/>
      <c r="O485" s="179"/>
      <c r="P485" s="179"/>
      <c r="Q485" s="179"/>
      <c r="R485" s="179"/>
      <c r="S485" s="179"/>
      <c r="T485" s="179"/>
      <c r="U485" s="179"/>
      <c r="V485" s="179"/>
      <c r="W485" s="179"/>
      <c r="X485" s="179"/>
      <c r="Y485" s="179"/>
      <c r="Z485" s="179"/>
      <c r="AA485" s="179"/>
    </row>
    <row xmlns:x14ac="http://schemas.microsoft.com/office/spreadsheetml/2009/9/ac" r="486" ht="15.75" x14ac:dyDescent="0.25">
      <c r="A486" s="179"/>
      <c r="B486" s="180"/>
      <c r="C486" s="179"/>
      <c r="D486" s="179"/>
      <c r="E486" s="179"/>
      <c r="F486" s="179"/>
      <c r="G486" s="179"/>
      <c r="H486" s="179"/>
      <c r="I486" s="179"/>
      <c r="J486" s="179"/>
      <c r="K486" s="179"/>
      <c r="L486" s="179"/>
      <c r="M486" s="179"/>
      <c r="N486" s="179"/>
      <c r="O486" s="179"/>
      <c r="P486" s="179"/>
      <c r="Q486" s="179"/>
      <c r="R486" s="179"/>
      <c r="S486" s="179"/>
      <c r="T486" s="179"/>
      <c r="U486" s="179"/>
      <c r="V486" s="179"/>
      <c r="W486" s="179"/>
      <c r="X486" s="179"/>
      <c r="Y486" s="179"/>
      <c r="Z486" s="179"/>
      <c r="AA486" s="179"/>
    </row>
    <row xmlns:x14ac="http://schemas.microsoft.com/office/spreadsheetml/2009/9/ac" r="487" ht="15.75" x14ac:dyDescent="0.25">
      <c r="A487" s="179"/>
      <c r="B487" s="180"/>
      <c r="C487" s="179"/>
      <c r="D487" s="179"/>
      <c r="E487" s="179"/>
      <c r="F487" s="179"/>
      <c r="G487" s="179"/>
      <c r="H487" s="179"/>
      <c r="I487" s="179"/>
      <c r="J487" s="179"/>
      <c r="K487" s="179"/>
      <c r="L487" s="179"/>
      <c r="M487" s="179"/>
      <c r="N487" s="179"/>
      <c r="O487" s="179"/>
      <c r="P487" s="179"/>
      <c r="Q487" s="179"/>
      <c r="R487" s="179"/>
      <c r="S487" s="179"/>
      <c r="T487" s="179"/>
      <c r="U487" s="179"/>
      <c r="V487" s="179"/>
      <c r="W487" s="179"/>
      <c r="X487" s="179"/>
      <c r="Y487" s="179"/>
      <c r="Z487" s="179"/>
      <c r="AA487" s="179"/>
    </row>
    <row xmlns:x14ac="http://schemas.microsoft.com/office/spreadsheetml/2009/9/ac" r="488" ht="15.75" x14ac:dyDescent="0.25">
      <c r="A488" s="179"/>
      <c r="B488" s="180"/>
      <c r="C488" s="179"/>
      <c r="D488" s="179"/>
      <c r="E488" s="179"/>
      <c r="F488" s="179"/>
      <c r="G488" s="179"/>
      <c r="H488" s="179"/>
      <c r="I488" s="179"/>
      <c r="J488" s="179"/>
      <c r="K488" s="179"/>
      <c r="L488" s="179"/>
      <c r="M488" s="179"/>
      <c r="N488" s="179"/>
      <c r="O488" s="179"/>
      <c r="P488" s="179"/>
      <c r="Q488" s="179"/>
      <c r="R488" s="179"/>
      <c r="S488" s="179"/>
      <c r="T488" s="179"/>
      <c r="U488" s="179"/>
      <c r="V488" s="179"/>
      <c r="W488" s="179"/>
      <c r="X488" s="179"/>
      <c r="Y488" s="179"/>
      <c r="Z488" s="179"/>
      <c r="AA488" s="179"/>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703C5-E939-4CED-B9DA-EA6C32800C38}">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1" customWidth="true"/>
    <col min="2" max="2" width="6.5" style="212" customWidth="true"/>
    <col min="3" max="3" width="14.125" style="213" customWidth="true"/>
    <col min="4" max="4" width="9.75" style="191" customWidth="true"/>
    <col min="5" max="5" width="8" style="214" customWidth="true"/>
    <col min="6" max="6" width="8" style="215" customWidth="true"/>
    <col min="7" max="7" width="8" style="216" customWidth="true"/>
    <col min="8" max="8" width="8" style="217" customWidth="true"/>
    <col min="9" max="9" width="8" style="210" customWidth="true"/>
    <col min="10" max="10" width="8" style="218" customWidth="true"/>
    <col min="11" max="11" width="8" style="219" customWidth="true"/>
    <col min="12" max="12" width="8" style="215" customWidth="true"/>
    <col min="13" max="13" width="8" style="220" customWidth="true"/>
    <col min="14" max="14" width="8" style="221" customWidth="true"/>
    <col min="15" max="19" width="8" style="191" customWidth="true"/>
    <col min="20" max="16384" width="9" style="191"/>
  </cols>
  <sheetData>
    <row xmlns:x14ac="http://schemas.microsoft.com/office/spreadsheetml/2009/9/ac" r="1" ht="20.25" customHeight="true" x14ac:dyDescent="0.2">
      <c r="A1" s="548" t="s">
        <v>270</v>
      </c>
      <c r="B1" s="549"/>
      <c r="C1" s="549"/>
      <c r="D1" s="549"/>
      <c r="E1" s="550" t="s">
        <v>52</v>
      </c>
      <c r="F1" s="551"/>
      <c r="G1" s="551"/>
      <c r="H1" s="551"/>
      <c r="I1" s="552"/>
      <c r="J1" s="553" t="s">
        <v>10</v>
      </c>
      <c r="K1" s="553"/>
      <c r="L1" s="553"/>
      <c r="M1" s="553"/>
      <c r="N1" s="553"/>
      <c r="O1" s="554" t="s">
        <v>11</v>
      </c>
      <c r="P1" s="555"/>
      <c r="Q1" s="555"/>
      <c r="R1" s="555"/>
      <c r="S1" s="556"/>
    </row>
    <row xmlns:x14ac="http://schemas.microsoft.com/office/spreadsheetml/2009/9/ac" r="2" x14ac:dyDescent="0.2">
      <c r="A2" s="549"/>
      <c r="B2" s="549"/>
      <c r="C2" s="549"/>
      <c r="D2" s="549"/>
      <c r="E2" s="192"/>
      <c r="F2" s="193"/>
      <c r="G2" s="222"/>
      <c r="H2" s="194"/>
      <c r="I2" s="223"/>
      <c r="J2" s="195"/>
      <c r="K2" s="193"/>
      <c r="L2" s="224"/>
      <c r="M2" s="194"/>
      <c r="N2" s="225"/>
      <c r="O2" s="192"/>
      <c r="P2" s="193"/>
      <c r="Q2" s="196"/>
      <c r="R2" s="194"/>
      <c r="S2" s="223"/>
    </row>
    <row xmlns:x14ac="http://schemas.microsoft.com/office/spreadsheetml/2009/9/ac" r="3" ht="134.25" customHeight="true" x14ac:dyDescent="0.2">
      <c r="A3" s="197" t="s">
        <v>9</v>
      </c>
      <c r="B3" s="198" t="s">
        <v>4</v>
      </c>
      <c r="C3" s="199" t="s">
        <v>8</v>
      </c>
      <c r="D3" s="200" t="s">
        <v>184</v>
      </c>
      <c r="E3" s="201" t="s">
        <v>25</v>
      </c>
      <c r="F3" s="202" t="s">
        <v>19</v>
      </c>
      <c r="G3" s="226" t="s">
        <v>169</v>
      </c>
      <c r="H3" s="203" t="s">
        <v>178</v>
      </c>
      <c r="I3" s="227" t="s">
        <v>36</v>
      </c>
      <c r="J3" s="204" t="s">
        <v>25</v>
      </c>
      <c r="K3" s="205" t="s">
        <v>19</v>
      </c>
      <c r="L3" s="228" t="s">
        <v>170</v>
      </c>
      <c r="M3" s="203" t="s">
        <v>178</v>
      </c>
      <c r="N3" s="229" t="s">
        <v>36</v>
      </c>
      <c r="O3" s="201" t="s">
        <v>25</v>
      </c>
      <c r="P3" s="202" t="s">
        <v>141</v>
      </c>
      <c r="Q3" s="206" t="s">
        <v>171</v>
      </c>
      <c r="R3" s="203" t="s">
        <v>178</v>
      </c>
      <c r="S3" s="227" t="s">
        <v>36</v>
      </c>
    </row>
    <row xmlns:x14ac="http://schemas.microsoft.com/office/spreadsheetml/2009/9/ac" r="4" x14ac:dyDescent="0.2">
      <c r="A4" s="328" t="str">
        <f>IF(ISBLANK(Regressions!A14), " ", Regressions!A14)</f>
        <v>South Sudan</v>
      </c>
      <c r="B4" s="329">
        <f>IF(ISBLANK(Regressions!B14), " ", Regressions!B14)</f>
        <v>2000</v>
      </c>
      <c r="C4" s="207" t="str">
        <f>IF(ISBLANK(Regressions!C14), " ", Regressions!C14)</f>
        <v>National</v>
      </c>
      <c r="D4" s="330" t="str">
        <f>IF(ISBLANK(Regressions!D14), " ", Regressions!D14)</f>
        <v> </v>
      </c>
      <c r="E4" s="208" t="e">
        <f>IF(ISNUMBER(Regressions!E14),ROUND(Regressions!E14, 1), NA())</f>
        <v>#N/A</v>
      </c>
      <c r="F4" s="331" t="e">
        <f>IF(ISNUMBER(Regressions!F14),ROUND(Regressions!F14, 1), NA())</f>
        <v>#N/A</v>
      </c>
      <c r="G4" s="230" t="e">
        <f>IF(ISNUMBER(Regressions!G14),ROUND(Regressions!G14, 1), NA())</f>
        <v>#N/A</v>
      </c>
      <c r="H4" s="332" t="e">
        <f>IF(ISNUMBER(Regressions!H14),ROUND(Regressions!H14, 1), NA())</f>
        <v>#N/A</v>
      </c>
      <c r="I4" s="231" t="e">
        <f>IF(ISNUMBER(Regressions!I14),ROUND(Regressions!I14, 1), NA())</f>
        <v>#N/A</v>
      </c>
      <c r="J4" s="333" t="e">
        <f>IF(ISNUMBER(Regressions!K14),ROUND(Regressions!K14, 1), NA())</f>
        <v>#N/A</v>
      </c>
      <c r="K4" s="331" t="e">
        <f>IF(ISNUMBER(Regressions!L14),ROUND(Regressions!L14, 1), NA())</f>
        <v>#N/A</v>
      </c>
      <c r="L4" s="232" t="e">
        <f>IF(ISNUMBER(Regressions!M14),ROUND(Regressions!M14, 1), NA())</f>
        <v>#N/A</v>
      </c>
      <c r="M4" s="332" t="e">
        <f>IF(ISNUMBER(Regressions!N14),ROUND(Regressions!N14, 1), NA())</f>
        <v>#N/A</v>
      </c>
      <c r="N4" s="231" t="e">
        <f>IF(ISNUMBER(Regressions!O14),ROUND(Regressions!O14, 1), NA())</f>
        <v>#N/A</v>
      </c>
      <c r="O4" s="333" t="e">
        <f>IF(ISNUMBER(Regressions!Q14),ROUND(Regressions!Q14, 1), NA())</f>
        <v>#N/A</v>
      </c>
      <c r="P4" s="331" t="e">
        <f>IF(ISNUMBER(Regressions!R14),ROUND(Regressions!R14, 1), NA())</f>
        <v>#N/A</v>
      </c>
      <c r="Q4" s="209" t="e">
        <f>IF(ISNUMBER(Regressions!S14),ROUND(Regressions!S14, 1), NA())</f>
        <v>#N/A</v>
      </c>
      <c r="R4" s="332" t="e">
        <f>IF(ISNUMBER(Regressions!T14),ROUND(Regressions!T14, 1), NA())</f>
        <v>#N/A</v>
      </c>
      <c r="S4" s="231" t="e">
        <f>IF(ISNUMBER(Regressions!U14),ROUND(Regressions!U14, 1), NA())</f>
        <v>#N/A</v>
      </c>
    </row>
    <row xmlns:x14ac="http://schemas.microsoft.com/office/spreadsheetml/2009/9/ac" r="5" x14ac:dyDescent="0.2">
      <c r="A5" s="328" t="str">
        <f>IF(ISBLANK(Regressions!A15), " ", Regressions!A15)</f>
        <v>South Sudan</v>
      </c>
      <c r="B5" s="329">
        <f>IF(ISBLANK(Regressions!B15), " ", Regressions!B15)</f>
        <v>2001</v>
      </c>
      <c r="C5" s="334" t="str">
        <f>IF(ISBLANK(Regressions!C15), " ", Regressions!C15)</f>
        <v>National</v>
      </c>
      <c r="D5" s="330" t="str">
        <f>IF(ISBLANK(Regressions!D15), " ", Regressions!D15)</f>
        <v> </v>
      </c>
      <c r="E5" s="208" t="e">
        <f>IF(ISNUMBER(Regressions!E15),ROUND(Regressions!E15, 1), NA())</f>
        <v>#N/A</v>
      </c>
      <c r="F5" s="331" t="e">
        <f>IF(ISNUMBER(Regressions!F15),ROUND(Regressions!F15, 1), NA())</f>
        <v>#N/A</v>
      </c>
      <c r="G5" s="230" t="e">
        <f>IF(ISNUMBER(Regressions!G15),ROUND(Regressions!G15, 1), NA())</f>
        <v>#N/A</v>
      </c>
      <c r="H5" s="332" t="e">
        <f>IF(ISNUMBER(Regressions!H15),ROUND(Regressions!H15, 1), NA())</f>
        <v>#N/A</v>
      </c>
      <c r="I5" s="231" t="e">
        <f>IF(ISNUMBER(Regressions!I15),ROUND(Regressions!I15, 1), NA())</f>
        <v>#N/A</v>
      </c>
      <c r="J5" s="333" t="e">
        <f>IF(ISNUMBER(Regressions!K15),ROUND(Regressions!K15, 1), NA())</f>
        <v>#N/A</v>
      </c>
      <c r="K5" s="331" t="e">
        <f>IF(ISNUMBER(Regressions!L15),ROUND(Regressions!L15, 1), NA())</f>
        <v>#N/A</v>
      </c>
      <c r="L5" s="232" t="e">
        <f>IF(ISNUMBER(Regressions!M15),ROUND(Regressions!M15, 1), NA())</f>
        <v>#N/A</v>
      </c>
      <c r="M5" s="332" t="e">
        <f>IF(ISNUMBER(Regressions!N15),ROUND(Regressions!N15, 1), NA())</f>
        <v>#N/A</v>
      </c>
      <c r="N5" s="231" t="e">
        <f>IF(ISNUMBER(Regressions!O15),ROUND(Regressions!O15, 1), NA())</f>
        <v>#N/A</v>
      </c>
      <c r="O5" s="333" t="e">
        <f>IF(ISNUMBER(Regressions!Q15),ROUND(Regressions!Q15, 1), NA())</f>
        <v>#N/A</v>
      </c>
      <c r="P5" s="331" t="e">
        <f>IF(ISNUMBER(Regressions!R15),ROUND(Regressions!R15, 1), NA())</f>
        <v>#N/A</v>
      </c>
      <c r="Q5" s="209" t="e">
        <f>IF(ISNUMBER(Regressions!S15),ROUND(Regressions!S15, 1), NA())</f>
        <v>#N/A</v>
      </c>
      <c r="R5" s="332" t="e">
        <f>IF(ISNUMBER(Regressions!T15),ROUND(Regressions!T15, 1), NA())</f>
        <v>#N/A</v>
      </c>
      <c r="S5" s="231" t="e">
        <f>IF(ISNUMBER(Regressions!U15),ROUND(Regressions!U15, 1), NA())</f>
        <v>#N/A</v>
      </c>
      <c r="T5" s="210"/>
      <c r="U5" s="210"/>
      <c r="V5" s="210"/>
      <c r="W5" s="210"/>
      <c r="X5" s="210"/>
      <c r="Y5" s="210"/>
      <c r="Z5" s="210"/>
      <c r="AA5" s="210"/>
    </row>
    <row xmlns:x14ac="http://schemas.microsoft.com/office/spreadsheetml/2009/9/ac" r="6" x14ac:dyDescent="0.2">
      <c r="A6" s="328" t="str">
        <f>IF(ISBLANK(Regressions!A16), " ", Regressions!A16)</f>
        <v>South Sudan</v>
      </c>
      <c r="B6" s="329">
        <f>IF(ISBLANK(Regressions!B16), " ", Regressions!B16)</f>
        <v>2002</v>
      </c>
      <c r="C6" s="334" t="str">
        <f>IF(ISBLANK(Regressions!C16), " ", Regressions!C16)</f>
        <v>National</v>
      </c>
      <c r="D6" s="330" t="str">
        <f>IF(ISBLANK(Regressions!D16), " ", Regressions!D16)</f>
        <v> </v>
      </c>
      <c r="E6" s="208" t="e">
        <f>IF(ISNUMBER(Regressions!E16),ROUND(Regressions!E16, 1), NA())</f>
        <v>#N/A</v>
      </c>
      <c r="F6" s="331" t="e">
        <f>IF(ISNUMBER(Regressions!F16),ROUND(Regressions!F16, 1), NA())</f>
        <v>#N/A</v>
      </c>
      <c r="G6" s="230" t="e">
        <f>IF(ISNUMBER(Regressions!G16),ROUND(Regressions!G16, 1), NA())</f>
        <v>#N/A</v>
      </c>
      <c r="H6" s="332" t="e">
        <f>IF(ISNUMBER(Regressions!H16),ROUND(Regressions!H16, 1), NA())</f>
        <v>#N/A</v>
      </c>
      <c r="I6" s="231" t="e">
        <f>IF(ISNUMBER(Regressions!I16),ROUND(Regressions!I16, 1), NA())</f>
        <v>#N/A</v>
      </c>
      <c r="J6" s="333" t="e">
        <f>IF(ISNUMBER(Regressions!K16),ROUND(Regressions!K16, 1), NA())</f>
        <v>#N/A</v>
      </c>
      <c r="K6" s="331" t="e">
        <f>IF(ISNUMBER(Regressions!L16),ROUND(Regressions!L16, 1), NA())</f>
        <v>#N/A</v>
      </c>
      <c r="L6" s="232" t="e">
        <f>IF(ISNUMBER(Regressions!M16),ROUND(Regressions!M16, 1), NA())</f>
        <v>#N/A</v>
      </c>
      <c r="M6" s="332" t="e">
        <f>IF(ISNUMBER(Regressions!N16),ROUND(Regressions!N16, 1), NA())</f>
        <v>#N/A</v>
      </c>
      <c r="N6" s="231" t="e">
        <f>IF(ISNUMBER(Regressions!O16),ROUND(Regressions!O16, 1), NA())</f>
        <v>#N/A</v>
      </c>
      <c r="O6" s="333" t="e">
        <f>IF(ISNUMBER(Regressions!Q16),ROUND(Regressions!Q16, 1), NA())</f>
        <v>#N/A</v>
      </c>
      <c r="P6" s="331" t="e">
        <f>IF(ISNUMBER(Regressions!R16),ROUND(Regressions!R16, 1), NA())</f>
        <v>#N/A</v>
      </c>
      <c r="Q6" s="209" t="e">
        <f>IF(ISNUMBER(Regressions!S16),ROUND(Regressions!S16, 1), NA())</f>
        <v>#N/A</v>
      </c>
      <c r="R6" s="332" t="e">
        <f>IF(ISNUMBER(Regressions!T16),ROUND(Regressions!T16, 1), NA())</f>
        <v>#N/A</v>
      </c>
      <c r="S6" s="231" t="e">
        <f>IF(ISNUMBER(Regressions!U16),ROUND(Regressions!U16, 1), NA())</f>
        <v>#N/A</v>
      </c>
      <c r="T6" s="210"/>
      <c r="U6" s="210"/>
      <c r="V6" s="210"/>
      <c r="W6" s="210"/>
      <c r="X6" s="210"/>
      <c r="Y6" s="210"/>
      <c r="Z6" s="210"/>
      <c r="AA6" s="210"/>
    </row>
    <row xmlns:x14ac="http://schemas.microsoft.com/office/spreadsheetml/2009/9/ac" r="7" x14ac:dyDescent="0.2">
      <c r="A7" s="328" t="str">
        <f>IF(ISBLANK(Regressions!A17), " ", Regressions!A17)</f>
        <v>South Sudan</v>
      </c>
      <c r="B7" s="329">
        <f>IF(ISBLANK(Regressions!B17), " ", Regressions!B17)</f>
        <v>2003</v>
      </c>
      <c r="C7" s="334" t="str">
        <f>IF(ISBLANK(Regressions!C17), " ", Regressions!C17)</f>
        <v>National</v>
      </c>
      <c r="D7" s="330" t="str">
        <f>IF(ISBLANK(Regressions!D17), " ", Regressions!D17)</f>
        <v> </v>
      </c>
      <c r="E7" s="208" t="e">
        <f>IF(ISNUMBER(Regressions!E17),ROUND(Regressions!E17, 1), NA())</f>
        <v>#N/A</v>
      </c>
      <c r="F7" s="331" t="e">
        <f>IF(ISNUMBER(Regressions!F17),ROUND(Regressions!F17, 1), NA())</f>
        <v>#N/A</v>
      </c>
      <c r="G7" s="230" t="e">
        <f>IF(ISNUMBER(Regressions!G17),ROUND(Regressions!G17, 1), NA())</f>
        <v>#N/A</v>
      </c>
      <c r="H7" s="332" t="e">
        <f>IF(ISNUMBER(Regressions!H17),ROUND(Regressions!H17, 1), NA())</f>
        <v>#N/A</v>
      </c>
      <c r="I7" s="231" t="e">
        <f>IF(ISNUMBER(Regressions!I17),ROUND(Regressions!I17, 1), NA())</f>
        <v>#N/A</v>
      </c>
      <c r="J7" s="333" t="e">
        <f>IF(ISNUMBER(Regressions!K17),ROUND(Regressions!K17, 1), NA())</f>
        <v>#N/A</v>
      </c>
      <c r="K7" s="331" t="e">
        <f>IF(ISNUMBER(Regressions!L17),ROUND(Regressions!L17, 1), NA())</f>
        <v>#N/A</v>
      </c>
      <c r="L7" s="232" t="e">
        <f>IF(ISNUMBER(Regressions!M17),ROUND(Regressions!M17, 1), NA())</f>
        <v>#N/A</v>
      </c>
      <c r="M7" s="332" t="e">
        <f>IF(ISNUMBER(Regressions!N17),ROUND(Regressions!N17, 1), NA())</f>
        <v>#N/A</v>
      </c>
      <c r="N7" s="231" t="e">
        <f>IF(ISNUMBER(Regressions!O17),ROUND(Regressions!O17, 1), NA())</f>
        <v>#N/A</v>
      </c>
      <c r="O7" s="333" t="e">
        <f>IF(ISNUMBER(Regressions!Q17),ROUND(Regressions!Q17, 1), NA())</f>
        <v>#N/A</v>
      </c>
      <c r="P7" s="331" t="e">
        <f>IF(ISNUMBER(Regressions!R17),ROUND(Regressions!R17, 1), NA())</f>
        <v>#N/A</v>
      </c>
      <c r="Q7" s="209" t="e">
        <f>IF(ISNUMBER(Regressions!S17),ROUND(Regressions!S17, 1), NA())</f>
        <v>#N/A</v>
      </c>
      <c r="R7" s="332" t="e">
        <f>IF(ISNUMBER(Regressions!T17),ROUND(Regressions!T17, 1), NA())</f>
        <v>#N/A</v>
      </c>
      <c r="S7" s="231" t="e">
        <f>IF(ISNUMBER(Regressions!U17),ROUND(Regressions!U17, 1), NA())</f>
        <v>#N/A</v>
      </c>
      <c r="T7" s="210"/>
      <c r="U7" s="210"/>
      <c r="V7" s="210"/>
      <c r="W7" s="210"/>
      <c r="X7" s="210"/>
      <c r="Y7" s="210"/>
      <c r="Z7" s="210"/>
      <c r="AA7" s="210"/>
    </row>
    <row xmlns:x14ac="http://schemas.microsoft.com/office/spreadsheetml/2009/9/ac" r="8" x14ac:dyDescent="0.2">
      <c r="A8" s="328" t="str">
        <f>IF(ISBLANK(Regressions!A18), " ", Regressions!A18)</f>
        <v>South Sudan</v>
      </c>
      <c r="B8" s="329">
        <f>IF(ISBLANK(Regressions!B18), " ", Regressions!B18)</f>
        <v>2004</v>
      </c>
      <c r="C8" s="334" t="str">
        <f>IF(ISBLANK(Regressions!C18), " ", Regressions!C18)</f>
        <v>National</v>
      </c>
      <c r="D8" s="330" t="str">
        <f>IF(ISBLANK(Regressions!D18), " ", Regressions!D18)</f>
        <v> </v>
      </c>
      <c r="E8" s="208" t="e">
        <f>IF(ISNUMBER(Regressions!E18),ROUND(Regressions!E18, 1), NA())</f>
        <v>#N/A</v>
      </c>
      <c r="F8" s="331" t="e">
        <f>IF(ISNUMBER(Regressions!F18),ROUND(Regressions!F18, 1), NA())</f>
        <v>#N/A</v>
      </c>
      <c r="G8" s="230" t="e">
        <f>IF(ISNUMBER(Regressions!G18),ROUND(Regressions!G18, 1), NA())</f>
        <v>#N/A</v>
      </c>
      <c r="H8" s="332" t="e">
        <f>IF(ISNUMBER(Regressions!H18),ROUND(Regressions!H18, 1), NA())</f>
        <v>#N/A</v>
      </c>
      <c r="I8" s="231" t="e">
        <f>IF(ISNUMBER(Regressions!I18),ROUND(Regressions!I18, 1), NA())</f>
        <v>#N/A</v>
      </c>
      <c r="J8" s="333" t="e">
        <f>IF(ISNUMBER(Regressions!K18),ROUND(Regressions!K18, 1), NA())</f>
        <v>#N/A</v>
      </c>
      <c r="K8" s="331" t="e">
        <f>IF(ISNUMBER(Regressions!L18),ROUND(Regressions!L18, 1), NA())</f>
        <v>#N/A</v>
      </c>
      <c r="L8" s="232" t="e">
        <f>IF(ISNUMBER(Regressions!M18),ROUND(Regressions!M18, 1), NA())</f>
        <v>#N/A</v>
      </c>
      <c r="M8" s="332" t="e">
        <f>IF(ISNUMBER(Regressions!N18),ROUND(Regressions!N18, 1), NA())</f>
        <v>#N/A</v>
      </c>
      <c r="N8" s="231" t="e">
        <f>IF(ISNUMBER(Regressions!O18),ROUND(Regressions!O18, 1), NA())</f>
        <v>#N/A</v>
      </c>
      <c r="O8" s="333" t="e">
        <f>IF(ISNUMBER(Regressions!Q18),ROUND(Regressions!Q18, 1), NA())</f>
        <v>#N/A</v>
      </c>
      <c r="P8" s="331" t="e">
        <f>IF(ISNUMBER(Regressions!R18),ROUND(Regressions!R18, 1), NA())</f>
        <v>#N/A</v>
      </c>
      <c r="Q8" s="209" t="e">
        <f>IF(ISNUMBER(Regressions!S18),ROUND(Regressions!S18, 1), NA())</f>
        <v>#N/A</v>
      </c>
      <c r="R8" s="332" t="e">
        <f>IF(ISNUMBER(Regressions!T18),ROUND(Regressions!T18, 1), NA())</f>
        <v>#N/A</v>
      </c>
      <c r="S8" s="231" t="e">
        <f>IF(ISNUMBER(Regressions!U18),ROUND(Regressions!U18, 1), NA())</f>
        <v>#N/A</v>
      </c>
      <c r="T8" s="210"/>
      <c r="U8" s="210"/>
      <c r="V8" s="210"/>
      <c r="W8" s="210"/>
      <c r="X8" s="210"/>
      <c r="Y8" s="210"/>
      <c r="Z8" s="210"/>
      <c r="AA8" s="210"/>
    </row>
    <row xmlns:x14ac="http://schemas.microsoft.com/office/spreadsheetml/2009/9/ac" r="9" x14ac:dyDescent="0.2">
      <c r="A9" s="328" t="str">
        <f>IF(ISBLANK(Regressions!A19), " ", Regressions!A19)</f>
        <v>South Sudan</v>
      </c>
      <c r="B9" s="329">
        <f>IF(ISBLANK(Regressions!B19), " ", Regressions!B19)</f>
        <v>2005</v>
      </c>
      <c r="C9" s="334" t="str">
        <f>IF(ISBLANK(Regressions!C19), " ", Regressions!C19)</f>
        <v>National</v>
      </c>
      <c r="D9" s="330" t="str">
        <f>IF(ISBLANK(Regressions!D19), " ", Regressions!D19)</f>
        <v> </v>
      </c>
      <c r="E9" s="208" t="e">
        <f>IF(ISNUMBER(Regressions!E19),ROUND(Regressions!E19, 1), NA())</f>
        <v>#N/A</v>
      </c>
      <c r="F9" s="331" t="e">
        <f>IF(ISNUMBER(Regressions!F19),ROUND(Regressions!F19, 1), NA())</f>
        <v>#N/A</v>
      </c>
      <c r="G9" s="230" t="e">
        <f>IF(ISNUMBER(Regressions!G19),ROUND(Regressions!G19, 1), NA())</f>
        <v>#N/A</v>
      </c>
      <c r="H9" s="332" t="e">
        <f>IF(ISNUMBER(Regressions!H19),ROUND(Regressions!H19, 1), NA())</f>
        <v>#N/A</v>
      </c>
      <c r="I9" s="231" t="e">
        <f>IF(ISNUMBER(Regressions!I19),ROUND(Regressions!I19, 1), NA())</f>
        <v>#N/A</v>
      </c>
      <c r="J9" s="333" t="e">
        <f>IF(ISNUMBER(Regressions!K19),ROUND(Regressions!K19, 1), NA())</f>
        <v>#N/A</v>
      </c>
      <c r="K9" s="331" t="e">
        <f>IF(ISNUMBER(Regressions!L19),ROUND(Regressions!L19, 1), NA())</f>
        <v>#N/A</v>
      </c>
      <c r="L9" s="232" t="e">
        <f>IF(ISNUMBER(Regressions!M19),ROUND(Regressions!M19, 1), NA())</f>
        <v>#N/A</v>
      </c>
      <c r="M9" s="332" t="e">
        <f>IF(ISNUMBER(Regressions!N19),ROUND(Regressions!N19, 1), NA())</f>
        <v>#N/A</v>
      </c>
      <c r="N9" s="231" t="e">
        <f>IF(ISNUMBER(Regressions!O19),ROUND(Regressions!O19, 1), NA())</f>
        <v>#N/A</v>
      </c>
      <c r="O9" s="333" t="e">
        <f>IF(ISNUMBER(Regressions!Q19),ROUND(Regressions!Q19, 1), NA())</f>
        <v>#N/A</v>
      </c>
      <c r="P9" s="331" t="e">
        <f>IF(ISNUMBER(Regressions!R19),ROUND(Regressions!R19, 1), NA())</f>
        <v>#N/A</v>
      </c>
      <c r="Q9" s="209" t="e">
        <f>IF(ISNUMBER(Regressions!S19),ROUND(Regressions!S19, 1), NA())</f>
        <v>#N/A</v>
      </c>
      <c r="R9" s="332" t="e">
        <f>IF(ISNUMBER(Regressions!T19),ROUND(Regressions!T19, 1), NA())</f>
        <v>#N/A</v>
      </c>
      <c r="S9" s="231" t="e">
        <f>IF(ISNUMBER(Regressions!U19),ROUND(Regressions!U19, 1), NA())</f>
        <v>#N/A</v>
      </c>
    </row>
    <row xmlns:x14ac="http://schemas.microsoft.com/office/spreadsheetml/2009/9/ac" r="10" x14ac:dyDescent="0.2">
      <c r="A10" s="328" t="str">
        <f>IF(ISBLANK(Regressions!A20), " ", Regressions!A20)</f>
        <v>South Sudan</v>
      </c>
      <c r="B10" s="329">
        <f>IF(ISBLANK(Regressions!B20), " ", Regressions!B20)</f>
        <v>2006</v>
      </c>
      <c r="C10" s="334" t="str">
        <f>IF(ISBLANK(Regressions!C20), " ", Regressions!C20)</f>
        <v>National</v>
      </c>
      <c r="D10" s="330" t="str">
        <f>IF(ISBLANK(Regressions!D20), " ", Regressions!D20)</f>
        <v> </v>
      </c>
      <c r="E10" s="208" t="e">
        <f>IF(ISNUMBER(Regressions!E20),ROUND(Regressions!E20, 1), NA())</f>
        <v>#N/A</v>
      </c>
      <c r="F10" s="331" t="e">
        <f>IF(ISNUMBER(Regressions!F20),ROUND(Regressions!F20, 1), NA())</f>
        <v>#N/A</v>
      </c>
      <c r="G10" s="230" t="e">
        <f>IF(ISNUMBER(Regressions!G20),ROUND(Regressions!G20, 1), NA())</f>
        <v>#N/A</v>
      </c>
      <c r="H10" s="332" t="e">
        <f>IF(ISNUMBER(Regressions!H20),ROUND(Regressions!H20, 1), NA())</f>
        <v>#N/A</v>
      </c>
      <c r="I10" s="231" t="e">
        <f>IF(ISNUMBER(Regressions!I20),ROUND(Regressions!I20, 1), NA())</f>
        <v>#N/A</v>
      </c>
      <c r="J10" s="333" t="e">
        <f>IF(ISNUMBER(Regressions!K20),ROUND(Regressions!K20, 1), NA())</f>
        <v>#N/A</v>
      </c>
      <c r="K10" s="331" t="e">
        <f>IF(ISNUMBER(Regressions!L20),ROUND(Regressions!L20, 1), NA())</f>
        <v>#N/A</v>
      </c>
      <c r="L10" s="232" t="e">
        <f>IF(ISNUMBER(Regressions!M20),ROUND(Regressions!M20, 1), NA())</f>
        <v>#N/A</v>
      </c>
      <c r="M10" s="332" t="e">
        <f>IF(ISNUMBER(Regressions!N20),ROUND(Regressions!N20, 1), NA())</f>
        <v>#N/A</v>
      </c>
      <c r="N10" s="231" t="e">
        <f>IF(ISNUMBER(Regressions!O20),ROUND(Regressions!O20, 1), NA())</f>
        <v>#N/A</v>
      </c>
      <c r="O10" s="333" t="e">
        <f>IF(ISNUMBER(Regressions!Q20),ROUND(Regressions!Q20, 1), NA())</f>
        <v>#N/A</v>
      </c>
      <c r="P10" s="331" t="e">
        <f>IF(ISNUMBER(Regressions!R20),ROUND(Regressions!R20, 1), NA())</f>
        <v>#N/A</v>
      </c>
      <c r="Q10" s="209" t="e">
        <f>IF(ISNUMBER(Regressions!S20),ROUND(Regressions!S20, 1), NA())</f>
        <v>#N/A</v>
      </c>
      <c r="R10" s="332" t="e">
        <f>IF(ISNUMBER(Regressions!T20),ROUND(Regressions!T20, 1), NA())</f>
        <v>#N/A</v>
      </c>
      <c r="S10" s="231" t="e">
        <f>IF(ISNUMBER(Regressions!U20),ROUND(Regressions!U20, 1), NA())</f>
        <v>#N/A</v>
      </c>
    </row>
    <row xmlns:x14ac="http://schemas.microsoft.com/office/spreadsheetml/2009/9/ac" r="11" x14ac:dyDescent="0.2">
      <c r="A11" s="328" t="str">
        <f>IF(ISBLANK(Regressions!A21), " ", Regressions!A21)</f>
        <v>South Sudan</v>
      </c>
      <c r="B11" s="329">
        <f>IF(ISBLANK(Regressions!B21), " ", Regressions!B21)</f>
        <v>2007</v>
      </c>
      <c r="C11" s="334" t="str">
        <f>IF(ISBLANK(Regressions!C21), " ", Regressions!C21)</f>
        <v>National</v>
      </c>
      <c r="D11" s="330" t="str">
        <f>IF(ISBLANK(Regressions!D21), " ", Regressions!D21)</f>
        <v> </v>
      </c>
      <c r="E11" s="208" t="e">
        <f>IF(ISNUMBER(Regressions!E21),ROUND(Regressions!E21, 1), NA())</f>
        <v>#N/A</v>
      </c>
      <c r="F11" s="331" t="e">
        <f>IF(ISNUMBER(Regressions!F21),ROUND(Regressions!F21, 1), NA())</f>
        <v>#N/A</v>
      </c>
      <c r="G11" s="230" t="e">
        <f>IF(ISNUMBER(Regressions!G21),ROUND(Regressions!G21, 1), NA())</f>
        <v>#N/A</v>
      </c>
      <c r="H11" s="332" t="e">
        <f>IF(ISNUMBER(Regressions!H21),ROUND(Regressions!H21, 1), NA())</f>
        <v>#N/A</v>
      </c>
      <c r="I11" s="231" t="e">
        <f>IF(ISNUMBER(Regressions!I21),ROUND(Regressions!I21, 1), NA())</f>
        <v>#N/A</v>
      </c>
      <c r="J11" s="333" t="e">
        <f>IF(ISNUMBER(Regressions!K21),ROUND(Regressions!K21, 1), NA())</f>
        <v>#N/A</v>
      </c>
      <c r="K11" s="331" t="e">
        <f>IF(ISNUMBER(Regressions!L21),ROUND(Regressions!L21, 1), NA())</f>
        <v>#N/A</v>
      </c>
      <c r="L11" s="232" t="e">
        <f>IF(ISNUMBER(Regressions!M21),ROUND(Regressions!M21, 1), NA())</f>
        <v>#N/A</v>
      </c>
      <c r="M11" s="332" t="e">
        <f>IF(ISNUMBER(Regressions!N21),ROUND(Regressions!N21, 1), NA())</f>
        <v>#N/A</v>
      </c>
      <c r="N11" s="231" t="e">
        <f>IF(ISNUMBER(Regressions!O21),ROUND(Regressions!O21, 1), NA())</f>
        <v>#N/A</v>
      </c>
      <c r="O11" s="333" t="e">
        <f>IF(ISNUMBER(Regressions!Q21),ROUND(Regressions!Q21, 1), NA())</f>
        <v>#N/A</v>
      </c>
      <c r="P11" s="331" t="e">
        <f>IF(ISNUMBER(Regressions!R21),ROUND(Regressions!R21, 1), NA())</f>
        <v>#N/A</v>
      </c>
      <c r="Q11" s="209" t="e">
        <f>IF(ISNUMBER(Regressions!S21),ROUND(Regressions!S21, 1), NA())</f>
        <v>#N/A</v>
      </c>
      <c r="R11" s="332" t="e">
        <f>IF(ISNUMBER(Regressions!T21),ROUND(Regressions!T21, 1), NA())</f>
        <v>#N/A</v>
      </c>
      <c r="S11" s="231" t="e">
        <f>IF(ISNUMBER(Regressions!U21),ROUND(Regressions!U21, 1), NA())</f>
        <v>#N/A</v>
      </c>
    </row>
    <row xmlns:x14ac="http://schemas.microsoft.com/office/spreadsheetml/2009/9/ac" r="12" x14ac:dyDescent="0.2">
      <c r="A12" s="328" t="str">
        <f>IF(ISBLANK(Regressions!A22), " ", Regressions!A22)</f>
        <v>South Sudan</v>
      </c>
      <c r="B12" s="329">
        <f>IF(ISBLANK(Regressions!B22), " ", Regressions!B22)</f>
        <v>2008</v>
      </c>
      <c r="C12" s="334" t="str">
        <f>IF(ISBLANK(Regressions!C22), " ", Regressions!C22)</f>
        <v>National</v>
      </c>
      <c r="D12" s="330" t="str">
        <f>IF(ISBLANK(Regressions!D22), " ", Regressions!D22)</f>
        <v> </v>
      </c>
      <c r="E12" s="208" t="e">
        <f>IF(ISNUMBER(Regressions!E22),ROUND(Regressions!E22, 1), NA())</f>
        <v>#N/A</v>
      </c>
      <c r="F12" s="331" t="e">
        <f>IF(ISNUMBER(Regressions!F22),ROUND(Regressions!F22, 1), NA())</f>
        <v>#N/A</v>
      </c>
      <c r="G12" s="230" t="e">
        <f>IF(ISNUMBER(Regressions!G22),ROUND(Regressions!G22, 1), NA())</f>
        <v>#N/A</v>
      </c>
      <c r="H12" s="332" t="e">
        <f>IF(ISNUMBER(Regressions!H22),ROUND(Regressions!H22, 1), NA())</f>
        <v>#N/A</v>
      </c>
      <c r="I12" s="231" t="e">
        <f>IF(ISNUMBER(Regressions!I22),ROUND(Regressions!I22, 1), NA())</f>
        <v>#N/A</v>
      </c>
      <c r="J12" s="333" t="e">
        <f>IF(ISNUMBER(Regressions!K22),ROUND(Regressions!K22, 1), NA())</f>
        <v>#N/A</v>
      </c>
      <c r="K12" s="331" t="e">
        <f>IF(ISNUMBER(Regressions!L22),ROUND(Regressions!L22, 1), NA())</f>
        <v>#N/A</v>
      </c>
      <c r="L12" s="232" t="e">
        <f>IF(ISNUMBER(Regressions!M22),ROUND(Regressions!M22, 1), NA())</f>
        <v>#N/A</v>
      </c>
      <c r="M12" s="332" t="e">
        <f>IF(ISNUMBER(Regressions!N22),ROUND(Regressions!N22, 1), NA())</f>
        <v>#N/A</v>
      </c>
      <c r="N12" s="231" t="e">
        <f>IF(ISNUMBER(Regressions!O22),ROUND(Regressions!O22, 1), NA())</f>
        <v>#N/A</v>
      </c>
      <c r="O12" s="333" t="e">
        <f>IF(ISNUMBER(Regressions!Q22),ROUND(Regressions!Q22, 1), NA())</f>
        <v>#N/A</v>
      </c>
      <c r="P12" s="331" t="e">
        <f>IF(ISNUMBER(Regressions!R22),ROUND(Regressions!R22, 1), NA())</f>
        <v>#N/A</v>
      </c>
      <c r="Q12" s="209" t="e">
        <f>IF(ISNUMBER(Regressions!S22),ROUND(Regressions!S22, 1), NA())</f>
        <v>#N/A</v>
      </c>
      <c r="R12" s="332" t="e">
        <f>IF(ISNUMBER(Regressions!T22),ROUND(Regressions!T22, 1), NA())</f>
        <v>#N/A</v>
      </c>
      <c r="S12" s="231" t="e">
        <f>IF(ISNUMBER(Regressions!U22),ROUND(Regressions!U22, 1), NA())</f>
        <v>#N/A</v>
      </c>
    </row>
    <row xmlns:x14ac="http://schemas.microsoft.com/office/spreadsheetml/2009/9/ac" r="13" x14ac:dyDescent="0.2">
      <c r="A13" s="328" t="str">
        <f>IF(ISBLANK(Regressions!A23), " ", Regressions!A23)</f>
        <v>South Sudan</v>
      </c>
      <c r="B13" s="329">
        <f>IF(ISBLANK(Regressions!B23), " ", Regressions!B23)</f>
        <v>2009</v>
      </c>
      <c r="C13" s="334" t="str">
        <f>IF(ISBLANK(Regressions!C23), " ", Regressions!C23)</f>
        <v>National</v>
      </c>
      <c r="D13" s="330" t="str">
        <f>IF(ISBLANK(Regressions!D23), " ", Regressions!D23)</f>
        <v> </v>
      </c>
      <c r="E13" s="208" t="e">
        <f>IF(ISNUMBER(Regressions!E23),ROUND(Regressions!E23, 1), NA())</f>
        <v>#N/A</v>
      </c>
      <c r="F13" s="331" t="e">
        <f>IF(ISNUMBER(Regressions!F23),ROUND(Regressions!F23, 1), NA())</f>
        <v>#N/A</v>
      </c>
      <c r="G13" s="230" t="e">
        <f>IF(ISNUMBER(Regressions!G23),ROUND(Regressions!G23, 1), NA())</f>
        <v>#N/A</v>
      </c>
      <c r="H13" s="332" t="e">
        <f>IF(ISNUMBER(Regressions!H23),ROUND(Regressions!H23, 1), NA())</f>
        <v>#N/A</v>
      </c>
      <c r="I13" s="231" t="e">
        <f>IF(ISNUMBER(Regressions!I23),ROUND(Regressions!I23, 1), NA())</f>
        <v>#N/A</v>
      </c>
      <c r="J13" s="333" t="e">
        <f>IF(ISNUMBER(Regressions!K23),ROUND(Regressions!K23, 1), NA())</f>
        <v>#N/A</v>
      </c>
      <c r="K13" s="331" t="e">
        <f>IF(ISNUMBER(Regressions!L23),ROUND(Regressions!L23, 1), NA())</f>
        <v>#N/A</v>
      </c>
      <c r="L13" s="232" t="e">
        <f>IF(ISNUMBER(Regressions!M23),ROUND(Regressions!M23, 1), NA())</f>
        <v>#N/A</v>
      </c>
      <c r="M13" s="332" t="e">
        <f>IF(ISNUMBER(Regressions!N23),ROUND(Regressions!N23, 1), NA())</f>
        <v>#N/A</v>
      </c>
      <c r="N13" s="231" t="e">
        <f>IF(ISNUMBER(Regressions!O23),ROUND(Regressions!O23, 1), NA())</f>
        <v>#N/A</v>
      </c>
      <c r="O13" s="333" t="e">
        <f>IF(ISNUMBER(Regressions!Q23),ROUND(Regressions!Q23, 1), NA())</f>
        <v>#N/A</v>
      </c>
      <c r="P13" s="331" t="e">
        <f>IF(ISNUMBER(Regressions!R23),ROUND(Regressions!R23, 1), NA())</f>
        <v>#N/A</v>
      </c>
      <c r="Q13" s="209" t="e">
        <f>IF(ISNUMBER(Regressions!S23),ROUND(Regressions!S23, 1), NA())</f>
        <v>#N/A</v>
      </c>
      <c r="R13" s="332" t="e">
        <f>IF(ISNUMBER(Regressions!T23),ROUND(Regressions!T23, 1), NA())</f>
        <v>#N/A</v>
      </c>
      <c r="S13" s="231" t="e">
        <f>IF(ISNUMBER(Regressions!U23),ROUND(Regressions!U23, 1), NA())</f>
        <v>#N/A</v>
      </c>
    </row>
    <row xmlns:x14ac="http://schemas.microsoft.com/office/spreadsheetml/2009/9/ac" r="14" x14ac:dyDescent="0.2">
      <c r="A14" s="328" t="str">
        <f>IF(ISBLANK(Regressions!A24), " ", Regressions!A24)</f>
        <v>South Sudan</v>
      </c>
      <c r="B14" s="329">
        <f>IF(ISBLANK(Regressions!B24), " ", Regressions!B24)</f>
        <v>2010</v>
      </c>
      <c r="C14" s="334" t="str">
        <f>IF(ISBLANK(Regressions!C24), " ", Regressions!C24)</f>
        <v>National</v>
      </c>
      <c r="D14" s="330" t="str">
        <f>IF(ISBLANK(Regressions!D24), " ", Regressions!D24)</f>
        <v> </v>
      </c>
      <c r="E14" s="208" t="e">
        <f>IF(ISNUMBER(Regressions!E24),ROUND(Regressions!E24, 1), NA())</f>
        <v>#N/A</v>
      </c>
      <c r="F14" s="331" t="e">
        <f>IF(ISNUMBER(Regressions!F24),ROUND(Regressions!F24, 1), NA())</f>
        <v>#N/A</v>
      </c>
      <c r="G14" s="230" t="e">
        <f>IF(ISNUMBER(Regressions!G24),ROUND(Regressions!G24, 1), NA())</f>
        <v>#N/A</v>
      </c>
      <c r="H14" s="332" t="e">
        <f>IF(ISNUMBER(Regressions!H24),ROUND(Regressions!H24, 1), NA())</f>
        <v>#N/A</v>
      </c>
      <c r="I14" s="231" t="e">
        <f>IF(ISNUMBER(Regressions!I24),ROUND(Regressions!I24, 1), NA())</f>
        <v>#N/A</v>
      </c>
      <c r="J14" s="333" t="e">
        <f>IF(ISNUMBER(Regressions!K24),ROUND(Regressions!K24, 1), NA())</f>
        <v>#N/A</v>
      </c>
      <c r="K14" s="331" t="e">
        <f>IF(ISNUMBER(Regressions!L24),ROUND(Regressions!L24, 1), NA())</f>
        <v>#N/A</v>
      </c>
      <c r="L14" s="232" t="e">
        <f>IF(ISNUMBER(Regressions!M24),ROUND(Regressions!M24, 1), NA())</f>
        <v>#N/A</v>
      </c>
      <c r="M14" s="332" t="e">
        <f>IF(ISNUMBER(Regressions!N24),ROUND(Regressions!N24, 1), NA())</f>
        <v>#N/A</v>
      </c>
      <c r="N14" s="231" t="e">
        <f>IF(ISNUMBER(Regressions!O24),ROUND(Regressions!O24, 1), NA())</f>
        <v>#N/A</v>
      </c>
      <c r="O14" s="333" t="e">
        <f>IF(ISNUMBER(Regressions!Q24),ROUND(Regressions!Q24, 1), NA())</f>
        <v>#N/A</v>
      </c>
      <c r="P14" s="331" t="e">
        <f>IF(ISNUMBER(Regressions!R24),ROUND(Regressions!R24, 1), NA())</f>
        <v>#N/A</v>
      </c>
      <c r="Q14" s="209" t="e">
        <f>IF(ISNUMBER(Regressions!S24),ROUND(Regressions!S24, 1), NA())</f>
        <v>#N/A</v>
      </c>
      <c r="R14" s="332" t="e">
        <f>IF(ISNUMBER(Regressions!T24),ROUND(Regressions!T24, 1), NA())</f>
        <v>#N/A</v>
      </c>
      <c r="S14" s="231" t="e">
        <f>IF(ISNUMBER(Regressions!U24),ROUND(Regressions!U24, 1), NA())</f>
        <v>#N/A</v>
      </c>
    </row>
    <row xmlns:x14ac="http://schemas.microsoft.com/office/spreadsheetml/2009/9/ac" r="15" x14ac:dyDescent="0.2">
      <c r="A15" s="328" t="str">
        <f>IF(ISBLANK(Regressions!A25), " ", Regressions!A25)</f>
        <v>South Sudan</v>
      </c>
      <c r="B15" s="329">
        <f>IF(ISBLANK(Regressions!B25), " ", Regressions!B25)</f>
        <v>2011</v>
      </c>
      <c r="C15" s="334" t="str">
        <f>IF(ISBLANK(Regressions!C25), " ", Regressions!C25)</f>
        <v>National</v>
      </c>
      <c r="D15" s="330">
        <f>IF(ISBLANK(Regressions!D25), " ", Regressions!D25)</f>
        <v>3822043</v>
      </c>
      <c r="E15" s="208">
        <f>IF(ISNUMBER(Regressions!E25),ROUND(Regressions!E25, 1), NA())</f>
        <v>47.5</v>
      </c>
      <c r="F15" s="331">
        <f>IF(ISNUMBER(Regressions!F25),ROUND(Regressions!F25, 1), NA())</f>
        <v>47.5</v>
      </c>
      <c r="G15" s="230" t="e">
        <f>IF(ISNUMBER(Regressions!G25),ROUND(Regressions!G25, 1), NA())</f>
        <v>#N/A</v>
      </c>
      <c r="H15" s="332" t="e">
        <f>IF(ISNUMBER(Regressions!H25),ROUND(Regressions!H25, 1), NA())</f>
        <v>#N/A</v>
      </c>
      <c r="I15" s="231">
        <f>IF(ISNUMBER(Regressions!I25),ROUND(Regressions!I25, 1), NA())</f>
        <v>52.5</v>
      </c>
      <c r="J15" s="333">
        <f>IF(ISNUMBER(Regressions!K25),ROUND(Regressions!K25, 1), NA())</f>
        <v>49.8</v>
      </c>
      <c r="K15" s="331" t="e">
        <f>IF(ISNUMBER(Regressions!L25),ROUND(Regressions!L25, 1), NA())</f>
        <v>#N/A</v>
      </c>
      <c r="L15" s="232">
        <f>IF(ISNUMBER(Regressions!M25),ROUND(Regressions!M25, 1), NA())</f>
        <v>36.700000000000003</v>
      </c>
      <c r="M15" s="332">
        <f>IF(ISNUMBER(Regressions!N25),ROUND(Regressions!N25, 1), NA())</f>
        <v>13.1</v>
      </c>
      <c r="N15" s="231">
        <f>IF(ISNUMBER(Regressions!O25),ROUND(Regressions!O25, 1), NA())</f>
        <v>50.2</v>
      </c>
      <c r="O15" s="333" t="e">
        <f>IF(ISNUMBER(Regressions!Q25),ROUND(Regressions!Q25, 1), NA())</f>
        <v>#N/A</v>
      </c>
      <c r="P15" s="331" t="e">
        <f>IF(ISNUMBER(Regressions!R25),ROUND(Regressions!R25, 1), NA())</f>
        <v>#N/A</v>
      </c>
      <c r="Q15" s="209">
        <f>IF(ISNUMBER(Regressions!S25),ROUND(Regressions!S25, 1), NA())</f>
        <v>18.100000000000001</v>
      </c>
      <c r="R15" s="332" t="e">
        <f>IF(ISNUMBER(Regressions!T25),ROUND(Regressions!T25, 1), NA())</f>
        <v>#N/A</v>
      </c>
      <c r="S15" s="231" t="e">
        <f>IF(ISNUMBER(Regressions!U25),ROUND(Regressions!U25, 1), NA())</f>
        <v>#N/A</v>
      </c>
    </row>
    <row xmlns:x14ac="http://schemas.microsoft.com/office/spreadsheetml/2009/9/ac" r="16" x14ac:dyDescent="0.2">
      <c r="A16" s="328" t="str">
        <f>IF(ISBLANK(Regressions!A26), " ", Regressions!A26)</f>
        <v>South Sudan</v>
      </c>
      <c r="B16" s="329">
        <f>IF(ISBLANK(Regressions!B26), " ", Regressions!B26)</f>
        <v>2012</v>
      </c>
      <c r="C16" s="334" t="str">
        <f>IF(ISBLANK(Regressions!C26), " ", Regressions!C26)</f>
        <v>National</v>
      </c>
      <c r="D16" s="330">
        <f>IF(ISBLANK(Regressions!D26), " ", Regressions!D26)</f>
        <v>3953308</v>
      </c>
      <c r="E16" s="208">
        <f>IF(ISNUMBER(Regressions!E26),ROUND(Regressions!E26, 1), NA())</f>
        <v>50.5</v>
      </c>
      <c r="F16" s="331">
        <f>IF(ISNUMBER(Regressions!F26),ROUND(Regressions!F26, 1), NA())</f>
        <v>50.5</v>
      </c>
      <c r="G16" s="230" t="e">
        <f>IF(ISNUMBER(Regressions!G26),ROUND(Regressions!G26, 1), NA())</f>
        <v>#N/A</v>
      </c>
      <c r="H16" s="332" t="e">
        <f>IF(ISNUMBER(Regressions!H26),ROUND(Regressions!H26, 1), NA())</f>
        <v>#N/A</v>
      </c>
      <c r="I16" s="231">
        <f>IF(ISNUMBER(Regressions!I26),ROUND(Regressions!I26, 1), NA())</f>
        <v>49.5</v>
      </c>
      <c r="J16" s="333">
        <f>IF(ISNUMBER(Regressions!K26),ROUND(Regressions!K26, 1), NA())</f>
        <v>51.9</v>
      </c>
      <c r="K16" s="331" t="e">
        <f>IF(ISNUMBER(Regressions!L26),ROUND(Regressions!L26, 1), NA())</f>
        <v>#N/A</v>
      </c>
      <c r="L16" s="232">
        <f>IF(ISNUMBER(Regressions!M26),ROUND(Regressions!M26, 1), NA())</f>
        <v>36.700000000000003</v>
      </c>
      <c r="M16" s="332">
        <f>IF(ISNUMBER(Regressions!N26),ROUND(Regressions!N26, 1), NA())</f>
        <v>15.2</v>
      </c>
      <c r="N16" s="231">
        <f>IF(ISNUMBER(Regressions!O26),ROUND(Regressions!O26, 1), NA())</f>
        <v>48.1</v>
      </c>
      <c r="O16" s="333" t="e">
        <f>IF(ISNUMBER(Regressions!Q26),ROUND(Regressions!Q26, 1), NA())</f>
        <v>#N/A</v>
      </c>
      <c r="P16" s="331" t="e">
        <f>IF(ISNUMBER(Regressions!R26),ROUND(Regressions!R26, 1), NA())</f>
        <v>#N/A</v>
      </c>
      <c r="Q16" s="209">
        <f>IF(ISNUMBER(Regressions!S26),ROUND(Regressions!S26, 1), NA())</f>
        <v>18.100000000000001</v>
      </c>
      <c r="R16" s="332" t="e">
        <f>IF(ISNUMBER(Regressions!T26),ROUND(Regressions!T26, 1), NA())</f>
        <v>#N/A</v>
      </c>
      <c r="S16" s="231" t="e">
        <f>IF(ISNUMBER(Regressions!U26),ROUND(Regressions!U26, 1), NA())</f>
        <v>#N/A</v>
      </c>
    </row>
    <row xmlns:x14ac="http://schemas.microsoft.com/office/spreadsheetml/2009/9/ac" r="17" x14ac:dyDescent="0.2">
      <c r="A17" s="328" t="str">
        <f>IF(ISBLANK(Regressions!A27), " ", Regressions!A27)</f>
        <v>South Sudan</v>
      </c>
      <c r="B17" s="329">
        <f>IF(ISBLANK(Regressions!B27), " ", Regressions!B27)</f>
        <v>2013</v>
      </c>
      <c r="C17" s="334" t="str">
        <f>IF(ISBLANK(Regressions!C27), " ", Regressions!C27)</f>
        <v>National</v>
      </c>
      <c r="D17" s="330">
        <f>IF(ISBLANK(Regressions!D27), " ", Regressions!D27)</f>
        <v>4084300</v>
      </c>
      <c r="E17" s="208">
        <f>IF(ISNUMBER(Regressions!E27),ROUND(Regressions!E27, 1), NA())</f>
        <v>53.6</v>
      </c>
      <c r="F17" s="331">
        <f>IF(ISNUMBER(Regressions!F27),ROUND(Regressions!F27, 1), NA())</f>
        <v>53.6</v>
      </c>
      <c r="G17" s="230">
        <f>IF(ISNUMBER(Regressions!G27),ROUND(Regressions!G27, 1), NA())</f>
        <v>50.8</v>
      </c>
      <c r="H17" s="332">
        <f>IF(ISNUMBER(Regressions!H27),ROUND(Regressions!H27, 1), NA())</f>
        <v>2.8</v>
      </c>
      <c r="I17" s="231">
        <f>IF(ISNUMBER(Regressions!I27),ROUND(Regressions!I27, 1), NA())</f>
        <v>46.4</v>
      </c>
      <c r="J17" s="333">
        <f>IF(ISNUMBER(Regressions!K27),ROUND(Regressions!K27, 1), NA())</f>
        <v>54</v>
      </c>
      <c r="K17" s="331" t="e">
        <f>IF(ISNUMBER(Regressions!L27),ROUND(Regressions!L27, 1), NA())</f>
        <v>#N/A</v>
      </c>
      <c r="L17" s="232">
        <f>IF(ISNUMBER(Regressions!M27),ROUND(Regressions!M27, 1), NA())</f>
        <v>36.700000000000003</v>
      </c>
      <c r="M17" s="332">
        <f>IF(ISNUMBER(Regressions!N27),ROUND(Regressions!N27, 1), NA())</f>
        <v>17.3</v>
      </c>
      <c r="N17" s="231">
        <f>IF(ISNUMBER(Regressions!O27),ROUND(Regressions!O27, 1), NA())</f>
        <v>46</v>
      </c>
      <c r="O17" s="333" t="e">
        <f>IF(ISNUMBER(Regressions!Q27),ROUND(Regressions!Q27, 1), NA())</f>
        <v>#N/A</v>
      </c>
      <c r="P17" s="331" t="e">
        <f>IF(ISNUMBER(Regressions!R27),ROUND(Regressions!R27, 1), NA())</f>
        <v>#N/A</v>
      </c>
      <c r="Q17" s="209">
        <f>IF(ISNUMBER(Regressions!S27),ROUND(Regressions!S27, 1), NA())</f>
        <v>18.100000000000001</v>
      </c>
      <c r="R17" s="332" t="e">
        <f>IF(ISNUMBER(Regressions!T27),ROUND(Regressions!T27, 1), NA())</f>
        <v>#N/A</v>
      </c>
      <c r="S17" s="231" t="e">
        <f>IF(ISNUMBER(Regressions!U27),ROUND(Regressions!U27, 1), NA())</f>
        <v>#N/A</v>
      </c>
    </row>
    <row xmlns:x14ac="http://schemas.microsoft.com/office/spreadsheetml/2009/9/ac" r="18" x14ac:dyDescent="0.2">
      <c r="A18" s="328" t="str">
        <f>IF(ISBLANK(Regressions!A28), " ", Regressions!A28)</f>
        <v>South Sudan</v>
      </c>
      <c r="B18" s="329">
        <f>IF(ISBLANK(Regressions!B28), " ", Regressions!B28)</f>
        <v>2014</v>
      </c>
      <c r="C18" s="334" t="str">
        <f>IF(ISBLANK(Regressions!C28), " ", Regressions!C28)</f>
        <v>National</v>
      </c>
      <c r="D18" s="330">
        <f>IF(ISBLANK(Regressions!D28), " ", Regressions!D28)</f>
        <v>4215451</v>
      </c>
      <c r="E18" s="208">
        <f>IF(ISNUMBER(Regressions!E28),ROUND(Regressions!E28, 1), NA())</f>
        <v>56.6</v>
      </c>
      <c r="F18" s="331">
        <f>IF(ISNUMBER(Regressions!F28),ROUND(Regressions!F28, 1), NA())</f>
        <v>56.6</v>
      </c>
      <c r="G18" s="230">
        <f>IF(ISNUMBER(Regressions!G28),ROUND(Regressions!G28, 1), NA())</f>
        <v>50.8</v>
      </c>
      <c r="H18" s="332">
        <f>IF(ISNUMBER(Regressions!H28),ROUND(Regressions!H28, 1), NA())</f>
        <v>5.8</v>
      </c>
      <c r="I18" s="231">
        <f>IF(ISNUMBER(Regressions!I28),ROUND(Regressions!I28, 1), NA())</f>
        <v>43.4</v>
      </c>
      <c r="J18" s="333">
        <f>IF(ISNUMBER(Regressions!K28),ROUND(Regressions!K28, 1), NA())</f>
        <v>56.1</v>
      </c>
      <c r="K18" s="331" t="e">
        <f>IF(ISNUMBER(Regressions!L28),ROUND(Regressions!L28, 1), NA())</f>
        <v>#N/A</v>
      </c>
      <c r="L18" s="232">
        <f>IF(ISNUMBER(Regressions!M28),ROUND(Regressions!M28, 1), NA())</f>
        <v>36.700000000000003</v>
      </c>
      <c r="M18" s="332">
        <f>IF(ISNUMBER(Regressions!N28),ROUND(Regressions!N28, 1), NA())</f>
        <v>19.399999999999999</v>
      </c>
      <c r="N18" s="231">
        <f>IF(ISNUMBER(Regressions!O28),ROUND(Regressions!O28, 1), NA())</f>
        <v>43.9</v>
      </c>
      <c r="O18" s="333">
        <f>IF(ISNUMBER(Regressions!Q28),ROUND(Regressions!Q28, 1), NA())</f>
        <v>19.600000000000001</v>
      </c>
      <c r="P18" s="331" t="e">
        <f>IF(ISNUMBER(Regressions!R28),ROUND(Regressions!R28, 1), NA())</f>
        <v>#N/A</v>
      </c>
      <c r="Q18" s="209">
        <f>IF(ISNUMBER(Regressions!S28),ROUND(Regressions!S28, 1), NA())</f>
        <v>18.100000000000001</v>
      </c>
      <c r="R18" s="332">
        <f>IF(ISNUMBER(Regressions!T28),ROUND(Regressions!T28, 1), NA())</f>
        <v>1.5</v>
      </c>
      <c r="S18" s="231">
        <f>IF(ISNUMBER(Regressions!U28),ROUND(Regressions!U28, 1), NA())</f>
        <v>80.400000000000006</v>
      </c>
    </row>
    <row xmlns:x14ac="http://schemas.microsoft.com/office/spreadsheetml/2009/9/ac" r="19" x14ac:dyDescent="0.2">
      <c r="A19" s="328" t="str">
        <f>IF(ISBLANK(Regressions!A29), " ", Regressions!A29)</f>
        <v>South Sudan</v>
      </c>
      <c r="B19" s="329">
        <f>IF(ISBLANK(Regressions!B29), " ", Regressions!B29)</f>
        <v>2015</v>
      </c>
      <c r="C19" s="334" t="str">
        <f>IF(ISBLANK(Regressions!C29), " ", Regressions!C29)</f>
        <v>National</v>
      </c>
      <c r="D19" s="330">
        <f>IF(ISBLANK(Regressions!D29), " ", Regressions!D29)</f>
        <v>4297994</v>
      </c>
      <c r="E19" s="208">
        <f>IF(ISNUMBER(Regressions!E29),ROUND(Regressions!E29, 1), NA())</f>
        <v>59.6</v>
      </c>
      <c r="F19" s="331">
        <f>IF(ISNUMBER(Regressions!F29),ROUND(Regressions!F29, 1), NA())</f>
        <v>59.6</v>
      </c>
      <c r="G19" s="230">
        <f>IF(ISNUMBER(Regressions!G29),ROUND(Regressions!G29, 1), NA())</f>
        <v>50.8</v>
      </c>
      <c r="H19" s="332">
        <f>IF(ISNUMBER(Regressions!H29),ROUND(Regressions!H29, 1), NA())</f>
        <v>8.8000000000000007</v>
      </c>
      <c r="I19" s="231">
        <f>IF(ISNUMBER(Regressions!I29),ROUND(Regressions!I29, 1), NA())</f>
        <v>40.4</v>
      </c>
      <c r="J19" s="333">
        <f>IF(ISNUMBER(Regressions!K29),ROUND(Regressions!K29, 1), NA())</f>
        <v>58.2</v>
      </c>
      <c r="K19" s="331" t="e">
        <f>IF(ISNUMBER(Regressions!L29),ROUND(Regressions!L29, 1), NA())</f>
        <v>#N/A</v>
      </c>
      <c r="L19" s="232">
        <f>IF(ISNUMBER(Regressions!M29),ROUND(Regressions!M29, 1), NA())</f>
        <v>36.700000000000003</v>
      </c>
      <c r="M19" s="332">
        <f>IF(ISNUMBER(Regressions!N29),ROUND(Regressions!N29, 1), NA())</f>
        <v>21.5</v>
      </c>
      <c r="N19" s="231">
        <f>IF(ISNUMBER(Regressions!O29),ROUND(Regressions!O29, 1), NA())</f>
        <v>41.8</v>
      </c>
      <c r="O19" s="333">
        <f>IF(ISNUMBER(Regressions!Q29),ROUND(Regressions!Q29, 1), NA())</f>
        <v>19.600000000000001</v>
      </c>
      <c r="P19" s="331" t="e">
        <f>IF(ISNUMBER(Regressions!R29),ROUND(Regressions!R29, 1), NA())</f>
        <v>#N/A</v>
      </c>
      <c r="Q19" s="209">
        <f>IF(ISNUMBER(Regressions!S29),ROUND(Regressions!S29, 1), NA())</f>
        <v>18.100000000000001</v>
      </c>
      <c r="R19" s="332">
        <f>IF(ISNUMBER(Regressions!T29),ROUND(Regressions!T29, 1), NA())</f>
        <v>1.5</v>
      </c>
      <c r="S19" s="231">
        <f>IF(ISNUMBER(Regressions!U29),ROUND(Regressions!U29, 1), NA())</f>
        <v>80.400000000000006</v>
      </c>
    </row>
    <row xmlns:x14ac="http://schemas.microsoft.com/office/spreadsheetml/2009/9/ac" r="20" x14ac:dyDescent="0.2">
      <c r="A20" s="328" t="str">
        <f>IF(ISBLANK(Regressions!A30), " ", Regressions!A30)</f>
        <v>South Sudan</v>
      </c>
      <c r="B20" s="329">
        <f>IF(ISBLANK(Regressions!B30), " ", Regressions!B30)</f>
        <v>2016</v>
      </c>
      <c r="C20" s="334" t="str">
        <f>IF(ISBLANK(Regressions!C30), " ", Regressions!C30)</f>
        <v>National</v>
      </c>
      <c r="D20" s="330">
        <f>IF(ISBLANK(Regressions!D30), " ", Regressions!D30)</f>
        <v>4434322</v>
      </c>
      <c r="E20" s="208">
        <f>IF(ISNUMBER(Regressions!E30),ROUND(Regressions!E30, 1), NA())</f>
        <v>62.6</v>
      </c>
      <c r="F20" s="331">
        <f>IF(ISNUMBER(Regressions!F30),ROUND(Regressions!F30, 1), NA())</f>
        <v>62.6</v>
      </c>
      <c r="G20" s="230">
        <f>IF(ISNUMBER(Regressions!G30),ROUND(Regressions!G30, 1), NA())</f>
        <v>50.8</v>
      </c>
      <c r="H20" s="332">
        <f>IF(ISNUMBER(Regressions!H30),ROUND(Regressions!H30, 1), NA())</f>
        <v>11.9</v>
      </c>
      <c r="I20" s="231">
        <f>IF(ISNUMBER(Regressions!I30),ROUND(Regressions!I30, 1), NA())</f>
        <v>37.4</v>
      </c>
      <c r="J20" s="333">
        <f>IF(ISNUMBER(Regressions!K30),ROUND(Regressions!K30, 1), NA())</f>
        <v>60.3</v>
      </c>
      <c r="K20" s="331" t="e">
        <f>IF(ISNUMBER(Regressions!L30),ROUND(Regressions!L30, 1), NA())</f>
        <v>#N/A</v>
      </c>
      <c r="L20" s="232">
        <f>IF(ISNUMBER(Regressions!M30),ROUND(Regressions!M30, 1), NA())</f>
        <v>36.700000000000003</v>
      </c>
      <c r="M20" s="332">
        <f>IF(ISNUMBER(Regressions!N30),ROUND(Regressions!N30, 1), NA())</f>
        <v>23.6</v>
      </c>
      <c r="N20" s="231">
        <f>IF(ISNUMBER(Regressions!O30),ROUND(Regressions!O30, 1), NA())</f>
        <v>39.700000000000003</v>
      </c>
      <c r="O20" s="333">
        <f>IF(ISNUMBER(Regressions!Q30),ROUND(Regressions!Q30, 1), NA())</f>
        <v>19.600000000000001</v>
      </c>
      <c r="P20" s="331" t="e">
        <f>IF(ISNUMBER(Regressions!R30),ROUND(Regressions!R30, 1), NA())</f>
        <v>#N/A</v>
      </c>
      <c r="Q20" s="209">
        <f>IF(ISNUMBER(Regressions!S30),ROUND(Regressions!S30, 1), NA())</f>
        <v>18.100000000000001</v>
      </c>
      <c r="R20" s="332">
        <f>IF(ISNUMBER(Regressions!T30),ROUND(Regressions!T30, 1), NA())</f>
        <v>1.5</v>
      </c>
      <c r="S20" s="231">
        <f>IF(ISNUMBER(Regressions!U30),ROUND(Regressions!U30, 1), NA())</f>
        <v>80.400000000000006</v>
      </c>
    </row>
    <row xmlns:x14ac="http://schemas.microsoft.com/office/spreadsheetml/2009/9/ac" r="21" x14ac:dyDescent="0.2">
      <c r="A21" s="328" t="str">
        <f>IF(ISBLANK(Regressions!A31), " ", Regressions!A31)</f>
        <v>South Sudan</v>
      </c>
      <c r="B21" s="329">
        <f>IF(ISBLANK(Regressions!B31), " ", Regressions!B31)</f>
        <v>2017</v>
      </c>
      <c r="C21" s="334" t="str">
        <f>IF(ISBLANK(Regressions!C31), " ", Regressions!C31)</f>
        <v>National</v>
      </c>
      <c r="D21" s="330">
        <f>IF(ISBLANK(Regressions!D31), " ", Regressions!D31)</f>
        <v>4510614</v>
      </c>
      <c r="E21" s="208">
        <f>IF(ISNUMBER(Regressions!E31),ROUND(Regressions!E31, 1), NA())</f>
        <v>65.599999999999994</v>
      </c>
      <c r="F21" s="331">
        <f>IF(ISNUMBER(Regressions!F31),ROUND(Regressions!F31, 1), NA())</f>
        <v>65.599999999999994</v>
      </c>
      <c r="G21" s="230">
        <f>IF(ISNUMBER(Regressions!G31),ROUND(Regressions!G31, 1), NA())</f>
        <v>50.8</v>
      </c>
      <c r="H21" s="332">
        <f>IF(ISNUMBER(Regressions!H31),ROUND(Regressions!H31, 1), NA())</f>
        <v>14.9</v>
      </c>
      <c r="I21" s="231">
        <f>IF(ISNUMBER(Regressions!I31),ROUND(Regressions!I31, 1), NA())</f>
        <v>34.4</v>
      </c>
      <c r="J21" s="333">
        <f>IF(ISNUMBER(Regressions!K31),ROUND(Regressions!K31, 1), NA())</f>
        <v>62.4</v>
      </c>
      <c r="K21" s="331" t="e">
        <f>IF(ISNUMBER(Regressions!L31),ROUND(Regressions!L31, 1), NA())</f>
        <v>#N/A</v>
      </c>
      <c r="L21" s="232">
        <f>IF(ISNUMBER(Regressions!M31),ROUND(Regressions!M31, 1), NA())</f>
        <v>36.700000000000003</v>
      </c>
      <c r="M21" s="332">
        <f>IF(ISNUMBER(Regressions!N31),ROUND(Regressions!N31, 1), NA())</f>
        <v>25.7</v>
      </c>
      <c r="N21" s="231">
        <f>IF(ISNUMBER(Regressions!O31),ROUND(Regressions!O31, 1), NA())</f>
        <v>37.6</v>
      </c>
      <c r="O21" s="333">
        <f>IF(ISNUMBER(Regressions!Q31),ROUND(Regressions!Q31, 1), NA())</f>
        <v>19.600000000000001</v>
      </c>
      <c r="P21" s="331" t="e">
        <f>IF(ISNUMBER(Regressions!R31),ROUND(Regressions!R31, 1), NA())</f>
        <v>#N/A</v>
      </c>
      <c r="Q21" s="209">
        <f>IF(ISNUMBER(Regressions!S31),ROUND(Regressions!S31, 1), NA())</f>
        <v>18.100000000000001</v>
      </c>
      <c r="R21" s="332">
        <f>IF(ISNUMBER(Regressions!T31),ROUND(Regressions!T31, 1), NA())</f>
        <v>1.5</v>
      </c>
      <c r="S21" s="231">
        <f>IF(ISNUMBER(Regressions!U31),ROUND(Regressions!U31, 1), NA())</f>
        <v>80.400000000000006</v>
      </c>
    </row>
    <row xmlns:x14ac="http://schemas.microsoft.com/office/spreadsheetml/2009/9/ac" r="22" x14ac:dyDescent="0.2">
      <c r="A22" s="328" t="str">
        <f>IF(ISBLANK(Regressions!A32), " ", Regressions!A32)</f>
        <v>South Sudan</v>
      </c>
      <c r="B22" s="329">
        <f>IF(ISBLANK(Regressions!B32), " ", Regressions!B32)</f>
        <v>2018</v>
      </c>
      <c r="C22" s="334" t="str">
        <f>IF(ISBLANK(Regressions!C32), " ", Regressions!C32)</f>
        <v>National</v>
      </c>
      <c r="D22" s="330">
        <f>IF(ISBLANK(Regressions!D32), " ", Regressions!D32)</f>
        <v>4569528</v>
      </c>
      <c r="E22" s="208">
        <f>IF(ISNUMBER(Regressions!E32),ROUND(Regressions!E32, 1), NA())</f>
        <v>68.7</v>
      </c>
      <c r="F22" s="331">
        <f>IF(ISNUMBER(Regressions!F32),ROUND(Regressions!F32, 1), NA())</f>
        <v>67.099999999999994</v>
      </c>
      <c r="G22" s="230">
        <f>IF(ISNUMBER(Regressions!G32),ROUND(Regressions!G32, 1), NA())</f>
        <v>50.8</v>
      </c>
      <c r="H22" s="332">
        <f>IF(ISNUMBER(Regressions!H32),ROUND(Regressions!H32, 1), NA())</f>
        <v>16.3</v>
      </c>
      <c r="I22" s="231">
        <f>IF(ISNUMBER(Regressions!I32),ROUND(Regressions!I32, 1), NA())</f>
        <v>32.9</v>
      </c>
      <c r="J22" s="333">
        <f>IF(ISNUMBER(Regressions!K32),ROUND(Regressions!K32, 1), NA())</f>
        <v>64.5</v>
      </c>
      <c r="K22" s="331" t="e">
        <f>IF(ISNUMBER(Regressions!L32),ROUND(Regressions!L32, 1), NA())</f>
        <v>#N/A</v>
      </c>
      <c r="L22" s="232">
        <f>IF(ISNUMBER(Regressions!M32),ROUND(Regressions!M32, 1), NA())</f>
        <v>36.700000000000003</v>
      </c>
      <c r="M22" s="332">
        <f>IF(ISNUMBER(Regressions!N32),ROUND(Regressions!N32, 1), NA())</f>
        <v>27.8</v>
      </c>
      <c r="N22" s="231">
        <f>IF(ISNUMBER(Regressions!O32),ROUND(Regressions!O32, 1), NA())</f>
        <v>35.5</v>
      </c>
      <c r="O22" s="333">
        <f>IF(ISNUMBER(Regressions!Q32),ROUND(Regressions!Q32, 1), NA())</f>
        <v>19.600000000000001</v>
      </c>
      <c r="P22" s="331" t="e">
        <f>IF(ISNUMBER(Regressions!R32),ROUND(Regressions!R32, 1), NA())</f>
        <v>#N/A</v>
      </c>
      <c r="Q22" s="209">
        <f>IF(ISNUMBER(Regressions!S32),ROUND(Regressions!S32, 1), NA())</f>
        <v>18.100000000000001</v>
      </c>
      <c r="R22" s="332">
        <f>IF(ISNUMBER(Regressions!T32),ROUND(Regressions!T32, 1), NA())</f>
        <v>1.5</v>
      </c>
      <c r="S22" s="231">
        <f>IF(ISNUMBER(Regressions!U32),ROUND(Regressions!U32, 1), NA())</f>
        <v>80.400000000000006</v>
      </c>
    </row>
    <row xmlns:x14ac="http://schemas.microsoft.com/office/spreadsheetml/2009/9/ac" r="23" x14ac:dyDescent="0.2">
      <c r="A23" s="328" t="str">
        <f>IF(ISBLANK(Regressions!A33), " ", Regressions!A33)</f>
        <v>South Sudan</v>
      </c>
      <c r="B23" s="329">
        <f>IF(ISBLANK(Regressions!B33), " ", Regressions!B33)</f>
        <v>2019</v>
      </c>
      <c r="C23" s="334" t="str">
        <f>IF(ISBLANK(Regressions!C33), " ", Regressions!C33)</f>
        <v>National</v>
      </c>
      <c r="D23" s="330">
        <f>IF(ISBLANK(Regressions!D33), " ", Regressions!D33)</f>
        <v>4643240</v>
      </c>
      <c r="E23" s="208">
        <f>IF(ISNUMBER(Regressions!E33),ROUND(Regressions!E33, 1), NA())</f>
        <v>71.7</v>
      </c>
      <c r="F23" s="331">
        <f>IF(ISNUMBER(Regressions!F33),ROUND(Regressions!F33, 1), NA())</f>
        <v>67.099999999999994</v>
      </c>
      <c r="G23" s="230">
        <f>IF(ISNUMBER(Regressions!G33),ROUND(Regressions!G33, 1), NA())</f>
        <v>50.8</v>
      </c>
      <c r="H23" s="332">
        <f>IF(ISNUMBER(Regressions!H33),ROUND(Regressions!H33, 1), NA())</f>
        <v>16.3</v>
      </c>
      <c r="I23" s="231">
        <f>IF(ISNUMBER(Regressions!I33),ROUND(Regressions!I33, 1), NA())</f>
        <v>32.9</v>
      </c>
      <c r="J23" s="333">
        <f>IF(ISNUMBER(Regressions!K33),ROUND(Regressions!K33, 1), NA())</f>
        <v>66.599999999999994</v>
      </c>
      <c r="K23" s="331" t="e">
        <f>IF(ISNUMBER(Regressions!L33),ROUND(Regressions!L33, 1), NA())</f>
        <v>#N/A</v>
      </c>
      <c r="L23" s="232">
        <f>IF(ISNUMBER(Regressions!M33),ROUND(Regressions!M33, 1), NA())</f>
        <v>36.700000000000003</v>
      </c>
      <c r="M23" s="332">
        <f>IF(ISNUMBER(Regressions!N33),ROUND(Regressions!N33, 1), NA())</f>
        <v>29.9</v>
      </c>
      <c r="N23" s="231">
        <f>IF(ISNUMBER(Regressions!O33),ROUND(Regressions!O33, 1), NA())</f>
        <v>33.4</v>
      </c>
      <c r="O23" s="333">
        <f>IF(ISNUMBER(Regressions!Q33),ROUND(Regressions!Q33, 1), NA())</f>
        <v>19.600000000000001</v>
      </c>
      <c r="P23" s="331" t="e">
        <f>IF(ISNUMBER(Regressions!R33),ROUND(Regressions!R33, 1), NA())</f>
        <v>#N/A</v>
      </c>
      <c r="Q23" s="209">
        <f>IF(ISNUMBER(Regressions!S33),ROUND(Regressions!S33, 1), NA())</f>
        <v>18.100000000000001</v>
      </c>
      <c r="R23" s="332">
        <f>IF(ISNUMBER(Regressions!T33),ROUND(Regressions!T33, 1), NA())</f>
        <v>1.5</v>
      </c>
      <c r="S23" s="231">
        <f>IF(ISNUMBER(Regressions!U33),ROUND(Regressions!U33, 1), NA())</f>
        <v>80.400000000000006</v>
      </c>
    </row>
    <row xmlns:x14ac="http://schemas.microsoft.com/office/spreadsheetml/2009/9/ac" r="24" x14ac:dyDescent="0.2">
      <c r="A24" s="328" t="str">
        <f>IF(ISBLANK(Regressions!A34), " ", Regressions!A34)</f>
        <v>South Sudan</v>
      </c>
      <c r="B24" s="329">
        <f>IF(ISBLANK(Regressions!B34), " ", Regressions!B34)</f>
        <v>2020</v>
      </c>
      <c r="C24" s="334" t="str">
        <f>IF(ISBLANK(Regressions!C34), " ", Regressions!C34)</f>
        <v>National</v>
      </c>
      <c r="D24" s="330">
        <f>IF(ISBLANK(Regressions!D34), " ", Regressions!D34)</f>
        <v>4729241</v>
      </c>
      <c r="E24" s="208">
        <f>IF(ISNUMBER(Regressions!E34),ROUND(Regressions!E34, 1), NA())</f>
        <v>74.7</v>
      </c>
      <c r="F24" s="331">
        <f>IF(ISNUMBER(Regressions!F34),ROUND(Regressions!F34, 1), NA())</f>
        <v>67.099999999999994</v>
      </c>
      <c r="G24" s="230">
        <f>IF(ISNUMBER(Regressions!G34),ROUND(Regressions!G34, 1), NA())</f>
        <v>50.8</v>
      </c>
      <c r="H24" s="332">
        <f>IF(ISNUMBER(Regressions!H34),ROUND(Regressions!H34, 1), NA())</f>
        <v>16.3</v>
      </c>
      <c r="I24" s="231">
        <f>IF(ISNUMBER(Regressions!I34),ROUND(Regressions!I34, 1), NA())</f>
        <v>32.9</v>
      </c>
      <c r="J24" s="333">
        <f>IF(ISNUMBER(Regressions!K34),ROUND(Regressions!K34, 1), NA())</f>
        <v>68.7</v>
      </c>
      <c r="K24" s="331" t="e">
        <f>IF(ISNUMBER(Regressions!L34),ROUND(Regressions!L34, 1), NA())</f>
        <v>#N/A</v>
      </c>
      <c r="L24" s="232">
        <f>IF(ISNUMBER(Regressions!M34),ROUND(Regressions!M34, 1), NA())</f>
        <v>36.700000000000003</v>
      </c>
      <c r="M24" s="332">
        <f>IF(ISNUMBER(Regressions!N34),ROUND(Regressions!N34, 1), NA())</f>
        <v>32</v>
      </c>
      <c r="N24" s="231">
        <f>IF(ISNUMBER(Regressions!O34),ROUND(Regressions!O34, 1), NA())</f>
        <v>31.3</v>
      </c>
      <c r="O24" s="333">
        <f>IF(ISNUMBER(Regressions!Q34),ROUND(Regressions!Q34, 1), NA())</f>
        <v>19.600000000000001</v>
      </c>
      <c r="P24" s="331" t="e">
        <f>IF(ISNUMBER(Regressions!R34),ROUND(Regressions!R34, 1), NA())</f>
        <v>#N/A</v>
      </c>
      <c r="Q24" s="209">
        <f>IF(ISNUMBER(Regressions!S34),ROUND(Regressions!S34, 1), NA())</f>
        <v>18.100000000000001</v>
      </c>
      <c r="R24" s="332">
        <f>IF(ISNUMBER(Regressions!T34),ROUND(Regressions!T34, 1), NA())</f>
        <v>1.5</v>
      </c>
      <c r="S24" s="231">
        <f>IF(ISNUMBER(Regressions!U34),ROUND(Regressions!U34, 1), NA())</f>
        <v>80.400000000000006</v>
      </c>
    </row>
    <row xmlns:x14ac="http://schemas.microsoft.com/office/spreadsheetml/2009/9/ac" r="25" x14ac:dyDescent="0.2">
      <c r="A25" s="381" t="str">
        <f>IF(ISBLANK(Regressions!A35), " ", Regressions!A35)</f>
        <v>South Sudan</v>
      </c>
      <c r="B25" s="382">
        <f>IF(ISBLANK(Regressions!B35), " ", Regressions!B35)</f>
        <v>2021</v>
      </c>
      <c r="C25" s="383" t="str">
        <f>IF(ISBLANK(Regressions!C35), " ", Regressions!C35)</f>
        <v>National</v>
      </c>
      <c r="D25" s="384">
        <f>IF(ISBLANK(Regressions!D35), " ", Regressions!D35)</f>
        <v>4758710</v>
      </c>
      <c r="E25" s="387">
        <f>IF(ISNUMBER(Regressions!E35),ROUND(Regressions!E35, 1), NA())</f>
        <v>77.7</v>
      </c>
      <c r="F25" s="385">
        <f>IF(ISNUMBER(Regressions!F35),ROUND(Regressions!F35, 1), NA())</f>
        <v>67.099999999999994</v>
      </c>
      <c r="G25" s="388">
        <f>IF(ISNUMBER(Regressions!G35),ROUND(Regressions!G35, 1), NA())</f>
        <v>50.8</v>
      </c>
      <c r="H25" s="386">
        <f>IF(ISNUMBER(Regressions!H35),ROUND(Regressions!H35, 1), NA())</f>
        <v>16.3</v>
      </c>
      <c r="I25" s="389">
        <f>IF(ISNUMBER(Regressions!I35),ROUND(Regressions!I35, 1), NA())</f>
        <v>32.9</v>
      </c>
      <c r="J25" s="387">
        <f>IF(ISNUMBER(Regressions!K35),ROUND(Regressions!K35, 1), NA())</f>
        <v>70.8</v>
      </c>
      <c r="K25" s="385" t="e">
        <f>IF(ISNUMBER(Regressions!L35),ROUND(Regressions!L35, 1), NA())</f>
        <v>#N/A</v>
      </c>
      <c r="L25" s="390">
        <f>IF(ISNUMBER(Regressions!M35),ROUND(Regressions!M35, 1), NA())</f>
        <v>36.700000000000003</v>
      </c>
      <c r="M25" s="386">
        <f>IF(ISNUMBER(Regressions!N35),ROUND(Regressions!N35, 1), NA())</f>
        <v>34.1</v>
      </c>
      <c r="N25" s="389">
        <f>IF(ISNUMBER(Regressions!O35),ROUND(Regressions!O35, 1), NA())</f>
        <v>29.2</v>
      </c>
      <c r="O25" s="387">
        <f>IF(ISNUMBER(Regressions!Q35),ROUND(Regressions!Q35, 1), NA())</f>
        <v>19.600000000000001</v>
      </c>
      <c r="P25" s="385" t="e">
        <f>IF(ISNUMBER(Regressions!R35),ROUND(Regressions!R35, 1), NA())</f>
        <v>#N/A</v>
      </c>
      <c r="Q25" s="391">
        <f>IF(ISNUMBER(Regressions!S35),ROUND(Regressions!S35, 1), NA())</f>
        <v>18.100000000000001</v>
      </c>
      <c r="R25" s="386">
        <f>IF(ISNUMBER(Regressions!T35),ROUND(Regressions!T35, 1), NA())</f>
        <v>1.5</v>
      </c>
      <c r="S25" s="389">
        <f>IF(ISNUMBER(Regressions!U35),ROUND(Regressions!U35, 1), NA())</f>
        <v>80.400000000000006</v>
      </c>
      <c r="T25" s="380"/>
      <c r="U25" s="380"/>
      <c r="V25" s="380"/>
      <c r="W25" s="380"/>
      <c r="X25" s="380"/>
      <c r="Y25" s="380"/>
      <c r="Z25" s="380"/>
      <c r="AA25" s="380"/>
      <c r="AB25" s="380"/>
      <c r="AC25" s="380"/>
    </row>
    <row xmlns:x14ac="http://schemas.microsoft.com/office/spreadsheetml/2009/9/ac" r="26" x14ac:dyDescent="0.2">
      <c r="A26" s="328" t="str">
        <f>IF(ISBLANK(Regressions!A36), " ", Regressions!A36)</f>
        <v>South Sudan</v>
      </c>
      <c r="B26" s="329">
        <f>IF(ISBLANK(Regressions!B36), " ", Regressions!B36)</f>
        <v>2022</v>
      </c>
      <c r="C26" s="334" t="str">
        <f>IF(ISBLANK(Regressions!C36), " ", Regressions!C36)</f>
        <v>National</v>
      </c>
      <c r="D26" s="330">
        <f>IF(ISBLANK(Regressions!D36), " ", Regressions!D36)</f>
        <v>4756045</v>
      </c>
      <c r="E26" s="208">
        <f>IF(ISNUMBER(Regressions!E36),ROUND(Regressions!E36, 1), NA())</f>
        <v>80.8</v>
      </c>
      <c r="F26" s="331">
        <f>IF(ISNUMBER(Regressions!F36),ROUND(Regressions!F36, 1), NA())</f>
        <v>67.099999999999994</v>
      </c>
      <c r="G26" s="230" t="e">
        <f>IF(ISNUMBER(Regressions!G36),ROUND(Regressions!G36, 1), NA())</f>
        <v>#N/A</v>
      </c>
      <c r="H26" s="332" t="e">
        <f>IF(ISNUMBER(Regressions!H36),ROUND(Regressions!H36, 1), NA())</f>
        <v>#N/A</v>
      </c>
      <c r="I26" s="231">
        <f>IF(ISNUMBER(Regressions!I36),ROUND(Regressions!I36, 1), NA())</f>
        <v>32.9</v>
      </c>
      <c r="J26" s="333">
        <f>IF(ISNUMBER(Regressions!K36),ROUND(Regressions!K36, 1), NA())</f>
        <v>72.900000000000006</v>
      </c>
      <c r="K26" s="331" t="e">
        <f>IF(ISNUMBER(Regressions!L36),ROUND(Regressions!L36, 1), NA())</f>
        <v>#N/A</v>
      </c>
      <c r="L26" s="232">
        <f>IF(ISNUMBER(Regressions!M36),ROUND(Regressions!M36, 1), NA())</f>
        <v>36.700000000000003</v>
      </c>
      <c r="M26" s="332">
        <f>IF(ISNUMBER(Regressions!N36),ROUND(Regressions!N36, 1), NA())</f>
        <v>36.200000000000003</v>
      </c>
      <c r="N26" s="231">
        <f>IF(ISNUMBER(Regressions!O36),ROUND(Regressions!O36, 1), NA())</f>
        <v>27.1</v>
      </c>
      <c r="O26" s="333">
        <f>IF(ISNUMBER(Regressions!Q36),ROUND(Regressions!Q36, 1), NA())</f>
        <v>19.600000000000001</v>
      </c>
      <c r="P26" s="331" t="e">
        <f>IF(ISNUMBER(Regressions!R36),ROUND(Regressions!R36, 1), NA())</f>
        <v>#N/A</v>
      </c>
      <c r="Q26" s="209">
        <f>IF(ISNUMBER(Regressions!S36),ROUND(Regressions!S36, 1), NA())</f>
        <v>18.100000000000001</v>
      </c>
      <c r="R26" s="332">
        <f>IF(ISNUMBER(Regressions!T36),ROUND(Regressions!T36, 1), NA())</f>
        <v>1.5</v>
      </c>
      <c r="S26" s="231">
        <f>IF(ISNUMBER(Regressions!U36),ROUND(Regressions!U36, 1), NA())</f>
        <v>80.400000000000006</v>
      </c>
    </row>
    <row xmlns:x14ac="http://schemas.microsoft.com/office/spreadsheetml/2009/9/ac" r="27" x14ac:dyDescent="0.2">
      <c r="A27" s="335" t="str">
        <f>IF(ISBLANK(Regressions!A37), " ", Regressions!A37)</f>
        <v>South Sudan</v>
      </c>
      <c r="B27" s="336">
        <f>IF(ISBLANK(Regressions!B37), " ", Regressions!B37)</f>
        <v>2023</v>
      </c>
      <c r="C27" s="337" t="str">
        <f>IF(ISBLANK(Regressions!C37), " ", Regressions!C37)</f>
        <v>National</v>
      </c>
      <c r="D27" s="338">
        <f>IF(ISBLANK(Regressions!D37), " ", Regressions!D37)</f>
        <v>5131546</v>
      </c>
      <c r="E27" s="339">
        <f>IF(ISNUMBER(Regressions!E37),ROUND(Regressions!E37, 1), NA())</f>
        <v>83.8</v>
      </c>
      <c r="F27" s="340">
        <f>IF(ISNUMBER(Regressions!F37),ROUND(Regressions!F37, 1), NA())</f>
        <v>67.099999999999994</v>
      </c>
      <c r="G27" s="341" t="e">
        <f>IF(ISNUMBER(Regressions!G37),ROUND(Regressions!G37, 1), NA())</f>
        <v>#N/A</v>
      </c>
      <c r="H27" s="342" t="e">
        <f>IF(ISNUMBER(Regressions!H37),ROUND(Regressions!H37, 1), NA())</f>
        <v>#N/A</v>
      </c>
      <c r="I27" s="343">
        <f>IF(ISNUMBER(Regressions!I37),ROUND(Regressions!I37, 1), NA())</f>
        <v>32.9</v>
      </c>
      <c r="J27" s="344">
        <f>IF(ISNUMBER(Regressions!K37),ROUND(Regressions!K37, 1), NA())</f>
        <v>75</v>
      </c>
      <c r="K27" s="340" t="e">
        <f>IF(ISNUMBER(Regressions!L37),ROUND(Regressions!L37, 1), NA())</f>
        <v>#N/A</v>
      </c>
      <c r="L27" s="345">
        <f>IF(ISNUMBER(Regressions!M37),ROUND(Regressions!M37, 1), NA())</f>
        <v>36.700000000000003</v>
      </c>
      <c r="M27" s="342">
        <f>IF(ISNUMBER(Regressions!N37),ROUND(Regressions!N37, 1), NA())</f>
        <v>38.299999999999997</v>
      </c>
      <c r="N27" s="343">
        <f>IF(ISNUMBER(Regressions!O37),ROUND(Regressions!O37, 1), NA())</f>
        <v>25</v>
      </c>
      <c r="O27" s="344" t="e">
        <f>IF(ISNUMBER(Regressions!Q37),ROUND(Regressions!Q37, 1), NA())</f>
        <v>#N/A</v>
      </c>
      <c r="P27" s="340" t="e">
        <f>IF(ISNUMBER(Regressions!R37),ROUND(Regressions!R37, 1), NA())</f>
        <v>#N/A</v>
      </c>
      <c r="Q27" s="346">
        <f>IF(ISNUMBER(Regressions!S37),ROUND(Regressions!S37, 1), NA())</f>
        <v>18.100000000000001</v>
      </c>
      <c r="R27" s="342" t="e">
        <f>IF(ISNUMBER(Regressions!T37),ROUND(Regressions!T37, 1), NA())</f>
        <v>#N/A</v>
      </c>
      <c r="S27" s="343" t="e">
        <f>IF(ISNUMBER(Regressions!U37),ROUND(Regressions!U37, 1), NA())</f>
        <v>#N/A</v>
      </c>
    </row>
    <row xmlns:x14ac="http://schemas.microsoft.com/office/spreadsheetml/2009/9/ac" r="28" hidden="true" x14ac:dyDescent="0.2">
      <c r="A28" s="328" t="str">
        <f>IF(ISBLANK(Regressions!A38), " ", Regressions!A38)</f>
        <v>South Sudan</v>
      </c>
      <c r="B28" s="329">
        <f>IF(ISBLANK(Regressions!B38), " ", Regressions!B38)</f>
        <v>2024</v>
      </c>
      <c r="C28" s="334" t="str">
        <f>IF(ISBLANK(Regressions!C38), " ", Regressions!C38)</f>
        <v>National</v>
      </c>
      <c r="D28" s="330" t="str">
        <f>IF(ISBLANK(Regressions!D38), " ", Regressions!D38)</f>
        <v> </v>
      </c>
      <c r="E28" s="208" t="e">
        <f>IF(ISNUMBER(Regressions!E38),ROUND(Regressions!E38, 1), NA())</f>
        <v>#N/A</v>
      </c>
      <c r="F28" s="331" t="e">
        <f>IF(ISNUMBER(Regressions!F38),ROUND(Regressions!F38, 1), NA())</f>
        <v>#N/A</v>
      </c>
      <c r="G28" s="230" t="e">
        <f>IF(ISNUMBER(Regressions!G38),ROUND(Regressions!G38, 1), NA())</f>
        <v>#N/A</v>
      </c>
      <c r="H28" s="332" t="e">
        <f>IF(ISNUMBER(Regressions!H38),ROUND(Regressions!H38, 1), NA())</f>
        <v>#N/A</v>
      </c>
      <c r="I28" s="231" t="e">
        <f>IF(ISNUMBER(Regressions!I38),ROUND(Regressions!I38, 1), NA())</f>
        <v>#N/A</v>
      </c>
      <c r="J28" s="333" t="e">
        <f>IF(ISNUMBER(Regressions!K38),ROUND(Regressions!K38, 1), NA())</f>
        <v>#N/A</v>
      </c>
      <c r="K28" s="331" t="e">
        <f>IF(ISNUMBER(Regressions!L38),ROUND(Regressions!L38, 1), NA())</f>
        <v>#N/A</v>
      </c>
      <c r="L28" s="232" t="e">
        <f>IF(ISNUMBER(Regressions!M38),ROUND(Regressions!M38, 1), NA())</f>
        <v>#N/A</v>
      </c>
      <c r="M28" s="332" t="e">
        <f>IF(ISNUMBER(Regressions!N38),ROUND(Regressions!N38, 1), NA())</f>
        <v>#N/A</v>
      </c>
      <c r="N28" s="231" t="e">
        <f>IF(ISNUMBER(Regressions!O38),ROUND(Regressions!O38, 1), NA())</f>
        <v>#N/A</v>
      </c>
      <c r="O28" s="333" t="e">
        <f>IF(ISNUMBER(Regressions!Q38),ROUND(Regressions!Q38, 1), NA())</f>
        <v>#N/A</v>
      </c>
      <c r="P28" s="331" t="e">
        <f>IF(ISNUMBER(Regressions!R38),ROUND(Regressions!R38, 1), NA())</f>
        <v>#N/A</v>
      </c>
      <c r="Q28" s="209" t="e">
        <f>IF(ISNUMBER(Regressions!S38),ROUND(Regressions!S38, 1), NA())</f>
        <v>#N/A</v>
      </c>
      <c r="R28" s="332" t="e">
        <f>IF(ISNUMBER(Regressions!T38),ROUND(Regressions!T38, 1), NA())</f>
        <v>#N/A</v>
      </c>
      <c r="S28" s="231" t="e">
        <f>IF(ISNUMBER(Regressions!U38),ROUND(Regressions!U38, 1), NA())</f>
        <v>#N/A</v>
      </c>
    </row>
    <row xmlns:x14ac="http://schemas.microsoft.com/office/spreadsheetml/2009/9/ac" r="29" hidden="true" x14ac:dyDescent="0.2">
      <c r="A29" s="328" t="str">
        <f>IF(ISBLANK(Regressions!A39), " ", Regressions!A39)</f>
        <v>South Sudan</v>
      </c>
      <c r="B29" s="329">
        <f>IF(ISBLANK(Regressions!B39), " ", Regressions!B39)</f>
        <v>2025</v>
      </c>
      <c r="C29" s="334" t="str">
        <f>IF(ISBLANK(Regressions!C39), " ", Regressions!C39)</f>
        <v>National</v>
      </c>
      <c r="D29" s="330" t="str">
        <f>IF(ISBLANK(Regressions!D39), " ", Regressions!D39)</f>
        <v> </v>
      </c>
      <c r="E29" s="208" t="e">
        <f>IF(ISNUMBER(Regressions!E39),ROUND(Regressions!E39, 1), NA())</f>
        <v>#N/A</v>
      </c>
      <c r="F29" s="331" t="e">
        <f>IF(ISNUMBER(Regressions!F39),ROUND(Regressions!F39, 1), NA())</f>
        <v>#N/A</v>
      </c>
      <c r="G29" s="230" t="e">
        <f>IF(ISNUMBER(Regressions!G39),ROUND(Regressions!G39, 1), NA())</f>
        <v>#N/A</v>
      </c>
      <c r="H29" s="332" t="e">
        <f>IF(ISNUMBER(Regressions!H39),ROUND(Regressions!H39, 1), NA())</f>
        <v>#N/A</v>
      </c>
      <c r="I29" s="231" t="e">
        <f>IF(ISNUMBER(Regressions!I39),ROUND(Regressions!I39, 1), NA())</f>
        <v>#N/A</v>
      </c>
      <c r="J29" s="333" t="e">
        <f>IF(ISNUMBER(Regressions!K39),ROUND(Regressions!K39, 1), NA())</f>
        <v>#N/A</v>
      </c>
      <c r="K29" s="331" t="e">
        <f>IF(ISNUMBER(Regressions!L39),ROUND(Regressions!L39, 1), NA())</f>
        <v>#N/A</v>
      </c>
      <c r="L29" s="232" t="e">
        <f>IF(ISNUMBER(Regressions!M39),ROUND(Regressions!M39, 1), NA())</f>
        <v>#N/A</v>
      </c>
      <c r="M29" s="332" t="e">
        <f>IF(ISNUMBER(Regressions!N39),ROUND(Regressions!N39, 1), NA())</f>
        <v>#N/A</v>
      </c>
      <c r="N29" s="231" t="e">
        <f>IF(ISNUMBER(Regressions!O39),ROUND(Regressions!O39, 1), NA())</f>
        <v>#N/A</v>
      </c>
      <c r="O29" s="333" t="e">
        <f>IF(ISNUMBER(Regressions!Q39),ROUND(Regressions!Q39, 1), NA())</f>
        <v>#N/A</v>
      </c>
      <c r="P29" s="331" t="e">
        <f>IF(ISNUMBER(Regressions!R39),ROUND(Regressions!R39, 1), NA())</f>
        <v>#N/A</v>
      </c>
      <c r="Q29" s="209" t="e">
        <f>IF(ISNUMBER(Regressions!S39),ROUND(Regressions!S39, 1), NA())</f>
        <v>#N/A</v>
      </c>
      <c r="R29" s="332" t="e">
        <f>IF(ISNUMBER(Regressions!T39),ROUND(Regressions!T39, 1), NA())</f>
        <v>#N/A</v>
      </c>
      <c r="S29" s="231" t="e">
        <f>IF(ISNUMBER(Regressions!U39),ROUND(Regressions!U39, 1), NA())</f>
        <v>#N/A</v>
      </c>
    </row>
    <row xmlns:x14ac="http://schemas.microsoft.com/office/spreadsheetml/2009/9/ac" r="30" hidden="true" x14ac:dyDescent="0.2">
      <c r="A30" s="328" t="str">
        <f>IF(ISBLANK(Regressions!A40), " ", Regressions!A40)</f>
        <v>South Sudan</v>
      </c>
      <c r="B30" s="329">
        <f>IF(ISBLANK(Regressions!B40), " ", Regressions!B40)</f>
        <v>2026</v>
      </c>
      <c r="C30" s="334" t="str">
        <f>IF(ISBLANK(Regressions!C40), " ", Regressions!C40)</f>
        <v>National</v>
      </c>
      <c r="D30" s="330" t="str">
        <f>IF(ISBLANK(Regressions!D40), " ", Regressions!D40)</f>
        <v> </v>
      </c>
      <c r="E30" s="208" t="e">
        <f>IF(ISNUMBER(Regressions!E40),ROUND(Regressions!E40, 1), NA())</f>
        <v>#N/A</v>
      </c>
      <c r="F30" s="331" t="e">
        <f>IF(ISNUMBER(Regressions!F40),ROUND(Regressions!F40, 1), NA())</f>
        <v>#N/A</v>
      </c>
      <c r="G30" s="230" t="e">
        <f>IF(ISNUMBER(Regressions!G40),ROUND(Regressions!G40, 1), NA())</f>
        <v>#N/A</v>
      </c>
      <c r="H30" s="332" t="e">
        <f>IF(ISNUMBER(Regressions!H40),ROUND(Regressions!H40, 1), NA())</f>
        <v>#N/A</v>
      </c>
      <c r="I30" s="231" t="e">
        <f>IF(ISNUMBER(Regressions!I40),ROUND(Regressions!I40, 1), NA())</f>
        <v>#N/A</v>
      </c>
      <c r="J30" s="333" t="e">
        <f>IF(ISNUMBER(Regressions!K40),ROUND(Regressions!K40, 1), NA())</f>
        <v>#N/A</v>
      </c>
      <c r="K30" s="331" t="e">
        <f>IF(ISNUMBER(Regressions!L40),ROUND(Regressions!L40, 1), NA())</f>
        <v>#N/A</v>
      </c>
      <c r="L30" s="232" t="e">
        <f>IF(ISNUMBER(Regressions!M40),ROUND(Regressions!M40, 1), NA())</f>
        <v>#N/A</v>
      </c>
      <c r="M30" s="332" t="e">
        <f>IF(ISNUMBER(Regressions!N40),ROUND(Regressions!N40, 1), NA())</f>
        <v>#N/A</v>
      </c>
      <c r="N30" s="231" t="e">
        <f>IF(ISNUMBER(Regressions!O40),ROUND(Regressions!O40, 1), NA())</f>
        <v>#N/A</v>
      </c>
      <c r="O30" s="333" t="e">
        <f>IF(ISNUMBER(Regressions!Q40),ROUND(Regressions!Q40, 1), NA())</f>
        <v>#N/A</v>
      </c>
      <c r="P30" s="331" t="e">
        <f>IF(ISNUMBER(Regressions!R40),ROUND(Regressions!R40, 1), NA())</f>
        <v>#N/A</v>
      </c>
      <c r="Q30" s="209" t="e">
        <f>IF(ISNUMBER(Regressions!S40),ROUND(Regressions!S40, 1), NA())</f>
        <v>#N/A</v>
      </c>
      <c r="R30" s="332" t="e">
        <f>IF(ISNUMBER(Regressions!T40),ROUND(Regressions!T40, 1), NA())</f>
        <v>#N/A</v>
      </c>
      <c r="S30" s="231" t="e">
        <f>IF(ISNUMBER(Regressions!U40),ROUND(Regressions!U40, 1), NA())</f>
        <v>#N/A</v>
      </c>
    </row>
    <row xmlns:x14ac="http://schemas.microsoft.com/office/spreadsheetml/2009/9/ac" r="31" hidden="true" x14ac:dyDescent="0.2">
      <c r="A31" s="328" t="str">
        <f>IF(ISBLANK(Regressions!A41), " ", Regressions!A41)</f>
        <v>South Sudan</v>
      </c>
      <c r="B31" s="329">
        <f>IF(ISBLANK(Regressions!B41), " ", Regressions!B41)</f>
        <v>2027</v>
      </c>
      <c r="C31" s="334" t="str">
        <f>IF(ISBLANK(Regressions!C41), " ", Regressions!C41)</f>
        <v>National</v>
      </c>
      <c r="D31" s="330" t="str">
        <f>IF(ISBLANK(Regressions!D41), " ", Regressions!D41)</f>
        <v> </v>
      </c>
      <c r="E31" s="208" t="e">
        <f>IF(ISNUMBER(Regressions!E41),ROUND(Regressions!E41, 1), NA())</f>
        <v>#N/A</v>
      </c>
      <c r="F31" s="331" t="e">
        <f>IF(ISNUMBER(Regressions!F41),ROUND(Regressions!F41, 1), NA())</f>
        <v>#N/A</v>
      </c>
      <c r="G31" s="230" t="e">
        <f>IF(ISNUMBER(Regressions!G41),ROUND(Regressions!G41, 1), NA())</f>
        <v>#N/A</v>
      </c>
      <c r="H31" s="332" t="e">
        <f>IF(ISNUMBER(Regressions!H41),ROUND(Regressions!H41, 1), NA())</f>
        <v>#N/A</v>
      </c>
      <c r="I31" s="231" t="e">
        <f>IF(ISNUMBER(Regressions!I41),ROUND(Regressions!I41, 1), NA())</f>
        <v>#N/A</v>
      </c>
      <c r="J31" s="333" t="e">
        <f>IF(ISNUMBER(Regressions!K41),ROUND(Regressions!K41, 1), NA())</f>
        <v>#N/A</v>
      </c>
      <c r="K31" s="331" t="e">
        <f>IF(ISNUMBER(Regressions!L41),ROUND(Regressions!L41, 1), NA())</f>
        <v>#N/A</v>
      </c>
      <c r="L31" s="232" t="e">
        <f>IF(ISNUMBER(Regressions!M41),ROUND(Regressions!M41, 1), NA())</f>
        <v>#N/A</v>
      </c>
      <c r="M31" s="332" t="e">
        <f>IF(ISNUMBER(Regressions!N41),ROUND(Regressions!N41, 1), NA())</f>
        <v>#N/A</v>
      </c>
      <c r="N31" s="231" t="e">
        <f>IF(ISNUMBER(Regressions!O41),ROUND(Regressions!O41, 1), NA())</f>
        <v>#N/A</v>
      </c>
      <c r="O31" s="333" t="e">
        <f>IF(ISNUMBER(Regressions!Q41),ROUND(Regressions!Q41, 1), NA())</f>
        <v>#N/A</v>
      </c>
      <c r="P31" s="331" t="e">
        <f>IF(ISNUMBER(Regressions!R41),ROUND(Regressions!R41, 1), NA())</f>
        <v>#N/A</v>
      </c>
      <c r="Q31" s="209" t="e">
        <f>IF(ISNUMBER(Regressions!S41),ROUND(Regressions!S41, 1), NA())</f>
        <v>#N/A</v>
      </c>
      <c r="R31" s="332" t="e">
        <f>IF(ISNUMBER(Regressions!T41),ROUND(Regressions!T41, 1), NA())</f>
        <v>#N/A</v>
      </c>
      <c r="S31" s="231" t="e">
        <f>IF(ISNUMBER(Regressions!U41),ROUND(Regressions!U41, 1), NA())</f>
        <v>#N/A</v>
      </c>
    </row>
    <row xmlns:x14ac="http://schemas.microsoft.com/office/spreadsheetml/2009/9/ac" r="32" hidden="true" x14ac:dyDescent="0.2">
      <c r="A32" s="328" t="str">
        <f>IF(ISBLANK(Regressions!A42), " ", Regressions!A42)</f>
        <v>South Sudan</v>
      </c>
      <c r="B32" s="329">
        <f>IF(ISBLANK(Regressions!B42), " ", Regressions!B42)</f>
        <v>2028</v>
      </c>
      <c r="C32" s="334" t="str">
        <f>IF(ISBLANK(Regressions!C42), " ", Regressions!C42)</f>
        <v>National</v>
      </c>
      <c r="D32" s="330" t="str">
        <f>IF(ISBLANK(Regressions!D42), " ", Regressions!D42)</f>
        <v> </v>
      </c>
      <c r="E32" s="208" t="e">
        <f>IF(ISNUMBER(Regressions!E42),ROUND(Regressions!E42, 1), NA())</f>
        <v>#N/A</v>
      </c>
      <c r="F32" s="331" t="e">
        <f>IF(ISNUMBER(Regressions!F42),ROUND(Regressions!F42, 1), NA())</f>
        <v>#N/A</v>
      </c>
      <c r="G32" s="230" t="e">
        <f>IF(ISNUMBER(Regressions!G42),ROUND(Regressions!G42, 1), NA())</f>
        <v>#N/A</v>
      </c>
      <c r="H32" s="332" t="e">
        <f>IF(ISNUMBER(Regressions!H42),ROUND(Regressions!H42, 1), NA())</f>
        <v>#N/A</v>
      </c>
      <c r="I32" s="231" t="e">
        <f>IF(ISNUMBER(Regressions!I42),ROUND(Regressions!I42, 1), NA())</f>
        <v>#N/A</v>
      </c>
      <c r="J32" s="333" t="e">
        <f>IF(ISNUMBER(Regressions!K42),ROUND(Regressions!K42, 1), NA())</f>
        <v>#N/A</v>
      </c>
      <c r="K32" s="331" t="e">
        <f>IF(ISNUMBER(Regressions!L42),ROUND(Regressions!L42, 1), NA())</f>
        <v>#N/A</v>
      </c>
      <c r="L32" s="232" t="e">
        <f>IF(ISNUMBER(Regressions!M42),ROUND(Regressions!M42, 1), NA())</f>
        <v>#N/A</v>
      </c>
      <c r="M32" s="332" t="e">
        <f>IF(ISNUMBER(Regressions!N42),ROUND(Regressions!N42, 1), NA())</f>
        <v>#N/A</v>
      </c>
      <c r="N32" s="231" t="e">
        <f>IF(ISNUMBER(Regressions!O42),ROUND(Regressions!O42, 1), NA())</f>
        <v>#N/A</v>
      </c>
      <c r="O32" s="333" t="e">
        <f>IF(ISNUMBER(Regressions!Q42),ROUND(Regressions!Q42, 1), NA())</f>
        <v>#N/A</v>
      </c>
      <c r="P32" s="331" t="e">
        <f>IF(ISNUMBER(Regressions!R42),ROUND(Regressions!R42, 1), NA())</f>
        <v>#N/A</v>
      </c>
      <c r="Q32" s="209" t="e">
        <f>IF(ISNUMBER(Regressions!S42),ROUND(Regressions!S42, 1), NA())</f>
        <v>#N/A</v>
      </c>
      <c r="R32" s="332" t="e">
        <f>IF(ISNUMBER(Regressions!T42),ROUND(Regressions!T42, 1), NA())</f>
        <v>#N/A</v>
      </c>
      <c r="S32" s="231" t="e">
        <f>IF(ISNUMBER(Regressions!U42),ROUND(Regressions!U42, 1), NA())</f>
        <v>#N/A</v>
      </c>
    </row>
    <row xmlns:x14ac="http://schemas.microsoft.com/office/spreadsheetml/2009/9/ac" r="33" hidden="true" x14ac:dyDescent="0.2">
      <c r="A33" s="328" t="str">
        <f>IF(ISBLANK(Regressions!A43), " ", Regressions!A43)</f>
        <v>South Sudan</v>
      </c>
      <c r="B33" s="329">
        <f>IF(ISBLANK(Regressions!B43), " ", Regressions!B43)</f>
        <v>2029</v>
      </c>
      <c r="C33" s="334" t="str">
        <f>IF(ISBLANK(Regressions!C43), " ", Regressions!C43)</f>
        <v>National</v>
      </c>
      <c r="D33" s="330" t="str">
        <f>IF(ISBLANK(Regressions!D43), " ", Regressions!D43)</f>
        <v> </v>
      </c>
      <c r="E33" s="208" t="e">
        <f>IF(ISNUMBER(Regressions!E43),ROUND(Regressions!E43, 1), NA())</f>
        <v>#N/A</v>
      </c>
      <c r="F33" s="331" t="e">
        <f>IF(ISNUMBER(Regressions!F43),ROUND(Regressions!F43, 1), NA())</f>
        <v>#N/A</v>
      </c>
      <c r="G33" s="230" t="e">
        <f>IF(ISNUMBER(Regressions!G43),ROUND(Regressions!G43, 1), NA())</f>
        <v>#N/A</v>
      </c>
      <c r="H33" s="332" t="e">
        <f>IF(ISNUMBER(Regressions!H43),ROUND(Regressions!H43, 1), NA())</f>
        <v>#N/A</v>
      </c>
      <c r="I33" s="231" t="e">
        <f>IF(ISNUMBER(Regressions!I43),ROUND(Regressions!I43, 1), NA())</f>
        <v>#N/A</v>
      </c>
      <c r="J33" s="333" t="e">
        <f>IF(ISNUMBER(Regressions!K43),ROUND(Regressions!K43, 1), NA())</f>
        <v>#N/A</v>
      </c>
      <c r="K33" s="331" t="e">
        <f>IF(ISNUMBER(Regressions!L43),ROUND(Regressions!L43, 1), NA())</f>
        <v>#N/A</v>
      </c>
      <c r="L33" s="232" t="e">
        <f>IF(ISNUMBER(Regressions!M43),ROUND(Regressions!M43, 1), NA())</f>
        <v>#N/A</v>
      </c>
      <c r="M33" s="332" t="e">
        <f>IF(ISNUMBER(Regressions!N43),ROUND(Regressions!N43, 1), NA())</f>
        <v>#N/A</v>
      </c>
      <c r="N33" s="231" t="e">
        <f>IF(ISNUMBER(Regressions!O43),ROUND(Regressions!O43, 1), NA())</f>
        <v>#N/A</v>
      </c>
      <c r="O33" s="333" t="e">
        <f>IF(ISNUMBER(Regressions!Q43),ROUND(Regressions!Q43, 1), NA())</f>
        <v>#N/A</v>
      </c>
      <c r="P33" s="331" t="e">
        <f>IF(ISNUMBER(Regressions!R43),ROUND(Regressions!R43, 1), NA())</f>
        <v>#N/A</v>
      </c>
      <c r="Q33" s="209" t="e">
        <f>IF(ISNUMBER(Regressions!S43),ROUND(Regressions!S43, 1), NA())</f>
        <v>#N/A</v>
      </c>
      <c r="R33" s="332" t="e">
        <f>IF(ISNUMBER(Regressions!T43),ROUND(Regressions!T43, 1), NA())</f>
        <v>#N/A</v>
      </c>
      <c r="S33" s="231" t="e">
        <f>IF(ISNUMBER(Regressions!U43),ROUND(Regressions!U43, 1), NA())</f>
        <v>#N/A</v>
      </c>
    </row>
    <row xmlns:x14ac="http://schemas.microsoft.com/office/spreadsheetml/2009/9/ac" r="34" hidden="true" x14ac:dyDescent="0.2">
      <c r="A34" s="328" t="str">
        <f>IF(ISBLANK(Regressions!A44), " ", Regressions!A44)</f>
        <v>South Sudan</v>
      </c>
      <c r="B34" s="329">
        <f>IF(ISBLANK(Regressions!B44), " ", Regressions!B44)</f>
        <v>2030</v>
      </c>
      <c r="C34" s="334" t="str">
        <f>IF(ISBLANK(Regressions!C44), " ", Regressions!C44)</f>
        <v>National</v>
      </c>
      <c r="D34" s="330" t="str">
        <f>IF(ISBLANK(Regressions!D44), " ", Regressions!D44)</f>
        <v> </v>
      </c>
      <c r="E34" s="208" t="e">
        <f>IF(ISNUMBER(Regressions!E44),ROUND(Regressions!E44, 1), NA())</f>
        <v>#N/A</v>
      </c>
      <c r="F34" s="331" t="e">
        <f>IF(ISNUMBER(Regressions!F44),ROUND(Regressions!F44, 1), NA())</f>
        <v>#N/A</v>
      </c>
      <c r="G34" s="230" t="e">
        <f>IF(ISNUMBER(Regressions!G44),ROUND(Regressions!G44, 1), NA())</f>
        <v>#N/A</v>
      </c>
      <c r="H34" s="332" t="e">
        <f>IF(ISNUMBER(Regressions!H44),ROUND(Regressions!H44, 1), NA())</f>
        <v>#N/A</v>
      </c>
      <c r="I34" s="231" t="e">
        <f>IF(ISNUMBER(Regressions!I44),ROUND(Regressions!I44, 1), NA())</f>
        <v>#N/A</v>
      </c>
      <c r="J34" s="333" t="e">
        <f>IF(ISNUMBER(Regressions!K44),ROUND(Regressions!K44, 1), NA())</f>
        <v>#N/A</v>
      </c>
      <c r="K34" s="331" t="e">
        <f>IF(ISNUMBER(Regressions!L44),ROUND(Regressions!L44, 1), NA())</f>
        <v>#N/A</v>
      </c>
      <c r="L34" s="232" t="e">
        <f>IF(ISNUMBER(Regressions!M44),ROUND(Regressions!M44, 1), NA())</f>
        <v>#N/A</v>
      </c>
      <c r="M34" s="332" t="e">
        <f>IF(ISNUMBER(Regressions!N44),ROUND(Regressions!N44, 1), NA())</f>
        <v>#N/A</v>
      </c>
      <c r="N34" s="231" t="e">
        <f>IF(ISNUMBER(Regressions!O44),ROUND(Regressions!O44, 1), NA())</f>
        <v>#N/A</v>
      </c>
      <c r="O34" s="333" t="e">
        <f>IF(ISNUMBER(Regressions!Q44),ROUND(Regressions!Q44, 1), NA())</f>
        <v>#N/A</v>
      </c>
      <c r="P34" s="331" t="e">
        <f>IF(ISNUMBER(Regressions!R44),ROUND(Regressions!R44, 1), NA())</f>
        <v>#N/A</v>
      </c>
      <c r="Q34" s="209" t="e">
        <f>IF(ISNUMBER(Regressions!S44),ROUND(Regressions!S44, 1), NA())</f>
        <v>#N/A</v>
      </c>
      <c r="R34" s="332" t="e">
        <f>IF(ISNUMBER(Regressions!T44),ROUND(Regressions!T44, 1), NA())</f>
        <v>#N/A</v>
      </c>
      <c r="S34" s="231" t="e">
        <f>IF(ISNUMBER(Regressions!U44),ROUND(Regressions!U44, 1), NA())</f>
        <v>#N/A</v>
      </c>
    </row>
    <row xmlns:x14ac="http://schemas.microsoft.com/office/spreadsheetml/2009/9/ac" r="35" x14ac:dyDescent="0.2">
      <c r="A35" s="328" t="str">
        <f>IF(ISBLANK(Regressions!A45), " ", Regressions!A45)</f>
        <v>South Sudan</v>
      </c>
      <c r="B35" s="329">
        <f>IF(ISBLANK(Regressions!B45), " ", Regressions!B45)</f>
        <v>2000</v>
      </c>
      <c r="C35" s="334" t="str">
        <f>IF(ISBLANK(Regressions!C45), " ", Regressions!C45)</f>
        <v>Urban</v>
      </c>
      <c r="D35" s="330" t="str">
        <f>IF(ISBLANK(Regressions!D45), " ", Regressions!D45)</f>
        <v> </v>
      </c>
      <c r="E35" s="208" t="e">
        <f>IF(ISNUMBER(Regressions!E45),ROUND(Regressions!E45, 1), NA())</f>
        <v>#N/A</v>
      </c>
      <c r="F35" s="331" t="e">
        <f>IF(ISNUMBER(Regressions!F45),ROUND(Regressions!F45, 1), NA())</f>
        <v>#N/A</v>
      </c>
      <c r="G35" s="230" t="e">
        <f>IF(ISNUMBER(Regressions!G45),ROUND(Regressions!G45, 1), NA())</f>
        <v>#N/A</v>
      </c>
      <c r="H35" s="332" t="e">
        <f>IF(ISNUMBER(Regressions!H45),ROUND(Regressions!H45, 1), NA())</f>
        <v>#N/A</v>
      </c>
      <c r="I35" s="231" t="e">
        <f>IF(ISNUMBER(Regressions!I45),ROUND(Regressions!I45, 1), NA())</f>
        <v>#N/A</v>
      </c>
      <c r="J35" s="333" t="e">
        <f>IF(ISNUMBER(Regressions!K45),ROUND(Regressions!K45, 1), NA())</f>
        <v>#N/A</v>
      </c>
      <c r="K35" s="331" t="e">
        <f>IF(ISNUMBER(Regressions!L45),ROUND(Regressions!L45, 1), NA())</f>
        <v>#N/A</v>
      </c>
      <c r="L35" s="232" t="e">
        <f>IF(ISNUMBER(Regressions!M45),ROUND(Regressions!M45, 1), NA())</f>
        <v>#N/A</v>
      </c>
      <c r="M35" s="332" t="e">
        <f>IF(ISNUMBER(Regressions!N45),ROUND(Regressions!N45, 1), NA())</f>
        <v>#N/A</v>
      </c>
      <c r="N35" s="231" t="e">
        <f>IF(ISNUMBER(Regressions!O45),ROUND(Regressions!O45, 1), NA())</f>
        <v>#N/A</v>
      </c>
      <c r="O35" s="333" t="e">
        <f>IF(ISNUMBER(Regressions!Q45),ROUND(Regressions!Q45, 1), NA())</f>
        <v>#N/A</v>
      </c>
      <c r="P35" s="331" t="e">
        <f>IF(ISNUMBER(Regressions!R45),ROUND(Regressions!R45, 1), NA())</f>
        <v>#N/A</v>
      </c>
      <c r="Q35" s="209" t="e">
        <f>IF(ISNUMBER(Regressions!S45),ROUND(Regressions!S45, 1), NA())</f>
        <v>#N/A</v>
      </c>
      <c r="R35" s="332" t="e">
        <f>IF(ISNUMBER(Regressions!T45),ROUND(Regressions!T45, 1), NA())</f>
        <v>#N/A</v>
      </c>
      <c r="S35" s="231" t="e">
        <f>IF(ISNUMBER(Regressions!U45),ROUND(Regressions!U45, 1), NA())</f>
        <v>#N/A</v>
      </c>
    </row>
    <row xmlns:x14ac="http://schemas.microsoft.com/office/spreadsheetml/2009/9/ac" r="36" x14ac:dyDescent="0.2">
      <c r="A36" s="328" t="str">
        <f>IF(ISBLANK(Regressions!A46), " ", Regressions!A46)</f>
        <v>South Sudan</v>
      </c>
      <c r="B36" s="329">
        <f>IF(ISBLANK(Regressions!B46), " ", Regressions!B46)</f>
        <v>2001</v>
      </c>
      <c r="C36" s="334" t="str">
        <f>IF(ISBLANK(Regressions!C46), " ", Regressions!C46)</f>
        <v>Urban</v>
      </c>
      <c r="D36" s="330" t="str">
        <f>IF(ISBLANK(Regressions!D46), " ", Regressions!D46)</f>
        <v> </v>
      </c>
      <c r="E36" s="208" t="e">
        <f>IF(ISNUMBER(Regressions!E46),ROUND(Regressions!E46, 1), NA())</f>
        <v>#N/A</v>
      </c>
      <c r="F36" s="331" t="e">
        <f>IF(ISNUMBER(Regressions!F46),ROUND(Regressions!F46, 1), NA())</f>
        <v>#N/A</v>
      </c>
      <c r="G36" s="230" t="e">
        <f>IF(ISNUMBER(Regressions!G46),ROUND(Regressions!G46, 1), NA())</f>
        <v>#N/A</v>
      </c>
      <c r="H36" s="332" t="e">
        <f>IF(ISNUMBER(Regressions!H46),ROUND(Regressions!H46, 1), NA())</f>
        <v>#N/A</v>
      </c>
      <c r="I36" s="231" t="e">
        <f>IF(ISNUMBER(Regressions!I46),ROUND(Regressions!I46, 1), NA())</f>
        <v>#N/A</v>
      </c>
      <c r="J36" s="333" t="e">
        <f>IF(ISNUMBER(Regressions!K46),ROUND(Regressions!K46, 1), NA())</f>
        <v>#N/A</v>
      </c>
      <c r="K36" s="331" t="e">
        <f>IF(ISNUMBER(Regressions!L46),ROUND(Regressions!L46, 1), NA())</f>
        <v>#N/A</v>
      </c>
      <c r="L36" s="232" t="e">
        <f>IF(ISNUMBER(Regressions!M46),ROUND(Regressions!M46, 1), NA())</f>
        <v>#N/A</v>
      </c>
      <c r="M36" s="332" t="e">
        <f>IF(ISNUMBER(Regressions!N46),ROUND(Regressions!N46, 1), NA())</f>
        <v>#N/A</v>
      </c>
      <c r="N36" s="231" t="e">
        <f>IF(ISNUMBER(Regressions!O46),ROUND(Regressions!O46, 1), NA())</f>
        <v>#N/A</v>
      </c>
      <c r="O36" s="333" t="e">
        <f>IF(ISNUMBER(Regressions!Q46),ROUND(Regressions!Q46, 1), NA())</f>
        <v>#N/A</v>
      </c>
      <c r="P36" s="331" t="e">
        <f>IF(ISNUMBER(Regressions!R46),ROUND(Regressions!R46, 1), NA())</f>
        <v>#N/A</v>
      </c>
      <c r="Q36" s="209" t="e">
        <f>IF(ISNUMBER(Regressions!S46),ROUND(Regressions!S46, 1), NA())</f>
        <v>#N/A</v>
      </c>
      <c r="R36" s="332" t="e">
        <f>IF(ISNUMBER(Regressions!T46),ROUND(Regressions!T46, 1), NA())</f>
        <v>#N/A</v>
      </c>
      <c r="S36" s="231" t="e">
        <f>IF(ISNUMBER(Regressions!U46),ROUND(Regressions!U46, 1), NA())</f>
        <v>#N/A</v>
      </c>
    </row>
    <row xmlns:x14ac="http://schemas.microsoft.com/office/spreadsheetml/2009/9/ac" r="37" x14ac:dyDescent="0.2">
      <c r="A37" s="328" t="str">
        <f>IF(ISBLANK(Regressions!A47), " ", Regressions!A47)</f>
        <v>South Sudan</v>
      </c>
      <c r="B37" s="329">
        <f>IF(ISBLANK(Regressions!B47), " ", Regressions!B47)</f>
        <v>2002</v>
      </c>
      <c r="C37" s="334" t="str">
        <f>IF(ISBLANK(Regressions!C47), " ", Regressions!C47)</f>
        <v>Urban</v>
      </c>
      <c r="D37" s="330" t="str">
        <f>IF(ISBLANK(Regressions!D47), " ", Regressions!D47)</f>
        <v> </v>
      </c>
      <c r="E37" s="208" t="e">
        <f>IF(ISNUMBER(Regressions!E47),ROUND(Regressions!E47, 1), NA())</f>
        <v>#N/A</v>
      </c>
      <c r="F37" s="331" t="e">
        <f>IF(ISNUMBER(Regressions!F47),ROUND(Regressions!F47, 1), NA())</f>
        <v>#N/A</v>
      </c>
      <c r="G37" s="230" t="e">
        <f>IF(ISNUMBER(Regressions!G47),ROUND(Regressions!G47, 1), NA())</f>
        <v>#N/A</v>
      </c>
      <c r="H37" s="332" t="e">
        <f>IF(ISNUMBER(Regressions!H47),ROUND(Regressions!H47, 1), NA())</f>
        <v>#N/A</v>
      </c>
      <c r="I37" s="231" t="e">
        <f>IF(ISNUMBER(Regressions!I47),ROUND(Regressions!I47, 1), NA())</f>
        <v>#N/A</v>
      </c>
      <c r="J37" s="333" t="e">
        <f>IF(ISNUMBER(Regressions!K47),ROUND(Regressions!K47, 1), NA())</f>
        <v>#N/A</v>
      </c>
      <c r="K37" s="331" t="e">
        <f>IF(ISNUMBER(Regressions!L47),ROUND(Regressions!L47, 1), NA())</f>
        <v>#N/A</v>
      </c>
      <c r="L37" s="232" t="e">
        <f>IF(ISNUMBER(Regressions!M47),ROUND(Regressions!M47, 1), NA())</f>
        <v>#N/A</v>
      </c>
      <c r="M37" s="332" t="e">
        <f>IF(ISNUMBER(Regressions!N47),ROUND(Regressions!N47, 1), NA())</f>
        <v>#N/A</v>
      </c>
      <c r="N37" s="231" t="e">
        <f>IF(ISNUMBER(Regressions!O47),ROUND(Regressions!O47, 1), NA())</f>
        <v>#N/A</v>
      </c>
      <c r="O37" s="333" t="e">
        <f>IF(ISNUMBER(Regressions!Q47),ROUND(Regressions!Q47, 1), NA())</f>
        <v>#N/A</v>
      </c>
      <c r="P37" s="331" t="e">
        <f>IF(ISNUMBER(Regressions!R47),ROUND(Regressions!R47, 1), NA())</f>
        <v>#N/A</v>
      </c>
      <c r="Q37" s="209" t="e">
        <f>IF(ISNUMBER(Regressions!S47),ROUND(Regressions!S47, 1), NA())</f>
        <v>#N/A</v>
      </c>
      <c r="R37" s="332" t="e">
        <f>IF(ISNUMBER(Regressions!T47),ROUND(Regressions!T47, 1), NA())</f>
        <v>#N/A</v>
      </c>
      <c r="S37" s="231" t="e">
        <f>IF(ISNUMBER(Regressions!U47),ROUND(Regressions!U47, 1), NA())</f>
        <v>#N/A</v>
      </c>
    </row>
    <row xmlns:x14ac="http://schemas.microsoft.com/office/spreadsheetml/2009/9/ac" r="38" x14ac:dyDescent="0.2">
      <c r="A38" s="328" t="str">
        <f>IF(ISBLANK(Regressions!A48), " ", Regressions!A48)</f>
        <v>South Sudan</v>
      </c>
      <c r="B38" s="329">
        <f>IF(ISBLANK(Regressions!B48), " ", Regressions!B48)</f>
        <v>2003</v>
      </c>
      <c r="C38" s="334" t="str">
        <f>IF(ISBLANK(Regressions!C48), " ", Regressions!C48)</f>
        <v>Urban</v>
      </c>
      <c r="D38" s="330" t="str">
        <f>IF(ISBLANK(Regressions!D48), " ", Regressions!D48)</f>
        <v> </v>
      </c>
      <c r="E38" s="208" t="e">
        <f>IF(ISNUMBER(Regressions!E48),ROUND(Regressions!E48, 1), NA())</f>
        <v>#N/A</v>
      </c>
      <c r="F38" s="331" t="e">
        <f>IF(ISNUMBER(Regressions!F48),ROUND(Regressions!F48, 1), NA())</f>
        <v>#N/A</v>
      </c>
      <c r="G38" s="230" t="e">
        <f>IF(ISNUMBER(Regressions!G48),ROUND(Regressions!G48, 1), NA())</f>
        <v>#N/A</v>
      </c>
      <c r="H38" s="332" t="e">
        <f>IF(ISNUMBER(Regressions!H48),ROUND(Regressions!H48, 1), NA())</f>
        <v>#N/A</v>
      </c>
      <c r="I38" s="231" t="e">
        <f>IF(ISNUMBER(Regressions!I48),ROUND(Regressions!I48, 1), NA())</f>
        <v>#N/A</v>
      </c>
      <c r="J38" s="333" t="e">
        <f>IF(ISNUMBER(Regressions!K48),ROUND(Regressions!K48, 1), NA())</f>
        <v>#N/A</v>
      </c>
      <c r="K38" s="331" t="e">
        <f>IF(ISNUMBER(Regressions!L48),ROUND(Regressions!L48, 1), NA())</f>
        <v>#N/A</v>
      </c>
      <c r="L38" s="232" t="e">
        <f>IF(ISNUMBER(Regressions!M48),ROUND(Regressions!M48, 1), NA())</f>
        <v>#N/A</v>
      </c>
      <c r="M38" s="332" t="e">
        <f>IF(ISNUMBER(Regressions!N48),ROUND(Regressions!N48, 1), NA())</f>
        <v>#N/A</v>
      </c>
      <c r="N38" s="231" t="e">
        <f>IF(ISNUMBER(Regressions!O48),ROUND(Regressions!O48, 1), NA())</f>
        <v>#N/A</v>
      </c>
      <c r="O38" s="333" t="e">
        <f>IF(ISNUMBER(Regressions!Q48),ROUND(Regressions!Q48, 1), NA())</f>
        <v>#N/A</v>
      </c>
      <c r="P38" s="331" t="e">
        <f>IF(ISNUMBER(Regressions!R48),ROUND(Regressions!R48, 1), NA())</f>
        <v>#N/A</v>
      </c>
      <c r="Q38" s="209" t="e">
        <f>IF(ISNUMBER(Regressions!S48),ROUND(Regressions!S48, 1), NA())</f>
        <v>#N/A</v>
      </c>
      <c r="R38" s="332" t="e">
        <f>IF(ISNUMBER(Regressions!T48),ROUND(Regressions!T48, 1), NA())</f>
        <v>#N/A</v>
      </c>
      <c r="S38" s="231" t="e">
        <f>IF(ISNUMBER(Regressions!U48),ROUND(Regressions!U48, 1), NA())</f>
        <v>#N/A</v>
      </c>
    </row>
    <row xmlns:x14ac="http://schemas.microsoft.com/office/spreadsheetml/2009/9/ac" r="39" x14ac:dyDescent="0.2">
      <c r="A39" s="328" t="str">
        <f>IF(ISBLANK(Regressions!A49), " ", Regressions!A49)</f>
        <v>South Sudan</v>
      </c>
      <c r="B39" s="329">
        <f>IF(ISBLANK(Regressions!B49), " ", Regressions!B49)</f>
        <v>2004</v>
      </c>
      <c r="C39" s="334" t="str">
        <f>IF(ISBLANK(Regressions!C49), " ", Regressions!C49)</f>
        <v>Urban</v>
      </c>
      <c r="D39" s="330" t="str">
        <f>IF(ISBLANK(Regressions!D49), " ", Regressions!D49)</f>
        <v> </v>
      </c>
      <c r="E39" s="208" t="e">
        <f>IF(ISNUMBER(Regressions!E49),ROUND(Regressions!E49, 1), NA())</f>
        <v>#N/A</v>
      </c>
      <c r="F39" s="331" t="e">
        <f>IF(ISNUMBER(Regressions!F49),ROUND(Regressions!F49, 1), NA())</f>
        <v>#N/A</v>
      </c>
      <c r="G39" s="230" t="e">
        <f>IF(ISNUMBER(Regressions!G49),ROUND(Regressions!G49, 1), NA())</f>
        <v>#N/A</v>
      </c>
      <c r="H39" s="332" t="e">
        <f>IF(ISNUMBER(Regressions!H49),ROUND(Regressions!H49, 1), NA())</f>
        <v>#N/A</v>
      </c>
      <c r="I39" s="231" t="e">
        <f>IF(ISNUMBER(Regressions!I49),ROUND(Regressions!I49, 1), NA())</f>
        <v>#N/A</v>
      </c>
      <c r="J39" s="333" t="e">
        <f>IF(ISNUMBER(Regressions!K49),ROUND(Regressions!K49, 1), NA())</f>
        <v>#N/A</v>
      </c>
      <c r="K39" s="331" t="e">
        <f>IF(ISNUMBER(Regressions!L49),ROUND(Regressions!L49, 1), NA())</f>
        <v>#N/A</v>
      </c>
      <c r="L39" s="232" t="e">
        <f>IF(ISNUMBER(Regressions!M49),ROUND(Regressions!M49, 1), NA())</f>
        <v>#N/A</v>
      </c>
      <c r="M39" s="332" t="e">
        <f>IF(ISNUMBER(Regressions!N49),ROUND(Regressions!N49, 1), NA())</f>
        <v>#N/A</v>
      </c>
      <c r="N39" s="231" t="e">
        <f>IF(ISNUMBER(Regressions!O49),ROUND(Regressions!O49, 1), NA())</f>
        <v>#N/A</v>
      </c>
      <c r="O39" s="333" t="e">
        <f>IF(ISNUMBER(Regressions!Q49),ROUND(Regressions!Q49, 1), NA())</f>
        <v>#N/A</v>
      </c>
      <c r="P39" s="331" t="e">
        <f>IF(ISNUMBER(Regressions!R49),ROUND(Regressions!R49, 1), NA())</f>
        <v>#N/A</v>
      </c>
      <c r="Q39" s="209" t="e">
        <f>IF(ISNUMBER(Regressions!S49),ROUND(Regressions!S49, 1), NA())</f>
        <v>#N/A</v>
      </c>
      <c r="R39" s="332" t="e">
        <f>IF(ISNUMBER(Regressions!T49),ROUND(Regressions!T49, 1), NA())</f>
        <v>#N/A</v>
      </c>
      <c r="S39" s="231" t="e">
        <f>IF(ISNUMBER(Regressions!U49),ROUND(Regressions!U49, 1), NA())</f>
        <v>#N/A</v>
      </c>
    </row>
    <row xmlns:x14ac="http://schemas.microsoft.com/office/spreadsheetml/2009/9/ac" r="40" x14ac:dyDescent="0.2">
      <c r="A40" s="328" t="str">
        <f>IF(ISBLANK(Regressions!A50), " ", Regressions!A50)</f>
        <v>South Sudan</v>
      </c>
      <c r="B40" s="329">
        <f>IF(ISBLANK(Regressions!B50), " ", Regressions!B50)</f>
        <v>2005</v>
      </c>
      <c r="C40" s="334" t="str">
        <f>IF(ISBLANK(Regressions!C50), " ", Regressions!C50)</f>
        <v>Urban</v>
      </c>
      <c r="D40" s="330" t="str">
        <f>IF(ISBLANK(Regressions!D50), " ", Regressions!D50)</f>
        <v> </v>
      </c>
      <c r="E40" s="208" t="e">
        <f>IF(ISNUMBER(Regressions!E50),ROUND(Regressions!E50, 1), NA())</f>
        <v>#N/A</v>
      </c>
      <c r="F40" s="331" t="e">
        <f>IF(ISNUMBER(Regressions!F50),ROUND(Regressions!F50, 1), NA())</f>
        <v>#N/A</v>
      </c>
      <c r="G40" s="230" t="e">
        <f>IF(ISNUMBER(Regressions!G50),ROUND(Regressions!G50, 1), NA())</f>
        <v>#N/A</v>
      </c>
      <c r="H40" s="332" t="e">
        <f>IF(ISNUMBER(Regressions!H50),ROUND(Regressions!H50, 1), NA())</f>
        <v>#N/A</v>
      </c>
      <c r="I40" s="231" t="e">
        <f>IF(ISNUMBER(Regressions!I50),ROUND(Regressions!I50, 1), NA())</f>
        <v>#N/A</v>
      </c>
      <c r="J40" s="333" t="e">
        <f>IF(ISNUMBER(Regressions!K50),ROUND(Regressions!K50, 1), NA())</f>
        <v>#N/A</v>
      </c>
      <c r="K40" s="331" t="e">
        <f>IF(ISNUMBER(Regressions!L50),ROUND(Regressions!L50, 1), NA())</f>
        <v>#N/A</v>
      </c>
      <c r="L40" s="232" t="e">
        <f>IF(ISNUMBER(Regressions!M50),ROUND(Regressions!M50, 1), NA())</f>
        <v>#N/A</v>
      </c>
      <c r="M40" s="332" t="e">
        <f>IF(ISNUMBER(Regressions!N50),ROUND(Regressions!N50, 1), NA())</f>
        <v>#N/A</v>
      </c>
      <c r="N40" s="231" t="e">
        <f>IF(ISNUMBER(Regressions!O50),ROUND(Regressions!O50, 1), NA())</f>
        <v>#N/A</v>
      </c>
      <c r="O40" s="333" t="e">
        <f>IF(ISNUMBER(Regressions!Q50),ROUND(Regressions!Q50, 1), NA())</f>
        <v>#N/A</v>
      </c>
      <c r="P40" s="331" t="e">
        <f>IF(ISNUMBER(Regressions!R50),ROUND(Regressions!R50, 1), NA())</f>
        <v>#N/A</v>
      </c>
      <c r="Q40" s="209" t="e">
        <f>IF(ISNUMBER(Regressions!S50),ROUND(Regressions!S50, 1), NA())</f>
        <v>#N/A</v>
      </c>
      <c r="R40" s="332" t="e">
        <f>IF(ISNUMBER(Regressions!T50),ROUND(Regressions!T50, 1), NA())</f>
        <v>#N/A</v>
      </c>
      <c r="S40" s="231" t="e">
        <f>IF(ISNUMBER(Regressions!U50),ROUND(Regressions!U50, 1), NA())</f>
        <v>#N/A</v>
      </c>
    </row>
    <row xmlns:x14ac="http://schemas.microsoft.com/office/spreadsheetml/2009/9/ac" r="41" x14ac:dyDescent="0.2">
      <c r="A41" s="328" t="str">
        <f>IF(ISBLANK(Regressions!A51), " ", Regressions!A51)</f>
        <v>South Sudan</v>
      </c>
      <c r="B41" s="329">
        <f>IF(ISBLANK(Regressions!B51), " ", Regressions!B51)</f>
        <v>2006</v>
      </c>
      <c r="C41" s="334" t="str">
        <f>IF(ISBLANK(Regressions!C51), " ", Regressions!C51)</f>
        <v>Urban</v>
      </c>
      <c r="D41" s="330" t="str">
        <f>IF(ISBLANK(Regressions!D51), " ", Regressions!D51)</f>
        <v> </v>
      </c>
      <c r="E41" s="208" t="e">
        <f>IF(ISNUMBER(Regressions!E51),ROUND(Regressions!E51, 1), NA())</f>
        <v>#N/A</v>
      </c>
      <c r="F41" s="331" t="e">
        <f>IF(ISNUMBER(Regressions!F51),ROUND(Regressions!F51, 1), NA())</f>
        <v>#N/A</v>
      </c>
      <c r="G41" s="230" t="e">
        <f>IF(ISNUMBER(Regressions!G51),ROUND(Regressions!G51, 1), NA())</f>
        <v>#N/A</v>
      </c>
      <c r="H41" s="332" t="e">
        <f>IF(ISNUMBER(Regressions!H51),ROUND(Regressions!H51, 1), NA())</f>
        <v>#N/A</v>
      </c>
      <c r="I41" s="231" t="e">
        <f>IF(ISNUMBER(Regressions!I51),ROUND(Regressions!I51, 1), NA())</f>
        <v>#N/A</v>
      </c>
      <c r="J41" s="333" t="e">
        <f>IF(ISNUMBER(Regressions!K51),ROUND(Regressions!K51, 1), NA())</f>
        <v>#N/A</v>
      </c>
      <c r="K41" s="331" t="e">
        <f>IF(ISNUMBER(Regressions!L51),ROUND(Regressions!L51, 1), NA())</f>
        <v>#N/A</v>
      </c>
      <c r="L41" s="232" t="e">
        <f>IF(ISNUMBER(Regressions!M51),ROUND(Regressions!M51, 1), NA())</f>
        <v>#N/A</v>
      </c>
      <c r="M41" s="332" t="e">
        <f>IF(ISNUMBER(Regressions!N51),ROUND(Regressions!N51, 1), NA())</f>
        <v>#N/A</v>
      </c>
      <c r="N41" s="231" t="e">
        <f>IF(ISNUMBER(Regressions!O51),ROUND(Regressions!O51, 1), NA())</f>
        <v>#N/A</v>
      </c>
      <c r="O41" s="333" t="e">
        <f>IF(ISNUMBER(Regressions!Q51),ROUND(Regressions!Q51, 1), NA())</f>
        <v>#N/A</v>
      </c>
      <c r="P41" s="331" t="e">
        <f>IF(ISNUMBER(Regressions!R51),ROUND(Regressions!R51, 1), NA())</f>
        <v>#N/A</v>
      </c>
      <c r="Q41" s="209" t="e">
        <f>IF(ISNUMBER(Regressions!S51),ROUND(Regressions!S51, 1), NA())</f>
        <v>#N/A</v>
      </c>
      <c r="R41" s="332" t="e">
        <f>IF(ISNUMBER(Regressions!T51),ROUND(Regressions!T51, 1), NA())</f>
        <v>#N/A</v>
      </c>
      <c r="S41" s="231" t="e">
        <f>IF(ISNUMBER(Regressions!U51),ROUND(Regressions!U51, 1), NA())</f>
        <v>#N/A</v>
      </c>
    </row>
    <row xmlns:x14ac="http://schemas.microsoft.com/office/spreadsheetml/2009/9/ac" r="42" x14ac:dyDescent="0.2">
      <c r="A42" s="328" t="str">
        <f>IF(ISBLANK(Regressions!A52), " ", Regressions!A52)</f>
        <v>South Sudan</v>
      </c>
      <c r="B42" s="329">
        <f>IF(ISBLANK(Regressions!B52), " ", Regressions!B52)</f>
        <v>2007</v>
      </c>
      <c r="C42" s="334" t="str">
        <f>IF(ISBLANK(Regressions!C52), " ", Regressions!C52)</f>
        <v>Urban</v>
      </c>
      <c r="D42" s="330" t="str">
        <f>IF(ISBLANK(Regressions!D52), " ", Regressions!D52)</f>
        <v> </v>
      </c>
      <c r="E42" s="208" t="e">
        <f>IF(ISNUMBER(Regressions!E52),ROUND(Regressions!E52, 1), NA())</f>
        <v>#N/A</v>
      </c>
      <c r="F42" s="331" t="e">
        <f>IF(ISNUMBER(Regressions!F52),ROUND(Regressions!F52, 1), NA())</f>
        <v>#N/A</v>
      </c>
      <c r="G42" s="230" t="e">
        <f>IF(ISNUMBER(Regressions!G52),ROUND(Regressions!G52, 1), NA())</f>
        <v>#N/A</v>
      </c>
      <c r="H42" s="332" t="e">
        <f>IF(ISNUMBER(Regressions!H52),ROUND(Regressions!H52, 1), NA())</f>
        <v>#N/A</v>
      </c>
      <c r="I42" s="231" t="e">
        <f>IF(ISNUMBER(Regressions!I52),ROUND(Regressions!I52, 1), NA())</f>
        <v>#N/A</v>
      </c>
      <c r="J42" s="333" t="e">
        <f>IF(ISNUMBER(Regressions!K52),ROUND(Regressions!K52, 1), NA())</f>
        <v>#N/A</v>
      </c>
      <c r="K42" s="331" t="e">
        <f>IF(ISNUMBER(Regressions!L52),ROUND(Regressions!L52, 1), NA())</f>
        <v>#N/A</v>
      </c>
      <c r="L42" s="232" t="e">
        <f>IF(ISNUMBER(Regressions!M52),ROUND(Regressions!M52, 1), NA())</f>
        <v>#N/A</v>
      </c>
      <c r="M42" s="332" t="e">
        <f>IF(ISNUMBER(Regressions!N52),ROUND(Regressions!N52, 1), NA())</f>
        <v>#N/A</v>
      </c>
      <c r="N42" s="231" t="e">
        <f>IF(ISNUMBER(Regressions!O52),ROUND(Regressions!O52, 1), NA())</f>
        <v>#N/A</v>
      </c>
      <c r="O42" s="333" t="e">
        <f>IF(ISNUMBER(Regressions!Q52),ROUND(Regressions!Q52, 1), NA())</f>
        <v>#N/A</v>
      </c>
      <c r="P42" s="331" t="e">
        <f>IF(ISNUMBER(Regressions!R52),ROUND(Regressions!R52, 1), NA())</f>
        <v>#N/A</v>
      </c>
      <c r="Q42" s="209" t="e">
        <f>IF(ISNUMBER(Regressions!S52),ROUND(Regressions!S52, 1), NA())</f>
        <v>#N/A</v>
      </c>
      <c r="R42" s="332" t="e">
        <f>IF(ISNUMBER(Regressions!T52),ROUND(Regressions!T52, 1), NA())</f>
        <v>#N/A</v>
      </c>
      <c r="S42" s="231" t="e">
        <f>IF(ISNUMBER(Regressions!U52),ROUND(Regressions!U52, 1), NA())</f>
        <v>#N/A</v>
      </c>
    </row>
    <row xmlns:x14ac="http://schemas.microsoft.com/office/spreadsheetml/2009/9/ac" r="43" x14ac:dyDescent="0.2">
      <c r="A43" s="328" t="str">
        <f>IF(ISBLANK(Regressions!A53), " ", Regressions!A53)</f>
        <v>South Sudan</v>
      </c>
      <c r="B43" s="329">
        <f>IF(ISBLANK(Regressions!B53), " ", Regressions!B53)</f>
        <v>2008</v>
      </c>
      <c r="C43" s="334" t="str">
        <f>IF(ISBLANK(Regressions!C53), " ", Regressions!C53)</f>
        <v>Urban</v>
      </c>
      <c r="D43" s="330" t="str">
        <f>IF(ISBLANK(Regressions!D53), " ", Regressions!D53)</f>
        <v> </v>
      </c>
      <c r="E43" s="208" t="e">
        <f>IF(ISNUMBER(Regressions!E53),ROUND(Regressions!E53, 1), NA())</f>
        <v>#N/A</v>
      </c>
      <c r="F43" s="331" t="e">
        <f>IF(ISNUMBER(Regressions!F53),ROUND(Regressions!F53, 1), NA())</f>
        <v>#N/A</v>
      </c>
      <c r="G43" s="230" t="e">
        <f>IF(ISNUMBER(Regressions!G53),ROUND(Regressions!G53, 1), NA())</f>
        <v>#N/A</v>
      </c>
      <c r="H43" s="332" t="e">
        <f>IF(ISNUMBER(Regressions!H53),ROUND(Regressions!H53, 1), NA())</f>
        <v>#N/A</v>
      </c>
      <c r="I43" s="231" t="e">
        <f>IF(ISNUMBER(Regressions!I53),ROUND(Regressions!I53, 1), NA())</f>
        <v>#N/A</v>
      </c>
      <c r="J43" s="333" t="e">
        <f>IF(ISNUMBER(Regressions!K53),ROUND(Regressions!K53, 1), NA())</f>
        <v>#N/A</v>
      </c>
      <c r="K43" s="331" t="e">
        <f>IF(ISNUMBER(Regressions!L53),ROUND(Regressions!L53, 1), NA())</f>
        <v>#N/A</v>
      </c>
      <c r="L43" s="232" t="e">
        <f>IF(ISNUMBER(Regressions!M53),ROUND(Regressions!M53, 1), NA())</f>
        <v>#N/A</v>
      </c>
      <c r="M43" s="332" t="e">
        <f>IF(ISNUMBER(Regressions!N53),ROUND(Regressions!N53, 1), NA())</f>
        <v>#N/A</v>
      </c>
      <c r="N43" s="231" t="e">
        <f>IF(ISNUMBER(Regressions!O53),ROUND(Regressions!O53, 1), NA())</f>
        <v>#N/A</v>
      </c>
      <c r="O43" s="333" t="e">
        <f>IF(ISNUMBER(Regressions!Q53),ROUND(Regressions!Q53, 1), NA())</f>
        <v>#N/A</v>
      </c>
      <c r="P43" s="331" t="e">
        <f>IF(ISNUMBER(Regressions!R53),ROUND(Regressions!R53, 1), NA())</f>
        <v>#N/A</v>
      </c>
      <c r="Q43" s="209" t="e">
        <f>IF(ISNUMBER(Regressions!S53),ROUND(Regressions!S53, 1), NA())</f>
        <v>#N/A</v>
      </c>
      <c r="R43" s="332" t="e">
        <f>IF(ISNUMBER(Regressions!T53),ROUND(Regressions!T53, 1), NA())</f>
        <v>#N/A</v>
      </c>
      <c r="S43" s="231" t="e">
        <f>IF(ISNUMBER(Regressions!U53),ROUND(Regressions!U53, 1), NA())</f>
        <v>#N/A</v>
      </c>
    </row>
    <row xmlns:x14ac="http://schemas.microsoft.com/office/spreadsheetml/2009/9/ac" r="44" x14ac:dyDescent="0.2">
      <c r="A44" s="328" t="str">
        <f>IF(ISBLANK(Regressions!A54), " ", Regressions!A54)</f>
        <v>South Sudan</v>
      </c>
      <c r="B44" s="329">
        <f>IF(ISBLANK(Regressions!B54), " ", Regressions!B54)</f>
        <v>2009</v>
      </c>
      <c r="C44" s="334" t="str">
        <f>IF(ISBLANK(Regressions!C54), " ", Regressions!C54)</f>
        <v>Urban</v>
      </c>
      <c r="D44" s="330" t="str">
        <f>IF(ISBLANK(Regressions!D54), " ", Regressions!D54)</f>
        <v> </v>
      </c>
      <c r="E44" s="208" t="e">
        <f>IF(ISNUMBER(Regressions!E54),ROUND(Regressions!E54, 1), NA())</f>
        <v>#N/A</v>
      </c>
      <c r="F44" s="331" t="e">
        <f>IF(ISNUMBER(Regressions!F54),ROUND(Regressions!F54, 1), NA())</f>
        <v>#N/A</v>
      </c>
      <c r="G44" s="230" t="e">
        <f>IF(ISNUMBER(Regressions!G54),ROUND(Regressions!G54, 1), NA())</f>
        <v>#N/A</v>
      </c>
      <c r="H44" s="332" t="e">
        <f>IF(ISNUMBER(Regressions!H54),ROUND(Regressions!H54, 1), NA())</f>
        <v>#N/A</v>
      </c>
      <c r="I44" s="231" t="e">
        <f>IF(ISNUMBER(Regressions!I54),ROUND(Regressions!I54, 1), NA())</f>
        <v>#N/A</v>
      </c>
      <c r="J44" s="333" t="e">
        <f>IF(ISNUMBER(Regressions!K54),ROUND(Regressions!K54, 1), NA())</f>
        <v>#N/A</v>
      </c>
      <c r="K44" s="331" t="e">
        <f>IF(ISNUMBER(Regressions!L54),ROUND(Regressions!L54, 1), NA())</f>
        <v>#N/A</v>
      </c>
      <c r="L44" s="232" t="e">
        <f>IF(ISNUMBER(Regressions!M54),ROUND(Regressions!M54, 1), NA())</f>
        <v>#N/A</v>
      </c>
      <c r="M44" s="332" t="e">
        <f>IF(ISNUMBER(Regressions!N54),ROUND(Regressions!N54, 1), NA())</f>
        <v>#N/A</v>
      </c>
      <c r="N44" s="231" t="e">
        <f>IF(ISNUMBER(Regressions!O54),ROUND(Regressions!O54, 1), NA())</f>
        <v>#N/A</v>
      </c>
      <c r="O44" s="333" t="e">
        <f>IF(ISNUMBER(Regressions!Q54),ROUND(Regressions!Q54, 1), NA())</f>
        <v>#N/A</v>
      </c>
      <c r="P44" s="331" t="e">
        <f>IF(ISNUMBER(Regressions!R54),ROUND(Regressions!R54, 1), NA())</f>
        <v>#N/A</v>
      </c>
      <c r="Q44" s="209" t="e">
        <f>IF(ISNUMBER(Regressions!S54),ROUND(Regressions!S54, 1), NA())</f>
        <v>#N/A</v>
      </c>
      <c r="R44" s="332" t="e">
        <f>IF(ISNUMBER(Regressions!T54),ROUND(Regressions!T54, 1), NA())</f>
        <v>#N/A</v>
      </c>
      <c r="S44" s="231" t="e">
        <f>IF(ISNUMBER(Regressions!U54),ROUND(Regressions!U54, 1), NA())</f>
        <v>#N/A</v>
      </c>
    </row>
    <row xmlns:x14ac="http://schemas.microsoft.com/office/spreadsheetml/2009/9/ac" r="45" x14ac:dyDescent="0.2">
      <c r="A45" s="328" t="str">
        <f>IF(ISBLANK(Regressions!A55), " ", Regressions!A55)</f>
        <v>South Sudan</v>
      </c>
      <c r="B45" s="329">
        <f>IF(ISBLANK(Regressions!B55), " ", Regressions!B55)</f>
        <v>2010</v>
      </c>
      <c r="C45" s="334" t="str">
        <f>IF(ISBLANK(Regressions!C55), " ", Regressions!C55)</f>
        <v>Urban</v>
      </c>
      <c r="D45" s="330" t="str">
        <f>IF(ISBLANK(Regressions!D55), " ", Regressions!D55)</f>
        <v> </v>
      </c>
      <c r="E45" s="208" t="e">
        <f>IF(ISNUMBER(Regressions!E55),ROUND(Regressions!E55, 1), NA())</f>
        <v>#N/A</v>
      </c>
      <c r="F45" s="331" t="e">
        <f>IF(ISNUMBER(Regressions!F55),ROUND(Regressions!F55, 1), NA())</f>
        <v>#N/A</v>
      </c>
      <c r="G45" s="230" t="e">
        <f>IF(ISNUMBER(Regressions!G55),ROUND(Regressions!G55, 1), NA())</f>
        <v>#N/A</v>
      </c>
      <c r="H45" s="332" t="e">
        <f>IF(ISNUMBER(Regressions!H55),ROUND(Regressions!H55, 1), NA())</f>
        <v>#N/A</v>
      </c>
      <c r="I45" s="231" t="e">
        <f>IF(ISNUMBER(Regressions!I55),ROUND(Regressions!I55, 1), NA())</f>
        <v>#N/A</v>
      </c>
      <c r="J45" s="333" t="e">
        <f>IF(ISNUMBER(Regressions!K55),ROUND(Regressions!K55, 1), NA())</f>
        <v>#N/A</v>
      </c>
      <c r="K45" s="331" t="e">
        <f>IF(ISNUMBER(Regressions!L55),ROUND(Regressions!L55, 1), NA())</f>
        <v>#N/A</v>
      </c>
      <c r="L45" s="232" t="e">
        <f>IF(ISNUMBER(Regressions!M55),ROUND(Regressions!M55, 1), NA())</f>
        <v>#N/A</v>
      </c>
      <c r="M45" s="332" t="e">
        <f>IF(ISNUMBER(Regressions!N55),ROUND(Regressions!N55, 1), NA())</f>
        <v>#N/A</v>
      </c>
      <c r="N45" s="231" t="e">
        <f>IF(ISNUMBER(Regressions!O55),ROUND(Regressions!O55, 1), NA())</f>
        <v>#N/A</v>
      </c>
      <c r="O45" s="333" t="e">
        <f>IF(ISNUMBER(Regressions!Q55),ROUND(Regressions!Q55, 1), NA())</f>
        <v>#N/A</v>
      </c>
      <c r="P45" s="331" t="e">
        <f>IF(ISNUMBER(Regressions!R55),ROUND(Regressions!R55, 1), NA())</f>
        <v>#N/A</v>
      </c>
      <c r="Q45" s="209" t="e">
        <f>IF(ISNUMBER(Regressions!S55),ROUND(Regressions!S55, 1), NA())</f>
        <v>#N/A</v>
      </c>
      <c r="R45" s="332" t="e">
        <f>IF(ISNUMBER(Regressions!T55),ROUND(Regressions!T55, 1), NA())</f>
        <v>#N/A</v>
      </c>
      <c r="S45" s="231" t="e">
        <f>IF(ISNUMBER(Regressions!U55),ROUND(Regressions!U55, 1), NA())</f>
        <v>#N/A</v>
      </c>
    </row>
    <row xmlns:x14ac="http://schemas.microsoft.com/office/spreadsheetml/2009/9/ac" r="46" x14ac:dyDescent="0.2">
      <c r="A46" s="328" t="str">
        <f>IF(ISBLANK(Regressions!A56), " ", Regressions!A56)</f>
        <v>South Sudan</v>
      </c>
      <c r="B46" s="329">
        <f>IF(ISBLANK(Regressions!B56), " ", Regressions!B56)</f>
        <v>2011</v>
      </c>
      <c r="C46" s="334" t="str">
        <f>IF(ISBLANK(Regressions!C56), " ", Regressions!C56)</f>
        <v>Urban</v>
      </c>
      <c r="D46" s="330">
        <f>IF(ISBLANK(Regressions!D56), " ", Regressions!D56)</f>
        <v>689190.77801366814</v>
      </c>
      <c r="E46" s="208" t="e">
        <f>IF(ISNUMBER(Regressions!E56),ROUND(Regressions!E56, 1), NA())</f>
        <v>#N/A</v>
      </c>
      <c r="F46" s="331" t="e">
        <f>IF(ISNUMBER(Regressions!F56),ROUND(Regressions!F56, 1), NA())</f>
        <v>#N/A</v>
      </c>
      <c r="G46" s="230" t="e">
        <f>IF(ISNUMBER(Regressions!G56),ROUND(Regressions!G56, 1), NA())</f>
        <v>#N/A</v>
      </c>
      <c r="H46" s="332" t="e">
        <f>IF(ISNUMBER(Regressions!H56),ROUND(Regressions!H56, 1), NA())</f>
        <v>#N/A</v>
      </c>
      <c r="I46" s="231" t="e">
        <f>IF(ISNUMBER(Regressions!I56),ROUND(Regressions!I56, 1), NA())</f>
        <v>#N/A</v>
      </c>
      <c r="J46" s="333" t="e">
        <f>IF(ISNUMBER(Regressions!K56),ROUND(Regressions!K56, 1), NA())</f>
        <v>#N/A</v>
      </c>
      <c r="K46" s="331" t="e">
        <f>IF(ISNUMBER(Regressions!L56),ROUND(Regressions!L56, 1), NA())</f>
        <v>#N/A</v>
      </c>
      <c r="L46" s="232" t="e">
        <f>IF(ISNUMBER(Regressions!M56),ROUND(Regressions!M56, 1), NA())</f>
        <v>#N/A</v>
      </c>
      <c r="M46" s="332" t="e">
        <f>IF(ISNUMBER(Regressions!N56),ROUND(Regressions!N56, 1), NA())</f>
        <v>#N/A</v>
      </c>
      <c r="N46" s="231" t="e">
        <f>IF(ISNUMBER(Regressions!O56),ROUND(Regressions!O56, 1), NA())</f>
        <v>#N/A</v>
      </c>
      <c r="O46" s="333" t="e">
        <f>IF(ISNUMBER(Regressions!Q56),ROUND(Regressions!Q56, 1), NA())</f>
        <v>#N/A</v>
      </c>
      <c r="P46" s="331" t="e">
        <f>IF(ISNUMBER(Regressions!R56),ROUND(Regressions!R56, 1), NA())</f>
        <v>#N/A</v>
      </c>
      <c r="Q46" s="209" t="e">
        <f>IF(ISNUMBER(Regressions!S56),ROUND(Regressions!S56, 1), NA())</f>
        <v>#N/A</v>
      </c>
      <c r="R46" s="332" t="e">
        <f>IF(ISNUMBER(Regressions!T56),ROUND(Regressions!T56, 1), NA())</f>
        <v>#N/A</v>
      </c>
      <c r="S46" s="231" t="e">
        <f>IF(ISNUMBER(Regressions!U56),ROUND(Regressions!U56, 1), NA())</f>
        <v>#N/A</v>
      </c>
    </row>
    <row xmlns:x14ac="http://schemas.microsoft.com/office/spreadsheetml/2009/9/ac" r="47" x14ac:dyDescent="0.2">
      <c r="A47" s="328" t="str">
        <f>IF(ISBLANK(Regressions!A57), " ", Regressions!A57)</f>
        <v>South Sudan</v>
      </c>
      <c r="B47" s="329">
        <f>IF(ISBLANK(Regressions!B57), " ", Regressions!B57)</f>
        <v>2012</v>
      </c>
      <c r="C47" s="334" t="str">
        <f>IF(ISBLANK(Regressions!C57), " ", Regressions!C57)</f>
        <v>Urban</v>
      </c>
      <c r="D47" s="330">
        <f>IF(ISBLANK(Regressions!D57), " ", Regressions!D57)</f>
        <v>720174.08095993055</v>
      </c>
      <c r="E47" s="208" t="e">
        <f>IF(ISNUMBER(Regressions!E57),ROUND(Regressions!E57, 1), NA())</f>
        <v>#N/A</v>
      </c>
      <c r="F47" s="331" t="e">
        <f>IF(ISNUMBER(Regressions!F57),ROUND(Regressions!F57, 1), NA())</f>
        <v>#N/A</v>
      </c>
      <c r="G47" s="230" t="e">
        <f>IF(ISNUMBER(Regressions!G57),ROUND(Regressions!G57, 1), NA())</f>
        <v>#N/A</v>
      </c>
      <c r="H47" s="332" t="e">
        <f>IF(ISNUMBER(Regressions!H57),ROUND(Regressions!H57, 1), NA())</f>
        <v>#N/A</v>
      </c>
      <c r="I47" s="231" t="e">
        <f>IF(ISNUMBER(Regressions!I57),ROUND(Regressions!I57, 1), NA())</f>
        <v>#N/A</v>
      </c>
      <c r="J47" s="333" t="e">
        <f>IF(ISNUMBER(Regressions!K57),ROUND(Regressions!K57, 1), NA())</f>
        <v>#N/A</v>
      </c>
      <c r="K47" s="331" t="e">
        <f>IF(ISNUMBER(Regressions!L57),ROUND(Regressions!L57, 1), NA())</f>
        <v>#N/A</v>
      </c>
      <c r="L47" s="232" t="e">
        <f>IF(ISNUMBER(Regressions!M57),ROUND(Regressions!M57, 1), NA())</f>
        <v>#N/A</v>
      </c>
      <c r="M47" s="332" t="e">
        <f>IF(ISNUMBER(Regressions!N57),ROUND(Regressions!N57, 1), NA())</f>
        <v>#N/A</v>
      </c>
      <c r="N47" s="231" t="e">
        <f>IF(ISNUMBER(Regressions!O57),ROUND(Regressions!O57, 1), NA())</f>
        <v>#N/A</v>
      </c>
      <c r="O47" s="333" t="e">
        <f>IF(ISNUMBER(Regressions!Q57),ROUND(Regressions!Q57, 1), NA())</f>
        <v>#N/A</v>
      </c>
      <c r="P47" s="331" t="e">
        <f>IF(ISNUMBER(Regressions!R57),ROUND(Regressions!R57, 1), NA())</f>
        <v>#N/A</v>
      </c>
      <c r="Q47" s="209" t="e">
        <f>IF(ISNUMBER(Regressions!S57),ROUND(Regressions!S57, 1), NA())</f>
        <v>#N/A</v>
      </c>
      <c r="R47" s="332" t="e">
        <f>IF(ISNUMBER(Regressions!T57),ROUND(Regressions!T57, 1), NA())</f>
        <v>#N/A</v>
      </c>
      <c r="S47" s="231" t="e">
        <f>IF(ISNUMBER(Regressions!U57),ROUND(Regressions!U57, 1), NA())</f>
        <v>#N/A</v>
      </c>
    </row>
    <row xmlns:x14ac="http://schemas.microsoft.com/office/spreadsheetml/2009/9/ac" r="48" x14ac:dyDescent="0.2">
      <c r="A48" s="328" t="str">
        <f>IF(ISBLANK(Regressions!A58), " ", Regressions!A58)</f>
        <v>South Sudan</v>
      </c>
      <c r="B48" s="329">
        <f>IF(ISBLANK(Regressions!B58), " ", Regressions!B58)</f>
        <v>2013</v>
      </c>
      <c r="C48" s="334" t="str">
        <f>IF(ISBLANK(Regressions!C58), " ", Regressions!C58)</f>
        <v>Urban</v>
      </c>
      <c r="D48" s="330">
        <f>IF(ISBLANK(Regressions!D58), " ", Regressions!D58)</f>
        <v>752123.88239288318</v>
      </c>
      <c r="E48" s="208" t="e">
        <f>IF(ISNUMBER(Regressions!E58),ROUND(Regressions!E58, 1), NA())</f>
        <v>#N/A</v>
      </c>
      <c r="F48" s="331">
        <f>IF(ISNUMBER(Regressions!F58),ROUND(Regressions!F58, 1), NA())</f>
        <v>64.599999999999994</v>
      </c>
      <c r="G48" s="230">
        <f>IF(ISNUMBER(Regressions!G58),ROUND(Regressions!G58, 1), NA())</f>
        <v>60.6</v>
      </c>
      <c r="H48" s="332">
        <f>IF(ISNUMBER(Regressions!H58),ROUND(Regressions!H58, 1), NA())</f>
        <v>4</v>
      </c>
      <c r="I48" s="231">
        <f>IF(ISNUMBER(Regressions!I58),ROUND(Regressions!I58, 1), NA())</f>
        <v>35.4</v>
      </c>
      <c r="J48" s="333">
        <f>IF(ISNUMBER(Regressions!K58),ROUND(Regressions!K58, 1), NA())</f>
        <v>88.9</v>
      </c>
      <c r="K48" s="331" t="e">
        <f>IF(ISNUMBER(Regressions!L58),ROUND(Regressions!L58, 1), NA())</f>
        <v>#N/A</v>
      </c>
      <c r="L48" s="232">
        <f>IF(ISNUMBER(Regressions!M58),ROUND(Regressions!M58, 1), NA())</f>
        <v>66.7</v>
      </c>
      <c r="M48" s="332">
        <f>IF(ISNUMBER(Regressions!N58),ROUND(Regressions!N58, 1), NA())</f>
        <v>22.2</v>
      </c>
      <c r="N48" s="231">
        <f>IF(ISNUMBER(Regressions!O58),ROUND(Regressions!O58, 1), NA())</f>
        <v>11.1</v>
      </c>
      <c r="O48" s="333" t="e">
        <f>IF(ISNUMBER(Regressions!Q58),ROUND(Regressions!Q58, 1), NA())</f>
        <v>#N/A</v>
      </c>
      <c r="P48" s="331" t="e">
        <f>IF(ISNUMBER(Regressions!R58),ROUND(Regressions!R58, 1), NA())</f>
        <v>#N/A</v>
      </c>
      <c r="Q48" s="209">
        <f>IF(ISNUMBER(Regressions!S58),ROUND(Regressions!S58, 1), NA())</f>
        <v>45.5</v>
      </c>
      <c r="R48" s="332" t="e">
        <f>IF(ISNUMBER(Regressions!T58),ROUND(Regressions!T58, 1), NA())</f>
        <v>#N/A</v>
      </c>
      <c r="S48" s="231" t="e">
        <f>IF(ISNUMBER(Regressions!U58),ROUND(Regressions!U58, 1), NA())</f>
        <v>#N/A</v>
      </c>
    </row>
    <row xmlns:x14ac="http://schemas.microsoft.com/office/spreadsheetml/2009/9/ac" r="49" x14ac:dyDescent="0.2">
      <c r="A49" s="328" t="str">
        <f>IF(ISBLANK(Regressions!A59), " ", Regressions!A59)</f>
        <v>South Sudan</v>
      </c>
      <c r="B49" s="329">
        <f>IF(ISBLANK(Regressions!B59), " ", Regressions!B59)</f>
        <v>2014</v>
      </c>
      <c r="C49" s="334" t="str">
        <f>IF(ISBLANK(Regressions!C59), " ", Regressions!C59)</f>
        <v>Urban</v>
      </c>
      <c r="D49" s="330">
        <f>IF(ISBLANK(Regressions!D59), " ", Regressions!D59)</f>
        <v>785169.88010383584</v>
      </c>
      <c r="E49" s="208" t="e">
        <f>IF(ISNUMBER(Regressions!E59),ROUND(Regressions!E59, 1), NA())</f>
        <v>#N/A</v>
      </c>
      <c r="F49" s="331">
        <f>IF(ISNUMBER(Regressions!F59),ROUND(Regressions!F59, 1), NA())</f>
        <v>64.599999999999994</v>
      </c>
      <c r="G49" s="230">
        <f>IF(ISNUMBER(Regressions!G59),ROUND(Regressions!G59, 1), NA())</f>
        <v>60.6</v>
      </c>
      <c r="H49" s="332">
        <f>IF(ISNUMBER(Regressions!H59),ROUND(Regressions!H59, 1), NA())</f>
        <v>4</v>
      </c>
      <c r="I49" s="231">
        <f>IF(ISNUMBER(Regressions!I59),ROUND(Regressions!I59, 1), NA())</f>
        <v>35.4</v>
      </c>
      <c r="J49" s="333">
        <f>IF(ISNUMBER(Regressions!K59),ROUND(Regressions!K59, 1), NA())</f>
        <v>88.9</v>
      </c>
      <c r="K49" s="331" t="e">
        <f>IF(ISNUMBER(Regressions!L59),ROUND(Regressions!L59, 1), NA())</f>
        <v>#N/A</v>
      </c>
      <c r="L49" s="232">
        <f>IF(ISNUMBER(Regressions!M59),ROUND(Regressions!M59, 1), NA())</f>
        <v>66.7</v>
      </c>
      <c r="M49" s="332">
        <f>IF(ISNUMBER(Regressions!N59),ROUND(Regressions!N59, 1), NA())</f>
        <v>22.2</v>
      </c>
      <c r="N49" s="231">
        <f>IF(ISNUMBER(Regressions!O59),ROUND(Regressions!O59, 1), NA())</f>
        <v>11.1</v>
      </c>
      <c r="O49" s="333" t="e">
        <f>IF(ISNUMBER(Regressions!Q59),ROUND(Regressions!Q59, 1), NA())</f>
        <v>#N/A</v>
      </c>
      <c r="P49" s="331" t="e">
        <f>IF(ISNUMBER(Regressions!R59),ROUND(Regressions!R59, 1), NA())</f>
        <v>#N/A</v>
      </c>
      <c r="Q49" s="209">
        <f>IF(ISNUMBER(Regressions!S59),ROUND(Regressions!S59, 1), NA())</f>
        <v>45.5</v>
      </c>
      <c r="R49" s="332" t="e">
        <f>IF(ISNUMBER(Regressions!T59),ROUND(Regressions!T59, 1), NA())</f>
        <v>#N/A</v>
      </c>
      <c r="S49" s="231" t="e">
        <f>IF(ISNUMBER(Regressions!U59),ROUND(Regressions!U59, 1), NA())</f>
        <v>#N/A</v>
      </c>
    </row>
    <row xmlns:x14ac="http://schemas.microsoft.com/office/spreadsheetml/2009/9/ac" r="50" x14ac:dyDescent="0.2">
      <c r="A50" s="328" t="str">
        <f>IF(ISBLANK(Regressions!A60), " ", Regressions!A60)</f>
        <v>South Sudan</v>
      </c>
      <c r="B50" s="329">
        <f>IF(ISBLANK(Regressions!B60), " ", Regressions!B60)</f>
        <v>2015</v>
      </c>
      <c r="C50" s="334" t="str">
        <f>IF(ISBLANK(Regressions!C60), " ", Regressions!C60)</f>
        <v>Urban</v>
      </c>
      <c r="D50" s="330">
        <f>IF(ISBLANK(Regressions!D60), " ", Regressions!D60)</f>
        <v>810257.79805637337</v>
      </c>
      <c r="E50" s="208" t="e">
        <f>IF(ISNUMBER(Regressions!E60),ROUND(Regressions!E60, 1), NA())</f>
        <v>#N/A</v>
      </c>
      <c r="F50" s="331">
        <f>IF(ISNUMBER(Regressions!F60),ROUND(Regressions!F60, 1), NA())</f>
        <v>64.599999999999994</v>
      </c>
      <c r="G50" s="230">
        <f>IF(ISNUMBER(Regressions!G60),ROUND(Regressions!G60, 1), NA())</f>
        <v>60.6</v>
      </c>
      <c r="H50" s="332">
        <f>IF(ISNUMBER(Regressions!H60),ROUND(Regressions!H60, 1), NA())</f>
        <v>4</v>
      </c>
      <c r="I50" s="231">
        <f>IF(ISNUMBER(Regressions!I60),ROUND(Regressions!I60, 1), NA())</f>
        <v>35.4</v>
      </c>
      <c r="J50" s="333">
        <f>IF(ISNUMBER(Regressions!K60),ROUND(Regressions!K60, 1), NA())</f>
        <v>88.9</v>
      </c>
      <c r="K50" s="331" t="e">
        <f>IF(ISNUMBER(Regressions!L60),ROUND(Regressions!L60, 1), NA())</f>
        <v>#N/A</v>
      </c>
      <c r="L50" s="232">
        <f>IF(ISNUMBER(Regressions!M60),ROUND(Regressions!M60, 1), NA())</f>
        <v>66.7</v>
      </c>
      <c r="M50" s="332">
        <f>IF(ISNUMBER(Regressions!N60),ROUND(Regressions!N60, 1), NA())</f>
        <v>22.2</v>
      </c>
      <c r="N50" s="231">
        <f>IF(ISNUMBER(Regressions!O60),ROUND(Regressions!O60, 1), NA())</f>
        <v>11.1</v>
      </c>
      <c r="O50" s="333" t="e">
        <f>IF(ISNUMBER(Regressions!Q60),ROUND(Regressions!Q60, 1), NA())</f>
        <v>#N/A</v>
      </c>
      <c r="P50" s="331" t="e">
        <f>IF(ISNUMBER(Regressions!R60),ROUND(Regressions!R60, 1), NA())</f>
        <v>#N/A</v>
      </c>
      <c r="Q50" s="209">
        <f>IF(ISNUMBER(Regressions!S60),ROUND(Regressions!S60, 1), NA())</f>
        <v>45.5</v>
      </c>
      <c r="R50" s="332" t="e">
        <f>IF(ISNUMBER(Regressions!T60),ROUND(Regressions!T60, 1), NA())</f>
        <v>#N/A</v>
      </c>
      <c r="S50" s="231" t="e">
        <f>IF(ISNUMBER(Regressions!U60),ROUND(Regressions!U60, 1), NA())</f>
        <v>#N/A</v>
      </c>
    </row>
    <row xmlns:x14ac="http://schemas.microsoft.com/office/spreadsheetml/2009/9/ac" r="51" x14ac:dyDescent="0.2">
      <c r="A51" s="328" t="str">
        <f>IF(ISBLANK(Regressions!A61), " ", Regressions!A61)</f>
        <v>South Sudan</v>
      </c>
      <c r="B51" s="329">
        <f>IF(ISBLANK(Regressions!B61), " ", Regressions!B61)</f>
        <v>2016</v>
      </c>
      <c r="C51" s="334" t="str">
        <f>IF(ISBLANK(Regressions!C61), " ", Regressions!C61)</f>
        <v>Urban</v>
      </c>
      <c r="D51" s="330">
        <f>IF(ISBLANK(Regressions!D61), " ", Regressions!D61)</f>
        <v>846600.71428932203</v>
      </c>
      <c r="E51" s="208" t="e">
        <f>IF(ISNUMBER(Regressions!E61),ROUND(Regressions!E61, 1), NA())</f>
        <v>#N/A</v>
      </c>
      <c r="F51" s="331">
        <f>IF(ISNUMBER(Regressions!F61),ROUND(Regressions!F61, 1), NA())</f>
        <v>64.599999999999994</v>
      </c>
      <c r="G51" s="230">
        <f>IF(ISNUMBER(Regressions!G61),ROUND(Regressions!G61, 1), NA())</f>
        <v>60.6</v>
      </c>
      <c r="H51" s="332">
        <f>IF(ISNUMBER(Regressions!H61),ROUND(Regressions!H61, 1), NA())</f>
        <v>4</v>
      </c>
      <c r="I51" s="231">
        <f>IF(ISNUMBER(Regressions!I61),ROUND(Regressions!I61, 1), NA())</f>
        <v>35.4</v>
      </c>
      <c r="J51" s="333">
        <f>IF(ISNUMBER(Regressions!K61),ROUND(Regressions!K61, 1), NA())</f>
        <v>88.9</v>
      </c>
      <c r="K51" s="331" t="e">
        <f>IF(ISNUMBER(Regressions!L61),ROUND(Regressions!L61, 1), NA())</f>
        <v>#N/A</v>
      </c>
      <c r="L51" s="232">
        <f>IF(ISNUMBER(Regressions!M61),ROUND(Regressions!M61, 1), NA())</f>
        <v>66.7</v>
      </c>
      <c r="M51" s="332">
        <f>IF(ISNUMBER(Regressions!N61),ROUND(Regressions!N61, 1), NA())</f>
        <v>22.2</v>
      </c>
      <c r="N51" s="231">
        <f>IF(ISNUMBER(Regressions!O61),ROUND(Regressions!O61, 1), NA())</f>
        <v>11.1</v>
      </c>
      <c r="O51" s="333" t="e">
        <f>IF(ISNUMBER(Regressions!Q61),ROUND(Regressions!Q61, 1), NA())</f>
        <v>#N/A</v>
      </c>
      <c r="P51" s="331" t="e">
        <f>IF(ISNUMBER(Regressions!R61),ROUND(Regressions!R61, 1), NA())</f>
        <v>#N/A</v>
      </c>
      <c r="Q51" s="209">
        <f>IF(ISNUMBER(Regressions!S61),ROUND(Regressions!S61, 1), NA())</f>
        <v>45.5</v>
      </c>
      <c r="R51" s="332" t="e">
        <f>IF(ISNUMBER(Regressions!T61),ROUND(Regressions!T61, 1), NA())</f>
        <v>#N/A</v>
      </c>
      <c r="S51" s="231" t="e">
        <f>IF(ISNUMBER(Regressions!U61),ROUND(Regressions!U61, 1), NA())</f>
        <v>#N/A</v>
      </c>
    </row>
    <row xmlns:x14ac="http://schemas.microsoft.com/office/spreadsheetml/2009/9/ac" r="52" x14ac:dyDescent="0.2">
      <c r="A52" s="328" t="str">
        <f>IF(ISBLANK(Regressions!A62), " ", Regressions!A62)</f>
        <v>South Sudan</v>
      </c>
      <c r="B52" s="329">
        <f>IF(ISBLANK(Regressions!B62), " ", Regressions!B62)</f>
        <v>2017</v>
      </c>
      <c r="C52" s="334" t="str">
        <f>IF(ISBLANK(Regressions!C62), " ", Regressions!C62)</f>
        <v>Urban</v>
      </c>
      <c r="D52" s="330">
        <f>IF(ISBLANK(Regressions!D62), " ", Regressions!D62)</f>
        <v>872623.41472366324</v>
      </c>
      <c r="E52" s="208" t="e">
        <f>IF(ISNUMBER(Regressions!E62),ROUND(Regressions!E62, 1), NA())</f>
        <v>#N/A</v>
      </c>
      <c r="F52" s="331">
        <f>IF(ISNUMBER(Regressions!F62),ROUND(Regressions!F62, 1), NA())</f>
        <v>64.599999999999994</v>
      </c>
      <c r="G52" s="230">
        <f>IF(ISNUMBER(Regressions!G62),ROUND(Regressions!G62, 1), NA())</f>
        <v>60.6</v>
      </c>
      <c r="H52" s="332">
        <f>IF(ISNUMBER(Regressions!H62),ROUND(Regressions!H62, 1), NA())</f>
        <v>4</v>
      </c>
      <c r="I52" s="231">
        <f>IF(ISNUMBER(Regressions!I62),ROUND(Regressions!I62, 1), NA())</f>
        <v>35.4</v>
      </c>
      <c r="J52" s="333">
        <f>IF(ISNUMBER(Regressions!K62),ROUND(Regressions!K62, 1), NA())</f>
        <v>88.9</v>
      </c>
      <c r="K52" s="331" t="e">
        <f>IF(ISNUMBER(Regressions!L62),ROUND(Regressions!L62, 1), NA())</f>
        <v>#N/A</v>
      </c>
      <c r="L52" s="232">
        <f>IF(ISNUMBER(Regressions!M62),ROUND(Regressions!M62, 1), NA())</f>
        <v>66.7</v>
      </c>
      <c r="M52" s="332">
        <f>IF(ISNUMBER(Regressions!N62),ROUND(Regressions!N62, 1), NA())</f>
        <v>22.2</v>
      </c>
      <c r="N52" s="231">
        <f>IF(ISNUMBER(Regressions!O62),ROUND(Regressions!O62, 1), NA())</f>
        <v>11.1</v>
      </c>
      <c r="O52" s="333" t="e">
        <f>IF(ISNUMBER(Regressions!Q62),ROUND(Regressions!Q62, 1), NA())</f>
        <v>#N/A</v>
      </c>
      <c r="P52" s="331" t="e">
        <f>IF(ISNUMBER(Regressions!R62),ROUND(Regressions!R62, 1), NA())</f>
        <v>#N/A</v>
      </c>
      <c r="Q52" s="209">
        <f>IF(ISNUMBER(Regressions!S62),ROUND(Regressions!S62, 1), NA())</f>
        <v>45.5</v>
      </c>
      <c r="R52" s="332" t="e">
        <f>IF(ISNUMBER(Regressions!T62),ROUND(Regressions!T62, 1), NA())</f>
        <v>#N/A</v>
      </c>
      <c r="S52" s="231" t="e">
        <f>IF(ISNUMBER(Regressions!U62),ROUND(Regressions!U62, 1), NA())</f>
        <v>#N/A</v>
      </c>
    </row>
    <row xmlns:x14ac="http://schemas.microsoft.com/office/spreadsheetml/2009/9/ac" r="53" x14ac:dyDescent="0.2">
      <c r="A53" s="328" t="str">
        <f>IF(ISBLANK(Regressions!A63), " ", Regressions!A63)</f>
        <v>South Sudan</v>
      </c>
      <c r="B53" s="329">
        <f>IF(ISBLANK(Regressions!B63), " ", Regressions!B63)</f>
        <v>2018</v>
      </c>
      <c r="C53" s="334" t="str">
        <f>IF(ISBLANK(Regressions!C63), " ", Regressions!C63)</f>
        <v>Urban</v>
      </c>
      <c r="D53" s="330">
        <f>IF(ISBLANK(Regressions!D63), " ", Regressions!D63)</f>
        <v>896312.90674118022</v>
      </c>
      <c r="E53" s="208" t="e">
        <f>IF(ISNUMBER(Regressions!E63),ROUND(Regressions!E63, 1), NA())</f>
        <v>#N/A</v>
      </c>
      <c r="F53" s="331">
        <f>IF(ISNUMBER(Regressions!F63),ROUND(Regressions!F63, 1), NA())</f>
        <v>64.599999999999994</v>
      </c>
      <c r="G53" s="230">
        <f>IF(ISNUMBER(Regressions!G63),ROUND(Regressions!G63, 1), NA())</f>
        <v>60.6</v>
      </c>
      <c r="H53" s="332">
        <f>IF(ISNUMBER(Regressions!H63),ROUND(Regressions!H63, 1), NA())</f>
        <v>4</v>
      </c>
      <c r="I53" s="231">
        <f>IF(ISNUMBER(Regressions!I63),ROUND(Regressions!I63, 1), NA())</f>
        <v>35.4</v>
      </c>
      <c r="J53" s="333">
        <f>IF(ISNUMBER(Regressions!K63),ROUND(Regressions!K63, 1), NA())</f>
        <v>88.9</v>
      </c>
      <c r="K53" s="331" t="e">
        <f>IF(ISNUMBER(Regressions!L63),ROUND(Regressions!L63, 1), NA())</f>
        <v>#N/A</v>
      </c>
      <c r="L53" s="232">
        <f>IF(ISNUMBER(Regressions!M63),ROUND(Regressions!M63, 1), NA())</f>
        <v>66.7</v>
      </c>
      <c r="M53" s="332">
        <f>IF(ISNUMBER(Regressions!N63),ROUND(Regressions!N63, 1), NA())</f>
        <v>22.2</v>
      </c>
      <c r="N53" s="231">
        <f>IF(ISNUMBER(Regressions!O63),ROUND(Regressions!O63, 1), NA())</f>
        <v>11.1</v>
      </c>
      <c r="O53" s="333" t="e">
        <f>IF(ISNUMBER(Regressions!Q63),ROUND(Regressions!Q63, 1), NA())</f>
        <v>#N/A</v>
      </c>
      <c r="P53" s="331" t="e">
        <f>IF(ISNUMBER(Regressions!R63),ROUND(Regressions!R63, 1), NA())</f>
        <v>#N/A</v>
      </c>
      <c r="Q53" s="209">
        <f>IF(ISNUMBER(Regressions!S63),ROUND(Regressions!S63, 1), NA())</f>
        <v>45.5</v>
      </c>
      <c r="R53" s="332" t="e">
        <f>IF(ISNUMBER(Regressions!T63),ROUND(Regressions!T63, 1), NA())</f>
        <v>#N/A</v>
      </c>
      <c r="S53" s="231" t="e">
        <f>IF(ISNUMBER(Regressions!U63),ROUND(Regressions!U63, 1), NA())</f>
        <v>#N/A</v>
      </c>
    </row>
    <row xmlns:x14ac="http://schemas.microsoft.com/office/spreadsheetml/2009/9/ac" r="54" x14ac:dyDescent="0.2">
      <c r="A54" s="328" t="str">
        <f>IF(ISBLANK(Regressions!A64), " ", Regressions!A64)</f>
        <v>South Sudan</v>
      </c>
      <c r="B54" s="329">
        <f>IF(ISBLANK(Regressions!B64), " ", Regressions!B64)</f>
        <v>2019</v>
      </c>
      <c r="C54" s="334" t="str">
        <f>IF(ISBLANK(Regressions!C64), " ", Regressions!C64)</f>
        <v>Urban</v>
      </c>
      <c r="D54" s="330">
        <f>IF(ISBLANK(Regressions!D64), " ", Regressions!D64)</f>
        <v>923958.33539352426</v>
      </c>
      <c r="E54" s="208" t="e">
        <f>IF(ISNUMBER(Regressions!E64),ROUND(Regressions!E64, 1), NA())</f>
        <v>#N/A</v>
      </c>
      <c r="F54" s="331">
        <f>IF(ISNUMBER(Regressions!F64),ROUND(Regressions!F64, 1), NA())</f>
        <v>64.599999999999994</v>
      </c>
      <c r="G54" s="230">
        <f>IF(ISNUMBER(Regressions!G64),ROUND(Regressions!G64, 1), NA())</f>
        <v>60.6</v>
      </c>
      <c r="H54" s="332">
        <f>IF(ISNUMBER(Regressions!H64),ROUND(Regressions!H64, 1), NA())</f>
        <v>4</v>
      </c>
      <c r="I54" s="231">
        <f>IF(ISNUMBER(Regressions!I64),ROUND(Regressions!I64, 1), NA())</f>
        <v>35.4</v>
      </c>
      <c r="J54" s="333">
        <f>IF(ISNUMBER(Regressions!K64),ROUND(Regressions!K64, 1), NA())</f>
        <v>88.9</v>
      </c>
      <c r="K54" s="331" t="e">
        <f>IF(ISNUMBER(Regressions!L64),ROUND(Regressions!L64, 1), NA())</f>
        <v>#N/A</v>
      </c>
      <c r="L54" s="232">
        <f>IF(ISNUMBER(Regressions!M64),ROUND(Regressions!M64, 1), NA())</f>
        <v>66.7</v>
      </c>
      <c r="M54" s="332">
        <f>IF(ISNUMBER(Regressions!N64),ROUND(Regressions!N64, 1), NA())</f>
        <v>22.2</v>
      </c>
      <c r="N54" s="231">
        <f>IF(ISNUMBER(Regressions!O64),ROUND(Regressions!O64, 1), NA())</f>
        <v>11.1</v>
      </c>
      <c r="O54" s="333" t="e">
        <f>IF(ISNUMBER(Regressions!Q64),ROUND(Regressions!Q64, 1), NA())</f>
        <v>#N/A</v>
      </c>
      <c r="P54" s="331" t="e">
        <f>IF(ISNUMBER(Regressions!R64),ROUND(Regressions!R64, 1), NA())</f>
        <v>#N/A</v>
      </c>
      <c r="Q54" s="209">
        <f>IF(ISNUMBER(Regressions!S64),ROUND(Regressions!S64, 1), NA())</f>
        <v>45.5</v>
      </c>
      <c r="R54" s="332" t="e">
        <f>IF(ISNUMBER(Regressions!T64),ROUND(Regressions!T64, 1), NA())</f>
        <v>#N/A</v>
      </c>
      <c r="S54" s="231" t="e">
        <f>IF(ISNUMBER(Regressions!U64),ROUND(Regressions!U64, 1), NA())</f>
        <v>#N/A</v>
      </c>
    </row>
    <row xmlns:x14ac="http://schemas.microsoft.com/office/spreadsheetml/2009/9/ac" r="55" ht="13.5" customHeight="true" x14ac:dyDescent="0.2">
      <c r="A55" s="328" t="str">
        <f>IF(ISBLANK(Regressions!A65), " ", Regressions!A65)</f>
        <v>South Sudan</v>
      </c>
      <c r="B55" s="329">
        <f>IF(ISBLANK(Regressions!B65), " ", Regressions!B65)</f>
        <v>2020</v>
      </c>
      <c r="C55" s="334" t="str">
        <f>IF(ISBLANK(Regressions!C65), " ", Regressions!C65)</f>
        <v>Urban</v>
      </c>
      <c r="D55" s="330">
        <f>IF(ISBLANK(Regressions!D65), " ", Regressions!D65)</f>
        <v>955259.36144662881</v>
      </c>
      <c r="E55" s="208" t="e">
        <f>IF(ISNUMBER(Regressions!E65),ROUND(Regressions!E65, 1), NA())</f>
        <v>#N/A</v>
      </c>
      <c r="F55" s="331">
        <f>IF(ISNUMBER(Regressions!F65),ROUND(Regressions!F65, 1), NA())</f>
        <v>64.599999999999994</v>
      </c>
      <c r="G55" s="230">
        <f>IF(ISNUMBER(Regressions!G65),ROUND(Regressions!G65, 1), NA())</f>
        <v>60.6</v>
      </c>
      <c r="H55" s="332">
        <f>IF(ISNUMBER(Regressions!H65),ROUND(Regressions!H65, 1), NA())</f>
        <v>4</v>
      </c>
      <c r="I55" s="231">
        <f>IF(ISNUMBER(Regressions!I65),ROUND(Regressions!I65, 1), NA())</f>
        <v>35.4</v>
      </c>
      <c r="J55" s="333">
        <f>IF(ISNUMBER(Regressions!K65),ROUND(Regressions!K65, 1), NA())</f>
        <v>88.9</v>
      </c>
      <c r="K55" s="331" t="e">
        <f>IF(ISNUMBER(Regressions!L65),ROUND(Regressions!L65, 1), NA())</f>
        <v>#N/A</v>
      </c>
      <c r="L55" s="232">
        <f>IF(ISNUMBER(Regressions!M65),ROUND(Regressions!M65, 1), NA())</f>
        <v>66.7</v>
      </c>
      <c r="M55" s="332">
        <f>IF(ISNUMBER(Regressions!N65),ROUND(Regressions!N65, 1), NA())</f>
        <v>22.2</v>
      </c>
      <c r="N55" s="231">
        <f>IF(ISNUMBER(Regressions!O65),ROUND(Regressions!O65, 1), NA())</f>
        <v>11.1</v>
      </c>
      <c r="O55" s="333" t="e">
        <f>IF(ISNUMBER(Regressions!Q65),ROUND(Regressions!Q65, 1), NA())</f>
        <v>#N/A</v>
      </c>
      <c r="P55" s="331" t="e">
        <f>IF(ISNUMBER(Regressions!R65),ROUND(Regressions!R65, 1), NA())</f>
        <v>#N/A</v>
      </c>
      <c r="Q55" s="209">
        <f>IF(ISNUMBER(Regressions!S65),ROUND(Regressions!S65, 1), NA())</f>
        <v>45.5</v>
      </c>
      <c r="R55" s="332" t="e">
        <f>IF(ISNUMBER(Regressions!T65),ROUND(Regressions!T65, 1), NA())</f>
        <v>#N/A</v>
      </c>
      <c r="S55" s="231" t="e">
        <f>IF(ISNUMBER(Regressions!U65),ROUND(Regressions!U65, 1), NA())</f>
        <v>#N/A</v>
      </c>
    </row>
    <row xmlns:x14ac="http://schemas.microsoft.com/office/spreadsheetml/2009/9/ac" r="56" x14ac:dyDescent="0.2">
      <c r="A56" s="381" t="str">
        <f>IF(ISBLANK(Regressions!A66), " ", Regressions!A66)</f>
        <v>South Sudan</v>
      </c>
      <c r="B56" s="382">
        <f>IF(ISBLANK(Regressions!B66), " ", Regressions!B66)</f>
        <v>2021</v>
      </c>
      <c r="C56" s="383" t="str">
        <f>IF(ISBLANK(Regressions!C66), " ", Regressions!C66)</f>
        <v>Urban</v>
      </c>
      <c r="D56" s="384">
        <f>IF(ISBLANK(Regressions!D66), " ", Regressions!D66)</f>
        <v>976201.76649551385</v>
      </c>
      <c r="E56" s="387" t="e">
        <f>IF(ISNUMBER(Regressions!E66),ROUND(Regressions!E66, 1), NA())</f>
        <v>#N/A</v>
      </c>
      <c r="F56" s="385">
        <f>IF(ISNUMBER(Regressions!F66),ROUND(Regressions!F66, 1), NA())</f>
        <v>64.599999999999994</v>
      </c>
      <c r="G56" s="388">
        <f>IF(ISNUMBER(Regressions!G66),ROUND(Regressions!G66, 1), NA())</f>
        <v>60.6</v>
      </c>
      <c r="H56" s="386">
        <f>IF(ISNUMBER(Regressions!H66),ROUND(Regressions!H66, 1), NA())</f>
        <v>4</v>
      </c>
      <c r="I56" s="389">
        <f>IF(ISNUMBER(Regressions!I66),ROUND(Regressions!I66, 1), NA())</f>
        <v>35.4</v>
      </c>
      <c r="J56" s="387">
        <f>IF(ISNUMBER(Regressions!K66),ROUND(Regressions!K66, 1), NA())</f>
        <v>88.9</v>
      </c>
      <c r="K56" s="385" t="e">
        <f>IF(ISNUMBER(Regressions!L66),ROUND(Regressions!L66, 1), NA())</f>
        <v>#N/A</v>
      </c>
      <c r="L56" s="390">
        <f>IF(ISNUMBER(Regressions!M66),ROUND(Regressions!M66, 1), NA())</f>
        <v>66.7</v>
      </c>
      <c r="M56" s="386">
        <f>IF(ISNUMBER(Regressions!N66),ROUND(Regressions!N66, 1), NA())</f>
        <v>22.2</v>
      </c>
      <c r="N56" s="389">
        <f>IF(ISNUMBER(Regressions!O66),ROUND(Regressions!O66, 1), NA())</f>
        <v>11.1</v>
      </c>
      <c r="O56" s="387" t="e">
        <f>IF(ISNUMBER(Regressions!Q66),ROUND(Regressions!Q66, 1), NA())</f>
        <v>#N/A</v>
      </c>
      <c r="P56" s="385" t="e">
        <f>IF(ISNUMBER(Regressions!R66),ROUND(Regressions!R66, 1), NA())</f>
        <v>#N/A</v>
      </c>
      <c r="Q56" s="391">
        <f>IF(ISNUMBER(Regressions!S66),ROUND(Regressions!S66, 1), NA())</f>
        <v>45.5</v>
      </c>
      <c r="R56" s="386" t="e">
        <f>IF(ISNUMBER(Regressions!T66),ROUND(Regressions!T66, 1), NA())</f>
        <v>#N/A</v>
      </c>
      <c r="S56" s="389" t="e">
        <f>IF(ISNUMBER(Regressions!U66),ROUND(Regressions!U66, 1), NA())</f>
        <v>#N/A</v>
      </c>
      <c r="T56" s="380"/>
      <c r="U56" s="380"/>
      <c r="V56" s="380"/>
      <c r="W56" s="380"/>
      <c r="X56" s="380"/>
      <c r="Y56" s="380"/>
      <c r="Z56" s="380"/>
      <c r="AA56" s="380"/>
      <c r="AB56" s="380"/>
      <c r="AC56" s="380"/>
    </row>
    <row xmlns:x14ac="http://schemas.microsoft.com/office/spreadsheetml/2009/9/ac" r="57" x14ac:dyDescent="0.2">
      <c r="A57" s="328" t="str">
        <f>IF(ISBLANK(Regressions!A67), " ", Regressions!A67)</f>
        <v>South Sudan</v>
      </c>
      <c r="B57" s="329">
        <f>IF(ISBLANK(Regressions!B67), " ", Regressions!B67)</f>
        <v>2022</v>
      </c>
      <c r="C57" s="334" t="str">
        <f>IF(ISBLANK(Regressions!C67), " ", Regressions!C67)</f>
        <v>Urban</v>
      </c>
      <c r="D57" s="330">
        <f>IF(ISBLANK(Regressions!D67), " ", Regressions!D67)</f>
        <v>991445.17263145454</v>
      </c>
      <c r="E57" s="208" t="e">
        <f>IF(ISNUMBER(Regressions!E67),ROUND(Regressions!E67, 1), NA())</f>
        <v>#N/A</v>
      </c>
      <c r="F57" s="331" t="e">
        <f>IF(ISNUMBER(Regressions!F67),ROUND(Regressions!F67, 1), NA())</f>
        <v>#N/A</v>
      </c>
      <c r="G57" s="230" t="e">
        <f>IF(ISNUMBER(Regressions!G67),ROUND(Regressions!G67, 1), NA())</f>
        <v>#N/A</v>
      </c>
      <c r="H57" s="332" t="e">
        <f>IF(ISNUMBER(Regressions!H67),ROUND(Regressions!H67, 1), NA())</f>
        <v>#N/A</v>
      </c>
      <c r="I57" s="231" t="e">
        <f>IF(ISNUMBER(Regressions!I67),ROUND(Regressions!I67, 1), NA())</f>
        <v>#N/A</v>
      </c>
      <c r="J57" s="333" t="e">
        <f>IF(ISNUMBER(Regressions!K67),ROUND(Regressions!K67, 1), NA())</f>
        <v>#N/A</v>
      </c>
      <c r="K57" s="331" t="e">
        <f>IF(ISNUMBER(Regressions!L67),ROUND(Regressions!L67, 1), NA())</f>
        <v>#N/A</v>
      </c>
      <c r="L57" s="232" t="e">
        <f>IF(ISNUMBER(Regressions!M67),ROUND(Regressions!M67, 1), NA())</f>
        <v>#N/A</v>
      </c>
      <c r="M57" s="332" t="e">
        <f>IF(ISNUMBER(Regressions!N67),ROUND(Regressions!N67, 1), NA())</f>
        <v>#N/A</v>
      </c>
      <c r="N57" s="231" t="e">
        <f>IF(ISNUMBER(Regressions!O67),ROUND(Regressions!O67, 1), NA())</f>
        <v>#N/A</v>
      </c>
      <c r="O57" s="333" t="e">
        <f>IF(ISNUMBER(Regressions!Q67),ROUND(Regressions!Q67, 1), NA())</f>
        <v>#N/A</v>
      </c>
      <c r="P57" s="331" t="e">
        <f>IF(ISNUMBER(Regressions!R67),ROUND(Regressions!R67, 1), NA())</f>
        <v>#N/A</v>
      </c>
      <c r="Q57" s="209" t="e">
        <f>IF(ISNUMBER(Regressions!S67),ROUND(Regressions!S67, 1), NA())</f>
        <v>#N/A</v>
      </c>
      <c r="R57" s="332" t="e">
        <f>IF(ISNUMBER(Regressions!T67),ROUND(Regressions!T67, 1), NA())</f>
        <v>#N/A</v>
      </c>
      <c r="S57" s="231" t="e">
        <f>IF(ISNUMBER(Regressions!U67),ROUND(Regressions!U67, 1), NA())</f>
        <v>#N/A</v>
      </c>
    </row>
    <row xmlns:x14ac="http://schemas.microsoft.com/office/spreadsheetml/2009/9/ac" r="58" x14ac:dyDescent="0.2">
      <c r="A58" s="335" t="str">
        <f>IF(ISBLANK(Regressions!A68), " ", Regressions!A68)</f>
        <v>South Sudan</v>
      </c>
      <c r="B58" s="336">
        <f>IF(ISBLANK(Regressions!B68), " ", Regressions!B68)</f>
        <v>2023</v>
      </c>
      <c r="C58" s="337" t="str">
        <f>IF(ISBLANK(Regressions!C68), " ", Regressions!C68)</f>
        <v>Urban</v>
      </c>
      <c r="D58" s="338">
        <f>IF(ISBLANK(Regressions!D68), " ", Regressions!D68)</f>
        <v>1087631.159039764</v>
      </c>
      <c r="E58" s="339" t="e">
        <f>IF(ISNUMBER(Regressions!E68),ROUND(Regressions!E68, 1), NA())</f>
        <v>#N/A</v>
      </c>
      <c r="F58" s="340" t="e">
        <f>IF(ISNUMBER(Regressions!F68),ROUND(Regressions!F68, 1), NA())</f>
        <v>#N/A</v>
      </c>
      <c r="G58" s="341" t="e">
        <f>IF(ISNUMBER(Regressions!G68),ROUND(Regressions!G68, 1), NA())</f>
        <v>#N/A</v>
      </c>
      <c r="H58" s="342" t="e">
        <f>IF(ISNUMBER(Regressions!H68),ROUND(Regressions!H68, 1), NA())</f>
        <v>#N/A</v>
      </c>
      <c r="I58" s="343" t="e">
        <f>IF(ISNUMBER(Regressions!I68),ROUND(Regressions!I68, 1), NA())</f>
        <v>#N/A</v>
      </c>
      <c r="J58" s="344" t="e">
        <f>IF(ISNUMBER(Regressions!K68),ROUND(Regressions!K68, 1), NA())</f>
        <v>#N/A</v>
      </c>
      <c r="K58" s="340" t="e">
        <f>IF(ISNUMBER(Regressions!L68),ROUND(Regressions!L68, 1), NA())</f>
        <v>#N/A</v>
      </c>
      <c r="L58" s="345" t="e">
        <f>IF(ISNUMBER(Regressions!M68),ROUND(Regressions!M68, 1), NA())</f>
        <v>#N/A</v>
      </c>
      <c r="M58" s="342" t="e">
        <f>IF(ISNUMBER(Regressions!N68),ROUND(Regressions!N68, 1), NA())</f>
        <v>#N/A</v>
      </c>
      <c r="N58" s="343" t="e">
        <f>IF(ISNUMBER(Regressions!O68),ROUND(Regressions!O68, 1), NA())</f>
        <v>#N/A</v>
      </c>
      <c r="O58" s="344" t="e">
        <f>IF(ISNUMBER(Regressions!Q68),ROUND(Regressions!Q68, 1), NA())</f>
        <v>#N/A</v>
      </c>
      <c r="P58" s="340" t="e">
        <f>IF(ISNUMBER(Regressions!R68),ROUND(Regressions!R68, 1), NA())</f>
        <v>#N/A</v>
      </c>
      <c r="Q58" s="346" t="e">
        <f>IF(ISNUMBER(Regressions!S68),ROUND(Regressions!S68, 1), NA())</f>
        <v>#N/A</v>
      </c>
      <c r="R58" s="342" t="e">
        <f>IF(ISNUMBER(Regressions!T68),ROUND(Regressions!T68, 1), NA())</f>
        <v>#N/A</v>
      </c>
      <c r="S58" s="343" t="e">
        <f>IF(ISNUMBER(Regressions!U68),ROUND(Regressions!U68, 1), NA())</f>
        <v>#N/A</v>
      </c>
    </row>
    <row xmlns:x14ac="http://schemas.microsoft.com/office/spreadsheetml/2009/9/ac" r="59" hidden="true" x14ac:dyDescent="0.2">
      <c r="A59" s="328" t="str">
        <f>IF(ISBLANK(Regressions!A69), " ", Regressions!A69)</f>
        <v>South Sudan</v>
      </c>
      <c r="B59" s="329">
        <f>IF(ISBLANK(Regressions!B69), " ", Regressions!B69)</f>
        <v>2024</v>
      </c>
      <c r="C59" s="334" t="str">
        <f>IF(ISBLANK(Regressions!C69), " ", Regressions!C69)</f>
        <v>Urban</v>
      </c>
      <c r="D59" s="330" t="str">
        <f>IF(ISBLANK(Regressions!D69), " ", Regressions!D69)</f>
        <v> </v>
      </c>
      <c r="E59" s="208" t="e">
        <f>IF(ISNUMBER(Regressions!E69),ROUND(Regressions!E69, 1), NA())</f>
        <v>#N/A</v>
      </c>
      <c r="F59" s="331" t="e">
        <f>IF(ISNUMBER(Regressions!F69),ROUND(Regressions!F69, 1), NA())</f>
        <v>#N/A</v>
      </c>
      <c r="G59" s="230" t="e">
        <f>IF(ISNUMBER(Regressions!G69),ROUND(Regressions!G69, 1), NA())</f>
        <v>#N/A</v>
      </c>
      <c r="H59" s="332" t="e">
        <f>IF(ISNUMBER(Regressions!H69),ROUND(Regressions!H69, 1), NA())</f>
        <v>#N/A</v>
      </c>
      <c r="I59" s="231" t="e">
        <f>IF(ISNUMBER(Regressions!I69),ROUND(Regressions!I69, 1), NA())</f>
        <v>#N/A</v>
      </c>
      <c r="J59" s="333" t="e">
        <f>IF(ISNUMBER(Regressions!K69),ROUND(Regressions!K69, 1), NA())</f>
        <v>#N/A</v>
      </c>
      <c r="K59" s="331" t="e">
        <f>IF(ISNUMBER(Regressions!L69),ROUND(Regressions!L69, 1), NA())</f>
        <v>#N/A</v>
      </c>
      <c r="L59" s="232" t="e">
        <f>IF(ISNUMBER(Regressions!M69),ROUND(Regressions!M69, 1), NA())</f>
        <v>#N/A</v>
      </c>
      <c r="M59" s="332" t="e">
        <f>IF(ISNUMBER(Regressions!N69),ROUND(Regressions!N69, 1), NA())</f>
        <v>#N/A</v>
      </c>
      <c r="N59" s="231" t="e">
        <f>IF(ISNUMBER(Regressions!O69),ROUND(Regressions!O69, 1), NA())</f>
        <v>#N/A</v>
      </c>
      <c r="O59" s="333" t="e">
        <f>IF(ISNUMBER(Regressions!Q69),ROUND(Regressions!Q69, 1), NA())</f>
        <v>#N/A</v>
      </c>
      <c r="P59" s="331" t="e">
        <f>IF(ISNUMBER(Regressions!R69),ROUND(Regressions!R69, 1), NA())</f>
        <v>#N/A</v>
      </c>
      <c r="Q59" s="209" t="e">
        <f>IF(ISNUMBER(Regressions!S69),ROUND(Regressions!S69, 1), NA())</f>
        <v>#N/A</v>
      </c>
      <c r="R59" s="332" t="e">
        <f>IF(ISNUMBER(Regressions!T69),ROUND(Regressions!T69, 1), NA())</f>
        <v>#N/A</v>
      </c>
      <c r="S59" s="231" t="e">
        <f>IF(ISNUMBER(Regressions!U69),ROUND(Regressions!U69, 1), NA())</f>
        <v>#N/A</v>
      </c>
    </row>
    <row xmlns:x14ac="http://schemas.microsoft.com/office/spreadsheetml/2009/9/ac" r="60" hidden="true" x14ac:dyDescent="0.2">
      <c r="A60" s="328" t="str">
        <f>IF(ISBLANK(Regressions!A70), " ", Regressions!A70)</f>
        <v>South Sudan</v>
      </c>
      <c r="B60" s="329">
        <f>IF(ISBLANK(Regressions!B70), " ", Regressions!B70)</f>
        <v>2025</v>
      </c>
      <c r="C60" s="334" t="str">
        <f>IF(ISBLANK(Regressions!C70), " ", Regressions!C70)</f>
        <v>Urban</v>
      </c>
      <c r="D60" s="330" t="str">
        <f>IF(ISBLANK(Regressions!D70), " ", Regressions!D70)</f>
        <v> </v>
      </c>
      <c r="E60" s="208" t="e">
        <f>IF(ISNUMBER(Regressions!E70),ROUND(Regressions!E70, 1), NA())</f>
        <v>#N/A</v>
      </c>
      <c r="F60" s="331" t="e">
        <f>IF(ISNUMBER(Regressions!F70),ROUND(Regressions!F70, 1), NA())</f>
        <v>#N/A</v>
      </c>
      <c r="G60" s="230" t="e">
        <f>IF(ISNUMBER(Regressions!G70),ROUND(Regressions!G70, 1), NA())</f>
        <v>#N/A</v>
      </c>
      <c r="H60" s="332" t="e">
        <f>IF(ISNUMBER(Regressions!H70),ROUND(Regressions!H70, 1), NA())</f>
        <v>#N/A</v>
      </c>
      <c r="I60" s="231" t="e">
        <f>IF(ISNUMBER(Regressions!I70),ROUND(Regressions!I70, 1), NA())</f>
        <v>#N/A</v>
      </c>
      <c r="J60" s="333" t="e">
        <f>IF(ISNUMBER(Regressions!K70),ROUND(Regressions!K70, 1), NA())</f>
        <v>#N/A</v>
      </c>
      <c r="K60" s="331" t="e">
        <f>IF(ISNUMBER(Regressions!L70),ROUND(Regressions!L70, 1), NA())</f>
        <v>#N/A</v>
      </c>
      <c r="L60" s="232" t="e">
        <f>IF(ISNUMBER(Regressions!M70),ROUND(Regressions!M70, 1), NA())</f>
        <v>#N/A</v>
      </c>
      <c r="M60" s="332" t="e">
        <f>IF(ISNUMBER(Regressions!N70),ROUND(Regressions!N70, 1), NA())</f>
        <v>#N/A</v>
      </c>
      <c r="N60" s="231" t="e">
        <f>IF(ISNUMBER(Regressions!O70),ROUND(Regressions!O70, 1), NA())</f>
        <v>#N/A</v>
      </c>
      <c r="O60" s="333" t="e">
        <f>IF(ISNUMBER(Regressions!Q70),ROUND(Regressions!Q70, 1), NA())</f>
        <v>#N/A</v>
      </c>
      <c r="P60" s="331" t="e">
        <f>IF(ISNUMBER(Regressions!R70),ROUND(Regressions!R70, 1), NA())</f>
        <v>#N/A</v>
      </c>
      <c r="Q60" s="209" t="e">
        <f>IF(ISNUMBER(Regressions!S70),ROUND(Regressions!S70, 1), NA())</f>
        <v>#N/A</v>
      </c>
      <c r="R60" s="332" t="e">
        <f>IF(ISNUMBER(Regressions!T70),ROUND(Regressions!T70, 1), NA())</f>
        <v>#N/A</v>
      </c>
      <c r="S60" s="231" t="e">
        <f>IF(ISNUMBER(Regressions!U70),ROUND(Regressions!U70, 1), NA())</f>
        <v>#N/A</v>
      </c>
    </row>
    <row xmlns:x14ac="http://schemas.microsoft.com/office/spreadsheetml/2009/9/ac" r="61" hidden="true" x14ac:dyDescent="0.2">
      <c r="A61" s="328" t="str">
        <f>IF(ISBLANK(Regressions!A71), " ", Regressions!A71)</f>
        <v>South Sudan</v>
      </c>
      <c r="B61" s="329">
        <f>IF(ISBLANK(Regressions!B71), " ", Regressions!B71)</f>
        <v>2026</v>
      </c>
      <c r="C61" s="334" t="str">
        <f>IF(ISBLANK(Regressions!C71), " ", Regressions!C71)</f>
        <v>Urban</v>
      </c>
      <c r="D61" s="330" t="str">
        <f>IF(ISBLANK(Regressions!D71), " ", Regressions!D71)</f>
        <v> </v>
      </c>
      <c r="E61" s="208" t="e">
        <f>IF(ISNUMBER(Regressions!E71),ROUND(Regressions!E71, 1), NA())</f>
        <v>#N/A</v>
      </c>
      <c r="F61" s="331" t="e">
        <f>IF(ISNUMBER(Regressions!F71),ROUND(Regressions!F71, 1), NA())</f>
        <v>#N/A</v>
      </c>
      <c r="G61" s="230" t="e">
        <f>IF(ISNUMBER(Regressions!G71),ROUND(Regressions!G71, 1), NA())</f>
        <v>#N/A</v>
      </c>
      <c r="H61" s="332" t="e">
        <f>IF(ISNUMBER(Regressions!H71),ROUND(Regressions!H71, 1), NA())</f>
        <v>#N/A</v>
      </c>
      <c r="I61" s="231" t="e">
        <f>IF(ISNUMBER(Regressions!I71),ROUND(Regressions!I71, 1), NA())</f>
        <v>#N/A</v>
      </c>
      <c r="J61" s="333" t="e">
        <f>IF(ISNUMBER(Regressions!K71),ROUND(Regressions!K71, 1), NA())</f>
        <v>#N/A</v>
      </c>
      <c r="K61" s="331" t="e">
        <f>IF(ISNUMBER(Regressions!L71),ROUND(Regressions!L71, 1), NA())</f>
        <v>#N/A</v>
      </c>
      <c r="L61" s="232" t="e">
        <f>IF(ISNUMBER(Regressions!M71),ROUND(Regressions!M71, 1), NA())</f>
        <v>#N/A</v>
      </c>
      <c r="M61" s="332" t="e">
        <f>IF(ISNUMBER(Regressions!N71),ROUND(Regressions!N71, 1), NA())</f>
        <v>#N/A</v>
      </c>
      <c r="N61" s="231" t="e">
        <f>IF(ISNUMBER(Regressions!O71),ROUND(Regressions!O71, 1), NA())</f>
        <v>#N/A</v>
      </c>
      <c r="O61" s="333" t="e">
        <f>IF(ISNUMBER(Regressions!Q71),ROUND(Regressions!Q71, 1), NA())</f>
        <v>#N/A</v>
      </c>
      <c r="P61" s="331" t="e">
        <f>IF(ISNUMBER(Regressions!R71),ROUND(Regressions!R71, 1), NA())</f>
        <v>#N/A</v>
      </c>
      <c r="Q61" s="209" t="e">
        <f>IF(ISNUMBER(Regressions!S71),ROUND(Regressions!S71, 1), NA())</f>
        <v>#N/A</v>
      </c>
      <c r="R61" s="332" t="e">
        <f>IF(ISNUMBER(Regressions!T71),ROUND(Regressions!T71, 1), NA())</f>
        <v>#N/A</v>
      </c>
      <c r="S61" s="231" t="e">
        <f>IF(ISNUMBER(Regressions!U71),ROUND(Regressions!U71, 1), NA())</f>
        <v>#N/A</v>
      </c>
    </row>
    <row xmlns:x14ac="http://schemas.microsoft.com/office/spreadsheetml/2009/9/ac" r="62" hidden="true" x14ac:dyDescent="0.2">
      <c r="A62" s="328" t="str">
        <f>IF(ISBLANK(Regressions!A72), " ", Regressions!A72)</f>
        <v>South Sudan</v>
      </c>
      <c r="B62" s="329">
        <f>IF(ISBLANK(Regressions!B72), " ", Regressions!B72)</f>
        <v>2027</v>
      </c>
      <c r="C62" s="334" t="str">
        <f>IF(ISBLANK(Regressions!C72), " ", Regressions!C72)</f>
        <v>Urban</v>
      </c>
      <c r="D62" s="330" t="str">
        <f>IF(ISBLANK(Regressions!D72), " ", Regressions!D72)</f>
        <v> </v>
      </c>
      <c r="E62" s="208" t="e">
        <f>IF(ISNUMBER(Regressions!E72),ROUND(Regressions!E72, 1), NA())</f>
        <v>#N/A</v>
      </c>
      <c r="F62" s="331" t="e">
        <f>IF(ISNUMBER(Regressions!F72),ROUND(Regressions!F72, 1), NA())</f>
        <v>#N/A</v>
      </c>
      <c r="G62" s="230" t="e">
        <f>IF(ISNUMBER(Regressions!G72),ROUND(Regressions!G72, 1), NA())</f>
        <v>#N/A</v>
      </c>
      <c r="H62" s="332" t="e">
        <f>IF(ISNUMBER(Regressions!H72),ROUND(Regressions!H72, 1), NA())</f>
        <v>#N/A</v>
      </c>
      <c r="I62" s="231" t="e">
        <f>IF(ISNUMBER(Regressions!I72),ROUND(Regressions!I72, 1), NA())</f>
        <v>#N/A</v>
      </c>
      <c r="J62" s="333" t="e">
        <f>IF(ISNUMBER(Regressions!K72),ROUND(Regressions!K72, 1), NA())</f>
        <v>#N/A</v>
      </c>
      <c r="K62" s="331" t="e">
        <f>IF(ISNUMBER(Regressions!L72),ROUND(Regressions!L72, 1), NA())</f>
        <v>#N/A</v>
      </c>
      <c r="L62" s="232" t="e">
        <f>IF(ISNUMBER(Regressions!M72),ROUND(Regressions!M72, 1), NA())</f>
        <v>#N/A</v>
      </c>
      <c r="M62" s="332" t="e">
        <f>IF(ISNUMBER(Regressions!N72),ROUND(Regressions!N72, 1), NA())</f>
        <v>#N/A</v>
      </c>
      <c r="N62" s="231" t="e">
        <f>IF(ISNUMBER(Regressions!O72),ROUND(Regressions!O72, 1), NA())</f>
        <v>#N/A</v>
      </c>
      <c r="O62" s="333" t="e">
        <f>IF(ISNUMBER(Regressions!Q72),ROUND(Regressions!Q72, 1), NA())</f>
        <v>#N/A</v>
      </c>
      <c r="P62" s="331" t="e">
        <f>IF(ISNUMBER(Regressions!R72),ROUND(Regressions!R72, 1), NA())</f>
        <v>#N/A</v>
      </c>
      <c r="Q62" s="209" t="e">
        <f>IF(ISNUMBER(Regressions!S72),ROUND(Regressions!S72, 1), NA())</f>
        <v>#N/A</v>
      </c>
      <c r="R62" s="332" t="e">
        <f>IF(ISNUMBER(Regressions!T72),ROUND(Regressions!T72, 1), NA())</f>
        <v>#N/A</v>
      </c>
      <c r="S62" s="231" t="e">
        <f>IF(ISNUMBER(Regressions!U72),ROUND(Regressions!U72, 1), NA())</f>
        <v>#N/A</v>
      </c>
    </row>
    <row xmlns:x14ac="http://schemas.microsoft.com/office/spreadsheetml/2009/9/ac" r="63" hidden="true" x14ac:dyDescent="0.2">
      <c r="A63" s="328" t="str">
        <f>IF(ISBLANK(Regressions!A73), " ", Regressions!A73)</f>
        <v>South Sudan</v>
      </c>
      <c r="B63" s="329">
        <f>IF(ISBLANK(Regressions!B73), " ", Regressions!B73)</f>
        <v>2028</v>
      </c>
      <c r="C63" s="334" t="str">
        <f>IF(ISBLANK(Regressions!C73), " ", Regressions!C73)</f>
        <v>Urban</v>
      </c>
      <c r="D63" s="330" t="str">
        <f>IF(ISBLANK(Regressions!D73), " ", Regressions!D73)</f>
        <v> </v>
      </c>
      <c r="E63" s="208" t="e">
        <f>IF(ISNUMBER(Regressions!E73),ROUND(Regressions!E73, 1), NA())</f>
        <v>#N/A</v>
      </c>
      <c r="F63" s="331" t="e">
        <f>IF(ISNUMBER(Regressions!F73),ROUND(Regressions!F73, 1), NA())</f>
        <v>#N/A</v>
      </c>
      <c r="G63" s="230" t="e">
        <f>IF(ISNUMBER(Regressions!G73),ROUND(Regressions!G73, 1), NA())</f>
        <v>#N/A</v>
      </c>
      <c r="H63" s="332" t="e">
        <f>IF(ISNUMBER(Regressions!H73),ROUND(Regressions!H73, 1), NA())</f>
        <v>#N/A</v>
      </c>
      <c r="I63" s="231" t="e">
        <f>IF(ISNUMBER(Regressions!I73),ROUND(Regressions!I73, 1), NA())</f>
        <v>#N/A</v>
      </c>
      <c r="J63" s="333" t="e">
        <f>IF(ISNUMBER(Regressions!K73),ROUND(Regressions!K73, 1), NA())</f>
        <v>#N/A</v>
      </c>
      <c r="K63" s="331" t="e">
        <f>IF(ISNUMBER(Regressions!L73),ROUND(Regressions!L73, 1), NA())</f>
        <v>#N/A</v>
      </c>
      <c r="L63" s="232" t="e">
        <f>IF(ISNUMBER(Regressions!M73),ROUND(Regressions!M73, 1), NA())</f>
        <v>#N/A</v>
      </c>
      <c r="M63" s="332" t="e">
        <f>IF(ISNUMBER(Regressions!N73),ROUND(Regressions!N73, 1), NA())</f>
        <v>#N/A</v>
      </c>
      <c r="N63" s="231" t="e">
        <f>IF(ISNUMBER(Regressions!O73),ROUND(Regressions!O73, 1), NA())</f>
        <v>#N/A</v>
      </c>
      <c r="O63" s="333" t="e">
        <f>IF(ISNUMBER(Regressions!Q73),ROUND(Regressions!Q73, 1), NA())</f>
        <v>#N/A</v>
      </c>
      <c r="P63" s="331" t="e">
        <f>IF(ISNUMBER(Regressions!R73),ROUND(Regressions!R73, 1), NA())</f>
        <v>#N/A</v>
      </c>
      <c r="Q63" s="209" t="e">
        <f>IF(ISNUMBER(Regressions!S73),ROUND(Regressions!S73, 1), NA())</f>
        <v>#N/A</v>
      </c>
      <c r="R63" s="332" t="e">
        <f>IF(ISNUMBER(Regressions!T73),ROUND(Regressions!T73, 1), NA())</f>
        <v>#N/A</v>
      </c>
      <c r="S63" s="231" t="e">
        <f>IF(ISNUMBER(Regressions!U73),ROUND(Regressions!U73, 1), NA())</f>
        <v>#N/A</v>
      </c>
    </row>
    <row xmlns:x14ac="http://schemas.microsoft.com/office/spreadsheetml/2009/9/ac" r="64" hidden="true" x14ac:dyDescent="0.2">
      <c r="A64" s="328" t="str">
        <f>IF(ISBLANK(Regressions!A74), " ", Regressions!A74)</f>
        <v>South Sudan</v>
      </c>
      <c r="B64" s="329">
        <f>IF(ISBLANK(Regressions!B74), " ", Regressions!B74)</f>
        <v>2029</v>
      </c>
      <c r="C64" s="334" t="str">
        <f>IF(ISBLANK(Regressions!C74), " ", Regressions!C74)</f>
        <v>Urban</v>
      </c>
      <c r="D64" s="330" t="str">
        <f>IF(ISBLANK(Regressions!D74), " ", Regressions!D74)</f>
        <v> </v>
      </c>
      <c r="E64" s="208" t="e">
        <f>IF(ISNUMBER(Regressions!E74),ROUND(Regressions!E74, 1), NA())</f>
        <v>#N/A</v>
      </c>
      <c r="F64" s="331" t="e">
        <f>IF(ISNUMBER(Regressions!F74),ROUND(Regressions!F74, 1), NA())</f>
        <v>#N/A</v>
      </c>
      <c r="G64" s="230" t="e">
        <f>IF(ISNUMBER(Regressions!G74),ROUND(Regressions!G74, 1), NA())</f>
        <v>#N/A</v>
      </c>
      <c r="H64" s="332" t="e">
        <f>IF(ISNUMBER(Regressions!H74),ROUND(Regressions!H74, 1), NA())</f>
        <v>#N/A</v>
      </c>
      <c r="I64" s="231" t="e">
        <f>IF(ISNUMBER(Regressions!I74),ROUND(Regressions!I74, 1), NA())</f>
        <v>#N/A</v>
      </c>
      <c r="J64" s="333" t="e">
        <f>IF(ISNUMBER(Regressions!K74),ROUND(Regressions!K74, 1), NA())</f>
        <v>#N/A</v>
      </c>
      <c r="K64" s="331" t="e">
        <f>IF(ISNUMBER(Regressions!L74),ROUND(Regressions!L74, 1), NA())</f>
        <v>#N/A</v>
      </c>
      <c r="L64" s="232" t="e">
        <f>IF(ISNUMBER(Regressions!M74),ROUND(Regressions!M74, 1), NA())</f>
        <v>#N/A</v>
      </c>
      <c r="M64" s="332" t="e">
        <f>IF(ISNUMBER(Regressions!N74),ROUND(Regressions!N74, 1), NA())</f>
        <v>#N/A</v>
      </c>
      <c r="N64" s="231" t="e">
        <f>IF(ISNUMBER(Regressions!O74),ROUND(Regressions!O74, 1), NA())</f>
        <v>#N/A</v>
      </c>
      <c r="O64" s="333" t="e">
        <f>IF(ISNUMBER(Regressions!Q74),ROUND(Regressions!Q74, 1), NA())</f>
        <v>#N/A</v>
      </c>
      <c r="P64" s="331" t="e">
        <f>IF(ISNUMBER(Regressions!R74),ROUND(Regressions!R74, 1), NA())</f>
        <v>#N/A</v>
      </c>
      <c r="Q64" s="209" t="e">
        <f>IF(ISNUMBER(Regressions!S74),ROUND(Regressions!S74, 1), NA())</f>
        <v>#N/A</v>
      </c>
      <c r="R64" s="332" t="e">
        <f>IF(ISNUMBER(Regressions!T74),ROUND(Regressions!T74, 1), NA())</f>
        <v>#N/A</v>
      </c>
      <c r="S64" s="231" t="e">
        <f>IF(ISNUMBER(Regressions!U74),ROUND(Regressions!U74, 1), NA())</f>
        <v>#N/A</v>
      </c>
    </row>
    <row xmlns:x14ac="http://schemas.microsoft.com/office/spreadsheetml/2009/9/ac" r="65" hidden="true" x14ac:dyDescent="0.2">
      <c r="A65" s="328" t="str">
        <f>IF(ISBLANK(Regressions!A75), " ", Regressions!A75)</f>
        <v>South Sudan</v>
      </c>
      <c r="B65" s="329">
        <f>IF(ISBLANK(Regressions!B75), " ", Regressions!B75)</f>
        <v>2030</v>
      </c>
      <c r="C65" s="334" t="str">
        <f>IF(ISBLANK(Regressions!C75), " ", Regressions!C75)</f>
        <v>Urban</v>
      </c>
      <c r="D65" s="330" t="str">
        <f>IF(ISBLANK(Regressions!D75), " ", Regressions!D75)</f>
        <v> </v>
      </c>
      <c r="E65" s="208" t="e">
        <f>IF(ISNUMBER(Regressions!E75),ROUND(Regressions!E75, 1), NA())</f>
        <v>#N/A</v>
      </c>
      <c r="F65" s="331" t="e">
        <f>IF(ISNUMBER(Regressions!F75),ROUND(Regressions!F75, 1), NA())</f>
        <v>#N/A</v>
      </c>
      <c r="G65" s="230" t="e">
        <f>IF(ISNUMBER(Regressions!G75),ROUND(Regressions!G75, 1), NA())</f>
        <v>#N/A</v>
      </c>
      <c r="H65" s="332" t="e">
        <f>IF(ISNUMBER(Regressions!H75),ROUND(Regressions!H75, 1), NA())</f>
        <v>#N/A</v>
      </c>
      <c r="I65" s="231" t="e">
        <f>IF(ISNUMBER(Regressions!I75),ROUND(Regressions!I75, 1), NA())</f>
        <v>#N/A</v>
      </c>
      <c r="J65" s="333" t="e">
        <f>IF(ISNUMBER(Regressions!K75),ROUND(Regressions!K75, 1), NA())</f>
        <v>#N/A</v>
      </c>
      <c r="K65" s="331" t="e">
        <f>IF(ISNUMBER(Regressions!L75),ROUND(Regressions!L75, 1), NA())</f>
        <v>#N/A</v>
      </c>
      <c r="L65" s="232" t="e">
        <f>IF(ISNUMBER(Regressions!M75),ROUND(Regressions!M75, 1), NA())</f>
        <v>#N/A</v>
      </c>
      <c r="M65" s="332" t="e">
        <f>IF(ISNUMBER(Regressions!N75),ROUND(Regressions!N75, 1), NA())</f>
        <v>#N/A</v>
      </c>
      <c r="N65" s="231" t="e">
        <f>IF(ISNUMBER(Regressions!O75),ROUND(Regressions!O75, 1), NA())</f>
        <v>#N/A</v>
      </c>
      <c r="O65" s="333" t="e">
        <f>IF(ISNUMBER(Regressions!Q75),ROUND(Regressions!Q75, 1), NA())</f>
        <v>#N/A</v>
      </c>
      <c r="P65" s="331" t="e">
        <f>IF(ISNUMBER(Regressions!R75),ROUND(Regressions!R75, 1), NA())</f>
        <v>#N/A</v>
      </c>
      <c r="Q65" s="209" t="e">
        <f>IF(ISNUMBER(Regressions!S75),ROUND(Regressions!S75, 1), NA())</f>
        <v>#N/A</v>
      </c>
      <c r="R65" s="332" t="e">
        <f>IF(ISNUMBER(Regressions!T75),ROUND(Regressions!T75, 1), NA())</f>
        <v>#N/A</v>
      </c>
      <c r="S65" s="231" t="e">
        <f>IF(ISNUMBER(Regressions!U75),ROUND(Regressions!U75, 1), NA())</f>
        <v>#N/A</v>
      </c>
    </row>
    <row xmlns:x14ac="http://schemas.microsoft.com/office/spreadsheetml/2009/9/ac" r="66" x14ac:dyDescent="0.2">
      <c r="A66" s="328" t="str">
        <f>IF(ISBLANK(Regressions!A76), " ", Regressions!A76)</f>
        <v>South Sudan</v>
      </c>
      <c r="B66" s="329">
        <f>IF(ISBLANK(Regressions!B76), " ", Regressions!B76)</f>
        <v>2000</v>
      </c>
      <c r="C66" s="334" t="str">
        <f>IF(ISBLANK(Regressions!C76), " ", Regressions!C76)</f>
        <v>Rural</v>
      </c>
      <c r="D66" s="330" t="str">
        <f>IF(ISBLANK(Regressions!D76), " ", Regressions!D76)</f>
        <v> </v>
      </c>
      <c r="E66" s="208" t="e">
        <f>IF(ISNUMBER(Regressions!E76),ROUND(Regressions!E76, 1), NA())</f>
        <v>#N/A</v>
      </c>
      <c r="F66" s="331" t="e">
        <f>IF(ISNUMBER(Regressions!F76),ROUND(Regressions!F76, 1), NA())</f>
        <v>#N/A</v>
      </c>
      <c r="G66" s="230" t="e">
        <f>IF(ISNUMBER(Regressions!G76),ROUND(Regressions!G76, 1), NA())</f>
        <v>#N/A</v>
      </c>
      <c r="H66" s="332" t="e">
        <f>IF(ISNUMBER(Regressions!H76),ROUND(Regressions!H76, 1), NA())</f>
        <v>#N/A</v>
      </c>
      <c r="I66" s="231" t="e">
        <f>IF(ISNUMBER(Regressions!I76),ROUND(Regressions!I76, 1), NA())</f>
        <v>#N/A</v>
      </c>
      <c r="J66" s="333" t="e">
        <f>IF(ISNUMBER(Regressions!K76),ROUND(Regressions!K76, 1), NA())</f>
        <v>#N/A</v>
      </c>
      <c r="K66" s="331" t="e">
        <f>IF(ISNUMBER(Regressions!L76),ROUND(Regressions!L76, 1), NA())</f>
        <v>#N/A</v>
      </c>
      <c r="L66" s="232" t="e">
        <f>IF(ISNUMBER(Regressions!M76),ROUND(Regressions!M76, 1), NA())</f>
        <v>#N/A</v>
      </c>
      <c r="M66" s="332" t="e">
        <f>IF(ISNUMBER(Regressions!N76),ROUND(Regressions!N76, 1), NA())</f>
        <v>#N/A</v>
      </c>
      <c r="N66" s="231" t="e">
        <f>IF(ISNUMBER(Regressions!O76),ROUND(Regressions!O76, 1), NA())</f>
        <v>#N/A</v>
      </c>
      <c r="O66" s="333" t="e">
        <f>IF(ISNUMBER(Regressions!Q76),ROUND(Regressions!Q76, 1), NA())</f>
        <v>#N/A</v>
      </c>
      <c r="P66" s="331" t="e">
        <f>IF(ISNUMBER(Regressions!R76),ROUND(Regressions!R76, 1), NA())</f>
        <v>#N/A</v>
      </c>
      <c r="Q66" s="209" t="e">
        <f>IF(ISNUMBER(Regressions!S76),ROUND(Regressions!S76, 1), NA())</f>
        <v>#N/A</v>
      </c>
      <c r="R66" s="332" t="e">
        <f>IF(ISNUMBER(Regressions!T76),ROUND(Regressions!T76, 1), NA())</f>
        <v>#N/A</v>
      </c>
      <c r="S66" s="231" t="e">
        <f>IF(ISNUMBER(Regressions!U76),ROUND(Regressions!U76, 1), NA())</f>
        <v>#N/A</v>
      </c>
    </row>
    <row xmlns:x14ac="http://schemas.microsoft.com/office/spreadsheetml/2009/9/ac" r="67" x14ac:dyDescent="0.2">
      <c r="A67" s="328" t="str">
        <f>IF(ISBLANK(Regressions!A77), " ", Regressions!A77)</f>
        <v>South Sudan</v>
      </c>
      <c r="B67" s="329">
        <f>IF(ISBLANK(Regressions!B77), " ", Regressions!B77)</f>
        <v>2001</v>
      </c>
      <c r="C67" s="334" t="str">
        <f>IF(ISBLANK(Regressions!C77), " ", Regressions!C77)</f>
        <v>Rural</v>
      </c>
      <c r="D67" s="330" t="str">
        <f>IF(ISBLANK(Regressions!D77), " ", Regressions!D77)</f>
        <v> </v>
      </c>
      <c r="E67" s="208" t="e">
        <f>IF(ISNUMBER(Regressions!E77),ROUND(Regressions!E77, 1), NA())</f>
        <v>#N/A</v>
      </c>
      <c r="F67" s="331" t="e">
        <f>IF(ISNUMBER(Regressions!F77),ROUND(Regressions!F77, 1), NA())</f>
        <v>#N/A</v>
      </c>
      <c r="G67" s="230" t="e">
        <f>IF(ISNUMBER(Regressions!G77),ROUND(Regressions!G77, 1), NA())</f>
        <v>#N/A</v>
      </c>
      <c r="H67" s="332" t="e">
        <f>IF(ISNUMBER(Regressions!H77),ROUND(Regressions!H77, 1), NA())</f>
        <v>#N/A</v>
      </c>
      <c r="I67" s="231" t="e">
        <f>IF(ISNUMBER(Regressions!I77),ROUND(Regressions!I77, 1), NA())</f>
        <v>#N/A</v>
      </c>
      <c r="J67" s="333" t="e">
        <f>IF(ISNUMBER(Regressions!K77),ROUND(Regressions!K77, 1), NA())</f>
        <v>#N/A</v>
      </c>
      <c r="K67" s="331" t="e">
        <f>IF(ISNUMBER(Regressions!L77),ROUND(Regressions!L77, 1), NA())</f>
        <v>#N/A</v>
      </c>
      <c r="L67" s="232" t="e">
        <f>IF(ISNUMBER(Regressions!M77),ROUND(Regressions!M77, 1), NA())</f>
        <v>#N/A</v>
      </c>
      <c r="M67" s="332" t="e">
        <f>IF(ISNUMBER(Regressions!N77),ROUND(Regressions!N77, 1), NA())</f>
        <v>#N/A</v>
      </c>
      <c r="N67" s="231" t="e">
        <f>IF(ISNUMBER(Regressions!O77),ROUND(Regressions!O77, 1), NA())</f>
        <v>#N/A</v>
      </c>
      <c r="O67" s="333" t="e">
        <f>IF(ISNUMBER(Regressions!Q77),ROUND(Regressions!Q77, 1), NA())</f>
        <v>#N/A</v>
      </c>
      <c r="P67" s="331" t="e">
        <f>IF(ISNUMBER(Regressions!R77),ROUND(Regressions!R77, 1), NA())</f>
        <v>#N/A</v>
      </c>
      <c r="Q67" s="209" t="e">
        <f>IF(ISNUMBER(Regressions!S77),ROUND(Regressions!S77, 1), NA())</f>
        <v>#N/A</v>
      </c>
      <c r="R67" s="332" t="e">
        <f>IF(ISNUMBER(Regressions!T77),ROUND(Regressions!T77, 1), NA())</f>
        <v>#N/A</v>
      </c>
      <c r="S67" s="231" t="e">
        <f>IF(ISNUMBER(Regressions!U77),ROUND(Regressions!U77, 1), NA())</f>
        <v>#N/A</v>
      </c>
    </row>
    <row xmlns:x14ac="http://schemas.microsoft.com/office/spreadsheetml/2009/9/ac" r="68" x14ac:dyDescent="0.2">
      <c r="A68" s="328" t="str">
        <f>IF(ISBLANK(Regressions!A78), " ", Regressions!A78)</f>
        <v>South Sudan</v>
      </c>
      <c r="B68" s="329">
        <f>IF(ISBLANK(Regressions!B78), " ", Regressions!B78)</f>
        <v>2002</v>
      </c>
      <c r="C68" s="334" t="str">
        <f>IF(ISBLANK(Regressions!C78), " ", Regressions!C78)</f>
        <v>Rural</v>
      </c>
      <c r="D68" s="330" t="str">
        <f>IF(ISBLANK(Regressions!D78), " ", Regressions!D78)</f>
        <v> </v>
      </c>
      <c r="E68" s="208" t="e">
        <f>IF(ISNUMBER(Regressions!E78),ROUND(Regressions!E78, 1), NA())</f>
        <v>#N/A</v>
      </c>
      <c r="F68" s="331" t="e">
        <f>IF(ISNUMBER(Regressions!F78),ROUND(Regressions!F78, 1), NA())</f>
        <v>#N/A</v>
      </c>
      <c r="G68" s="230" t="e">
        <f>IF(ISNUMBER(Regressions!G78),ROUND(Regressions!G78, 1), NA())</f>
        <v>#N/A</v>
      </c>
      <c r="H68" s="332" t="e">
        <f>IF(ISNUMBER(Regressions!H78),ROUND(Regressions!H78, 1), NA())</f>
        <v>#N/A</v>
      </c>
      <c r="I68" s="231" t="e">
        <f>IF(ISNUMBER(Regressions!I78),ROUND(Regressions!I78, 1), NA())</f>
        <v>#N/A</v>
      </c>
      <c r="J68" s="333" t="e">
        <f>IF(ISNUMBER(Regressions!K78),ROUND(Regressions!K78, 1), NA())</f>
        <v>#N/A</v>
      </c>
      <c r="K68" s="331" t="e">
        <f>IF(ISNUMBER(Regressions!L78),ROUND(Regressions!L78, 1), NA())</f>
        <v>#N/A</v>
      </c>
      <c r="L68" s="232" t="e">
        <f>IF(ISNUMBER(Regressions!M78),ROUND(Regressions!M78, 1), NA())</f>
        <v>#N/A</v>
      </c>
      <c r="M68" s="332" t="e">
        <f>IF(ISNUMBER(Regressions!N78),ROUND(Regressions!N78, 1), NA())</f>
        <v>#N/A</v>
      </c>
      <c r="N68" s="231" t="e">
        <f>IF(ISNUMBER(Regressions!O78),ROUND(Regressions!O78, 1), NA())</f>
        <v>#N/A</v>
      </c>
      <c r="O68" s="333" t="e">
        <f>IF(ISNUMBER(Regressions!Q78),ROUND(Regressions!Q78, 1), NA())</f>
        <v>#N/A</v>
      </c>
      <c r="P68" s="331" t="e">
        <f>IF(ISNUMBER(Regressions!R78),ROUND(Regressions!R78, 1), NA())</f>
        <v>#N/A</v>
      </c>
      <c r="Q68" s="209" t="e">
        <f>IF(ISNUMBER(Regressions!S78),ROUND(Regressions!S78, 1), NA())</f>
        <v>#N/A</v>
      </c>
      <c r="R68" s="332" t="e">
        <f>IF(ISNUMBER(Regressions!T78),ROUND(Regressions!T78, 1), NA())</f>
        <v>#N/A</v>
      </c>
      <c r="S68" s="231" t="e">
        <f>IF(ISNUMBER(Regressions!U78),ROUND(Regressions!U78, 1), NA())</f>
        <v>#N/A</v>
      </c>
    </row>
    <row xmlns:x14ac="http://schemas.microsoft.com/office/spreadsheetml/2009/9/ac" r="69" x14ac:dyDescent="0.2">
      <c r="A69" s="328" t="str">
        <f>IF(ISBLANK(Regressions!A79), " ", Regressions!A79)</f>
        <v>South Sudan</v>
      </c>
      <c r="B69" s="329">
        <f>IF(ISBLANK(Regressions!B79), " ", Regressions!B79)</f>
        <v>2003</v>
      </c>
      <c r="C69" s="334" t="str">
        <f>IF(ISBLANK(Regressions!C79), " ", Regressions!C79)</f>
        <v>Rural</v>
      </c>
      <c r="D69" s="330" t="str">
        <f>IF(ISBLANK(Regressions!D79), " ", Regressions!D79)</f>
        <v> </v>
      </c>
      <c r="E69" s="208" t="e">
        <f>IF(ISNUMBER(Regressions!E79),ROUND(Regressions!E79, 1), NA())</f>
        <v>#N/A</v>
      </c>
      <c r="F69" s="331" t="e">
        <f>IF(ISNUMBER(Regressions!F79),ROUND(Regressions!F79, 1), NA())</f>
        <v>#N/A</v>
      </c>
      <c r="G69" s="230" t="e">
        <f>IF(ISNUMBER(Regressions!G79),ROUND(Regressions!G79, 1), NA())</f>
        <v>#N/A</v>
      </c>
      <c r="H69" s="332" t="e">
        <f>IF(ISNUMBER(Regressions!H79),ROUND(Regressions!H79, 1), NA())</f>
        <v>#N/A</v>
      </c>
      <c r="I69" s="231" t="e">
        <f>IF(ISNUMBER(Regressions!I79),ROUND(Regressions!I79, 1), NA())</f>
        <v>#N/A</v>
      </c>
      <c r="J69" s="333" t="e">
        <f>IF(ISNUMBER(Regressions!K79),ROUND(Regressions!K79, 1), NA())</f>
        <v>#N/A</v>
      </c>
      <c r="K69" s="331" t="e">
        <f>IF(ISNUMBER(Regressions!L79),ROUND(Regressions!L79, 1), NA())</f>
        <v>#N/A</v>
      </c>
      <c r="L69" s="232" t="e">
        <f>IF(ISNUMBER(Regressions!M79),ROUND(Regressions!M79, 1), NA())</f>
        <v>#N/A</v>
      </c>
      <c r="M69" s="332" t="e">
        <f>IF(ISNUMBER(Regressions!N79),ROUND(Regressions!N79, 1), NA())</f>
        <v>#N/A</v>
      </c>
      <c r="N69" s="231" t="e">
        <f>IF(ISNUMBER(Regressions!O79),ROUND(Regressions!O79, 1), NA())</f>
        <v>#N/A</v>
      </c>
      <c r="O69" s="333" t="e">
        <f>IF(ISNUMBER(Regressions!Q79),ROUND(Regressions!Q79, 1), NA())</f>
        <v>#N/A</v>
      </c>
      <c r="P69" s="331" t="e">
        <f>IF(ISNUMBER(Regressions!R79),ROUND(Regressions!R79, 1), NA())</f>
        <v>#N/A</v>
      </c>
      <c r="Q69" s="209" t="e">
        <f>IF(ISNUMBER(Regressions!S79),ROUND(Regressions!S79, 1), NA())</f>
        <v>#N/A</v>
      </c>
      <c r="R69" s="332" t="e">
        <f>IF(ISNUMBER(Regressions!T79),ROUND(Regressions!T79, 1), NA())</f>
        <v>#N/A</v>
      </c>
      <c r="S69" s="231" t="e">
        <f>IF(ISNUMBER(Regressions!U79),ROUND(Regressions!U79, 1), NA())</f>
        <v>#N/A</v>
      </c>
    </row>
    <row xmlns:x14ac="http://schemas.microsoft.com/office/spreadsheetml/2009/9/ac" r="70" x14ac:dyDescent="0.2">
      <c r="A70" s="328" t="str">
        <f>IF(ISBLANK(Regressions!A80), " ", Regressions!A80)</f>
        <v>South Sudan</v>
      </c>
      <c r="B70" s="329">
        <f>IF(ISBLANK(Regressions!B80), " ", Regressions!B80)</f>
        <v>2004</v>
      </c>
      <c r="C70" s="334" t="str">
        <f>IF(ISBLANK(Regressions!C80), " ", Regressions!C80)</f>
        <v>Rural</v>
      </c>
      <c r="D70" s="330" t="str">
        <f>IF(ISBLANK(Regressions!D80), " ", Regressions!D80)</f>
        <v> </v>
      </c>
      <c r="E70" s="208" t="e">
        <f>IF(ISNUMBER(Regressions!E80),ROUND(Regressions!E80, 1), NA())</f>
        <v>#N/A</v>
      </c>
      <c r="F70" s="331" t="e">
        <f>IF(ISNUMBER(Regressions!F80),ROUND(Regressions!F80, 1), NA())</f>
        <v>#N/A</v>
      </c>
      <c r="G70" s="230" t="e">
        <f>IF(ISNUMBER(Regressions!G80),ROUND(Regressions!G80, 1), NA())</f>
        <v>#N/A</v>
      </c>
      <c r="H70" s="332" t="e">
        <f>IF(ISNUMBER(Regressions!H80),ROUND(Regressions!H80, 1), NA())</f>
        <v>#N/A</v>
      </c>
      <c r="I70" s="231" t="e">
        <f>IF(ISNUMBER(Regressions!I80),ROUND(Regressions!I80, 1), NA())</f>
        <v>#N/A</v>
      </c>
      <c r="J70" s="333" t="e">
        <f>IF(ISNUMBER(Regressions!K80),ROUND(Regressions!K80, 1), NA())</f>
        <v>#N/A</v>
      </c>
      <c r="K70" s="331" t="e">
        <f>IF(ISNUMBER(Regressions!L80),ROUND(Regressions!L80, 1), NA())</f>
        <v>#N/A</v>
      </c>
      <c r="L70" s="232" t="e">
        <f>IF(ISNUMBER(Regressions!M80),ROUND(Regressions!M80, 1), NA())</f>
        <v>#N/A</v>
      </c>
      <c r="M70" s="332" t="e">
        <f>IF(ISNUMBER(Regressions!N80),ROUND(Regressions!N80, 1), NA())</f>
        <v>#N/A</v>
      </c>
      <c r="N70" s="231" t="e">
        <f>IF(ISNUMBER(Regressions!O80),ROUND(Regressions!O80, 1), NA())</f>
        <v>#N/A</v>
      </c>
      <c r="O70" s="333" t="e">
        <f>IF(ISNUMBER(Regressions!Q80),ROUND(Regressions!Q80, 1), NA())</f>
        <v>#N/A</v>
      </c>
      <c r="P70" s="331" t="e">
        <f>IF(ISNUMBER(Regressions!R80),ROUND(Regressions!R80, 1), NA())</f>
        <v>#N/A</v>
      </c>
      <c r="Q70" s="209" t="e">
        <f>IF(ISNUMBER(Regressions!S80),ROUND(Regressions!S80, 1), NA())</f>
        <v>#N/A</v>
      </c>
      <c r="R70" s="332" t="e">
        <f>IF(ISNUMBER(Regressions!T80),ROUND(Regressions!T80, 1), NA())</f>
        <v>#N/A</v>
      </c>
      <c r="S70" s="231" t="e">
        <f>IF(ISNUMBER(Regressions!U80),ROUND(Regressions!U80, 1), NA())</f>
        <v>#N/A</v>
      </c>
    </row>
    <row xmlns:x14ac="http://schemas.microsoft.com/office/spreadsheetml/2009/9/ac" r="71" x14ac:dyDescent="0.2">
      <c r="A71" s="328" t="str">
        <f>IF(ISBLANK(Regressions!A81), " ", Regressions!A81)</f>
        <v>South Sudan</v>
      </c>
      <c r="B71" s="329">
        <f>IF(ISBLANK(Regressions!B81), " ", Regressions!B81)</f>
        <v>2005</v>
      </c>
      <c r="C71" s="334" t="str">
        <f>IF(ISBLANK(Regressions!C81), " ", Regressions!C81)</f>
        <v>Rural</v>
      </c>
      <c r="D71" s="330" t="str">
        <f>IF(ISBLANK(Regressions!D81), " ", Regressions!D81)</f>
        <v> </v>
      </c>
      <c r="E71" s="208" t="e">
        <f>IF(ISNUMBER(Regressions!E81),ROUND(Regressions!E81, 1), NA())</f>
        <v>#N/A</v>
      </c>
      <c r="F71" s="331" t="e">
        <f>IF(ISNUMBER(Regressions!F81),ROUND(Regressions!F81, 1), NA())</f>
        <v>#N/A</v>
      </c>
      <c r="G71" s="230" t="e">
        <f>IF(ISNUMBER(Regressions!G81),ROUND(Regressions!G81, 1), NA())</f>
        <v>#N/A</v>
      </c>
      <c r="H71" s="332" t="e">
        <f>IF(ISNUMBER(Regressions!H81),ROUND(Regressions!H81, 1), NA())</f>
        <v>#N/A</v>
      </c>
      <c r="I71" s="231" t="e">
        <f>IF(ISNUMBER(Regressions!I81),ROUND(Regressions!I81, 1), NA())</f>
        <v>#N/A</v>
      </c>
      <c r="J71" s="333" t="e">
        <f>IF(ISNUMBER(Regressions!K81),ROUND(Regressions!K81, 1), NA())</f>
        <v>#N/A</v>
      </c>
      <c r="K71" s="331" t="e">
        <f>IF(ISNUMBER(Regressions!L81),ROUND(Regressions!L81, 1), NA())</f>
        <v>#N/A</v>
      </c>
      <c r="L71" s="232" t="e">
        <f>IF(ISNUMBER(Regressions!M81),ROUND(Regressions!M81, 1), NA())</f>
        <v>#N/A</v>
      </c>
      <c r="M71" s="332" t="e">
        <f>IF(ISNUMBER(Regressions!N81),ROUND(Regressions!N81, 1), NA())</f>
        <v>#N/A</v>
      </c>
      <c r="N71" s="231" t="e">
        <f>IF(ISNUMBER(Regressions!O81),ROUND(Regressions!O81, 1), NA())</f>
        <v>#N/A</v>
      </c>
      <c r="O71" s="333" t="e">
        <f>IF(ISNUMBER(Regressions!Q81),ROUND(Regressions!Q81, 1), NA())</f>
        <v>#N/A</v>
      </c>
      <c r="P71" s="331" t="e">
        <f>IF(ISNUMBER(Regressions!R81),ROUND(Regressions!R81, 1), NA())</f>
        <v>#N/A</v>
      </c>
      <c r="Q71" s="209" t="e">
        <f>IF(ISNUMBER(Regressions!S81),ROUND(Regressions!S81, 1), NA())</f>
        <v>#N/A</v>
      </c>
      <c r="R71" s="332" t="e">
        <f>IF(ISNUMBER(Regressions!T81),ROUND(Regressions!T81, 1), NA())</f>
        <v>#N/A</v>
      </c>
      <c r="S71" s="231" t="e">
        <f>IF(ISNUMBER(Regressions!U81),ROUND(Regressions!U81, 1), NA())</f>
        <v>#N/A</v>
      </c>
    </row>
    <row xmlns:x14ac="http://schemas.microsoft.com/office/spreadsheetml/2009/9/ac" r="72" x14ac:dyDescent="0.2">
      <c r="A72" s="328" t="str">
        <f>IF(ISBLANK(Regressions!A82), " ", Regressions!A82)</f>
        <v>South Sudan</v>
      </c>
      <c r="B72" s="329">
        <f>IF(ISBLANK(Regressions!B82), " ", Regressions!B82)</f>
        <v>2006</v>
      </c>
      <c r="C72" s="334" t="str">
        <f>IF(ISBLANK(Regressions!C82), " ", Regressions!C82)</f>
        <v>Rural</v>
      </c>
      <c r="D72" s="330" t="str">
        <f>IF(ISBLANK(Regressions!D82), " ", Regressions!D82)</f>
        <v> </v>
      </c>
      <c r="E72" s="208" t="e">
        <f>IF(ISNUMBER(Regressions!E82),ROUND(Regressions!E82, 1), NA())</f>
        <v>#N/A</v>
      </c>
      <c r="F72" s="331" t="e">
        <f>IF(ISNUMBER(Regressions!F82),ROUND(Regressions!F82, 1), NA())</f>
        <v>#N/A</v>
      </c>
      <c r="G72" s="230" t="e">
        <f>IF(ISNUMBER(Regressions!G82),ROUND(Regressions!G82, 1), NA())</f>
        <v>#N/A</v>
      </c>
      <c r="H72" s="332" t="e">
        <f>IF(ISNUMBER(Regressions!H82),ROUND(Regressions!H82, 1), NA())</f>
        <v>#N/A</v>
      </c>
      <c r="I72" s="231" t="e">
        <f>IF(ISNUMBER(Regressions!I82),ROUND(Regressions!I82, 1), NA())</f>
        <v>#N/A</v>
      </c>
      <c r="J72" s="333" t="e">
        <f>IF(ISNUMBER(Regressions!K82),ROUND(Regressions!K82, 1), NA())</f>
        <v>#N/A</v>
      </c>
      <c r="K72" s="331" t="e">
        <f>IF(ISNUMBER(Regressions!L82),ROUND(Regressions!L82, 1), NA())</f>
        <v>#N/A</v>
      </c>
      <c r="L72" s="232" t="e">
        <f>IF(ISNUMBER(Regressions!M82),ROUND(Regressions!M82, 1), NA())</f>
        <v>#N/A</v>
      </c>
      <c r="M72" s="332" t="e">
        <f>IF(ISNUMBER(Regressions!N82),ROUND(Regressions!N82, 1), NA())</f>
        <v>#N/A</v>
      </c>
      <c r="N72" s="231" t="e">
        <f>IF(ISNUMBER(Regressions!O82),ROUND(Regressions!O82, 1), NA())</f>
        <v>#N/A</v>
      </c>
      <c r="O72" s="333" t="e">
        <f>IF(ISNUMBER(Regressions!Q82),ROUND(Regressions!Q82, 1), NA())</f>
        <v>#N/A</v>
      </c>
      <c r="P72" s="331" t="e">
        <f>IF(ISNUMBER(Regressions!R82),ROUND(Regressions!R82, 1), NA())</f>
        <v>#N/A</v>
      </c>
      <c r="Q72" s="209" t="e">
        <f>IF(ISNUMBER(Regressions!S82),ROUND(Regressions!S82, 1), NA())</f>
        <v>#N/A</v>
      </c>
      <c r="R72" s="332" t="e">
        <f>IF(ISNUMBER(Regressions!T82),ROUND(Regressions!T82, 1), NA())</f>
        <v>#N/A</v>
      </c>
      <c r="S72" s="231" t="e">
        <f>IF(ISNUMBER(Regressions!U82),ROUND(Regressions!U82, 1), NA())</f>
        <v>#N/A</v>
      </c>
    </row>
    <row xmlns:x14ac="http://schemas.microsoft.com/office/spreadsheetml/2009/9/ac" r="73" x14ac:dyDescent="0.2">
      <c r="A73" s="328" t="str">
        <f>IF(ISBLANK(Regressions!A83), " ", Regressions!A83)</f>
        <v>South Sudan</v>
      </c>
      <c r="B73" s="329">
        <f>IF(ISBLANK(Regressions!B83), " ", Regressions!B83)</f>
        <v>2007</v>
      </c>
      <c r="C73" s="334" t="str">
        <f>IF(ISBLANK(Regressions!C83), " ", Regressions!C83)</f>
        <v>Rural</v>
      </c>
      <c r="D73" s="330" t="str">
        <f>IF(ISBLANK(Regressions!D83), " ", Regressions!D83)</f>
        <v> </v>
      </c>
      <c r="E73" s="208" t="e">
        <f>IF(ISNUMBER(Regressions!E83),ROUND(Regressions!E83, 1), NA())</f>
        <v>#N/A</v>
      </c>
      <c r="F73" s="331" t="e">
        <f>IF(ISNUMBER(Regressions!F83),ROUND(Regressions!F83, 1), NA())</f>
        <v>#N/A</v>
      </c>
      <c r="G73" s="230" t="e">
        <f>IF(ISNUMBER(Regressions!G83),ROUND(Regressions!G83, 1), NA())</f>
        <v>#N/A</v>
      </c>
      <c r="H73" s="332" t="e">
        <f>IF(ISNUMBER(Regressions!H83),ROUND(Regressions!H83, 1), NA())</f>
        <v>#N/A</v>
      </c>
      <c r="I73" s="231" t="e">
        <f>IF(ISNUMBER(Regressions!I83),ROUND(Regressions!I83, 1), NA())</f>
        <v>#N/A</v>
      </c>
      <c r="J73" s="333" t="e">
        <f>IF(ISNUMBER(Regressions!K83),ROUND(Regressions!K83, 1), NA())</f>
        <v>#N/A</v>
      </c>
      <c r="K73" s="331" t="e">
        <f>IF(ISNUMBER(Regressions!L83),ROUND(Regressions!L83, 1), NA())</f>
        <v>#N/A</v>
      </c>
      <c r="L73" s="232" t="e">
        <f>IF(ISNUMBER(Regressions!M83),ROUND(Regressions!M83, 1), NA())</f>
        <v>#N/A</v>
      </c>
      <c r="M73" s="332" t="e">
        <f>IF(ISNUMBER(Regressions!N83),ROUND(Regressions!N83, 1), NA())</f>
        <v>#N/A</v>
      </c>
      <c r="N73" s="231" t="e">
        <f>IF(ISNUMBER(Regressions!O83),ROUND(Regressions!O83, 1), NA())</f>
        <v>#N/A</v>
      </c>
      <c r="O73" s="333" t="e">
        <f>IF(ISNUMBER(Regressions!Q83),ROUND(Regressions!Q83, 1), NA())</f>
        <v>#N/A</v>
      </c>
      <c r="P73" s="331" t="e">
        <f>IF(ISNUMBER(Regressions!R83),ROUND(Regressions!R83, 1), NA())</f>
        <v>#N/A</v>
      </c>
      <c r="Q73" s="209" t="e">
        <f>IF(ISNUMBER(Regressions!S83),ROUND(Regressions!S83, 1), NA())</f>
        <v>#N/A</v>
      </c>
      <c r="R73" s="332" t="e">
        <f>IF(ISNUMBER(Regressions!T83),ROUND(Regressions!T83, 1), NA())</f>
        <v>#N/A</v>
      </c>
      <c r="S73" s="231" t="e">
        <f>IF(ISNUMBER(Regressions!U83),ROUND(Regressions!U83, 1), NA())</f>
        <v>#N/A</v>
      </c>
    </row>
    <row xmlns:x14ac="http://schemas.microsoft.com/office/spreadsheetml/2009/9/ac" r="74" x14ac:dyDescent="0.2">
      <c r="A74" s="328" t="str">
        <f>IF(ISBLANK(Regressions!A84), " ", Regressions!A84)</f>
        <v>South Sudan</v>
      </c>
      <c r="B74" s="329">
        <f>IF(ISBLANK(Regressions!B84), " ", Regressions!B84)</f>
        <v>2008</v>
      </c>
      <c r="C74" s="334" t="str">
        <f>IF(ISBLANK(Regressions!C84), " ", Regressions!C84)</f>
        <v>Rural</v>
      </c>
      <c r="D74" s="330" t="str">
        <f>IF(ISBLANK(Regressions!D84), " ", Regressions!D84)</f>
        <v> </v>
      </c>
      <c r="E74" s="208" t="e">
        <f>IF(ISNUMBER(Regressions!E84),ROUND(Regressions!E84, 1), NA())</f>
        <v>#N/A</v>
      </c>
      <c r="F74" s="331" t="e">
        <f>IF(ISNUMBER(Regressions!F84),ROUND(Regressions!F84, 1), NA())</f>
        <v>#N/A</v>
      </c>
      <c r="G74" s="230" t="e">
        <f>IF(ISNUMBER(Regressions!G84),ROUND(Regressions!G84, 1), NA())</f>
        <v>#N/A</v>
      </c>
      <c r="H74" s="332" t="e">
        <f>IF(ISNUMBER(Regressions!H84),ROUND(Regressions!H84, 1), NA())</f>
        <v>#N/A</v>
      </c>
      <c r="I74" s="231" t="e">
        <f>IF(ISNUMBER(Regressions!I84),ROUND(Regressions!I84, 1), NA())</f>
        <v>#N/A</v>
      </c>
      <c r="J74" s="333" t="e">
        <f>IF(ISNUMBER(Regressions!K84),ROUND(Regressions!K84, 1), NA())</f>
        <v>#N/A</v>
      </c>
      <c r="K74" s="331" t="e">
        <f>IF(ISNUMBER(Regressions!L84),ROUND(Regressions!L84, 1), NA())</f>
        <v>#N/A</v>
      </c>
      <c r="L74" s="232" t="e">
        <f>IF(ISNUMBER(Regressions!M84),ROUND(Regressions!M84, 1), NA())</f>
        <v>#N/A</v>
      </c>
      <c r="M74" s="332" t="e">
        <f>IF(ISNUMBER(Regressions!N84),ROUND(Regressions!N84, 1), NA())</f>
        <v>#N/A</v>
      </c>
      <c r="N74" s="231" t="e">
        <f>IF(ISNUMBER(Regressions!O84),ROUND(Regressions!O84, 1), NA())</f>
        <v>#N/A</v>
      </c>
      <c r="O74" s="333" t="e">
        <f>IF(ISNUMBER(Regressions!Q84),ROUND(Regressions!Q84, 1), NA())</f>
        <v>#N/A</v>
      </c>
      <c r="P74" s="331" t="e">
        <f>IF(ISNUMBER(Regressions!R84),ROUND(Regressions!R84, 1), NA())</f>
        <v>#N/A</v>
      </c>
      <c r="Q74" s="209" t="e">
        <f>IF(ISNUMBER(Regressions!S84),ROUND(Regressions!S84, 1), NA())</f>
        <v>#N/A</v>
      </c>
      <c r="R74" s="332" t="e">
        <f>IF(ISNUMBER(Regressions!T84),ROUND(Regressions!T84, 1), NA())</f>
        <v>#N/A</v>
      </c>
      <c r="S74" s="231" t="e">
        <f>IF(ISNUMBER(Regressions!U84),ROUND(Regressions!U84, 1), NA())</f>
        <v>#N/A</v>
      </c>
    </row>
    <row xmlns:x14ac="http://schemas.microsoft.com/office/spreadsheetml/2009/9/ac" r="75" x14ac:dyDescent="0.2">
      <c r="A75" s="328" t="str">
        <f>IF(ISBLANK(Regressions!A85), " ", Regressions!A85)</f>
        <v>South Sudan</v>
      </c>
      <c r="B75" s="329">
        <f>IF(ISBLANK(Regressions!B85), " ", Regressions!B85)</f>
        <v>2009</v>
      </c>
      <c r="C75" s="334" t="str">
        <f>IF(ISBLANK(Regressions!C85), " ", Regressions!C85)</f>
        <v>Rural</v>
      </c>
      <c r="D75" s="330" t="str">
        <f>IF(ISBLANK(Regressions!D85), " ", Regressions!D85)</f>
        <v> </v>
      </c>
      <c r="E75" s="208" t="e">
        <f>IF(ISNUMBER(Regressions!E85),ROUND(Regressions!E85, 1), NA())</f>
        <v>#N/A</v>
      </c>
      <c r="F75" s="331" t="e">
        <f>IF(ISNUMBER(Regressions!F85),ROUND(Regressions!F85, 1), NA())</f>
        <v>#N/A</v>
      </c>
      <c r="G75" s="230" t="e">
        <f>IF(ISNUMBER(Regressions!G85),ROUND(Regressions!G85, 1), NA())</f>
        <v>#N/A</v>
      </c>
      <c r="H75" s="332" t="e">
        <f>IF(ISNUMBER(Regressions!H85),ROUND(Regressions!H85, 1), NA())</f>
        <v>#N/A</v>
      </c>
      <c r="I75" s="231" t="e">
        <f>IF(ISNUMBER(Regressions!I85),ROUND(Regressions!I85, 1), NA())</f>
        <v>#N/A</v>
      </c>
      <c r="J75" s="333" t="e">
        <f>IF(ISNUMBER(Regressions!K85),ROUND(Regressions!K85, 1), NA())</f>
        <v>#N/A</v>
      </c>
      <c r="K75" s="331" t="e">
        <f>IF(ISNUMBER(Regressions!L85),ROUND(Regressions!L85, 1), NA())</f>
        <v>#N/A</v>
      </c>
      <c r="L75" s="232" t="e">
        <f>IF(ISNUMBER(Regressions!M85),ROUND(Regressions!M85, 1), NA())</f>
        <v>#N/A</v>
      </c>
      <c r="M75" s="332" t="e">
        <f>IF(ISNUMBER(Regressions!N85),ROUND(Regressions!N85, 1), NA())</f>
        <v>#N/A</v>
      </c>
      <c r="N75" s="231" t="e">
        <f>IF(ISNUMBER(Regressions!O85),ROUND(Regressions!O85, 1), NA())</f>
        <v>#N/A</v>
      </c>
      <c r="O75" s="333" t="e">
        <f>IF(ISNUMBER(Regressions!Q85),ROUND(Regressions!Q85, 1), NA())</f>
        <v>#N/A</v>
      </c>
      <c r="P75" s="331" t="e">
        <f>IF(ISNUMBER(Regressions!R85),ROUND(Regressions!R85, 1), NA())</f>
        <v>#N/A</v>
      </c>
      <c r="Q75" s="209" t="e">
        <f>IF(ISNUMBER(Regressions!S85),ROUND(Regressions!S85, 1), NA())</f>
        <v>#N/A</v>
      </c>
      <c r="R75" s="332" t="e">
        <f>IF(ISNUMBER(Regressions!T85),ROUND(Regressions!T85, 1), NA())</f>
        <v>#N/A</v>
      </c>
      <c r="S75" s="231" t="e">
        <f>IF(ISNUMBER(Regressions!U85),ROUND(Regressions!U85, 1), NA())</f>
        <v>#N/A</v>
      </c>
    </row>
    <row xmlns:x14ac="http://schemas.microsoft.com/office/spreadsheetml/2009/9/ac" r="76" x14ac:dyDescent="0.2">
      <c r="A76" s="328" t="str">
        <f>IF(ISBLANK(Regressions!A86), " ", Regressions!A86)</f>
        <v>South Sudan</v>
      </c>
      <c r="B76" s="329">
        <f>IF(ISBLANK(Regressions!B86), " ", Regressions!B86)</f>
        <v>2010</v>
      </c>
      <c r="C76" s="334" t="str">
        <f>IF(ISBLANK(Regressions!C86), " ", Regressions!C86)</f>
        <v>Rural</v>
      </c>
      <c r="D76" s="330" t="str">
        <f>IF(ISBLANK(Regressions!D86), " ", Regressions!D86)</f>
        <v> </v>
      </c>
      <c r="E76" s="208" t="e">
        <f>IF(ISNUMBER(Regressions!E86),ROUND(Regressions!E86, 1), NA())</f>
        <v>#N/A</v>
      </c>
      <c r="F76" s="331" t="e">
        <f>IF(ISNUMBER(Regressions!F86),ROUND(Regressions!F86, 1), NA())</f>
        <v>#N/A</v>
      </c>
      <c r="G76" s="230" t="e">
        <f>IF(ISNUMBER(Regressions!G86),ROUND(Regressions!G86, 1), NA())</f>
        <v>#N/A</v>
      </c>
      <c r="H76" s="332" t="e">
        <f>IF(ISNUMBER(Regressions!H86),ROUND(Regressions!H86, 1), NA())</f>
        <v>#N/A</v>
      </c>
      <c r="I76" s="231" t="e">
        <f>IF(ISNUMBER(Regressions!I86),ROUND(Regressions!I86, 1), NA())</f>
        <v>#N/A</v>
      </c>
      <c r="J76" s="333" t="e">
        <f>IF(ISNUMBER(Regressions!K86),ROUND(Regressions!K86, 1), NA())</f>
        <v>#N/A</v>
      </c>
      <c r="K76" s="331" t="e">
        <f>IF(ISNUMBER(Regressions!L86),ROUND(Regressions!L86, 1), NA())</f>
        <v>#N/A</v>
      </c>
      <c r="L76" s="232" t="e">
        <f>IF(ISNUMBER(Regressions!M86),ROUND(Regressions!M86, 1), NA())</f>
        <v>#N/A</v>
      </c>
      <c r="M76" s="332" t="e">
        <f>IF(ISNUMBER(Regressions!N86),ROUND(Regressions!N86, 1), NA())</f>
        <v>#N/A</v>
      </c>
      <c r="N76" s="231" t="e">
        <f>IF(ISNUMBER(Regressions!O86),ROUND(Regressions!O86, 1), NA())</f>
        <v>#N/A</v>
      </c>
      <c r="O76" s="333" t="e">
        <f>IF(ISNUMBER(Regressions!Q86),ROUND(Regressions!Q86, 1), NA())</f>
        <v>#N/A</v>
      </c>
      <c r="P76" s="331" t="e">
        <f>IF(ISNUMBER(Regressions!R86),ROUND(Regressions!R86, 1), NA())</f>
        <v>#N/A</v>
      </c>
      <c r="Q76" s="209" t="e">
        <f>IF(ISNUMBER(Regressions!S86),ROUND(Regressions!S86, 1), NA())</f>
        <v>#N/A</v>
      </c>
      <c r="R76" s="332" t="e">
        <f>IF(ISNUMBER(Regressions!T86),ROUND(Regressions!T86, 1), NA())</f>
        <v>#N/A</v>
      </c>
      <c r="S76" s="231" t="e">
        <f>IF(ISNUMBER(Regressions!U86),ROUND(Regressions!U86, 1), NA())</f>
        <v>#N/A</v>
      </c>
    </row>
    <row xmlns:x14ac="http://schemas.microsoft.com/office/spreadsheetml/2009/9/ac" r="77" x14ac:dyDescent="0.2">
      <c r="A77" s="328" t="str">
        <f>IF(ISBLANK(Regressions!A87), " ", Regressions!A87)</f>
        <v>South Sudan</v>
      </c>
      <c r="B77" s="329">
        <f>IF(ISBLANK(Regressions!B87), " ", Regressions!B87)</f>
        <v>2011</v>
      </c>
      <c r="C77" s="334" t="str">
        <f>IF(ISBLANK(Regressions!C87), " ", Regressions!C87)</f>
        <v>Rural</v>
      </c>
      <c r="D77" s="330">
        <f>IF(ISBLANK(Regressions!D87), " ", Regressions!D87)</f>
        <v>3132852.221986332</v>
      </c>
      <c r="E77" s="208" t="e">
        <f>IF(ISNUMBER(Regressions!E87),ROUND(Regressions!E87, 1), NA())</f>
        <v>#N/A</v>
      </c>
      <c r="F77" s="331" t="e">
        <f>IF(ISNUMBER(Regressions!F87),ROUND(Regressions!F87, 1), NA())</f>
        <v>#N/A</v>
      </c>
      <c r="G77" s="230" t="e">
        <f>IF(ISNUMBER(Regressions!G87),ROUND(Regressions!G87, 1), NA())</f>
        <v>#N/A</v>
      </c>
      <c r="H77" s="332" t="e">
        <f>IF(ISNUMBER(Regressions!H87),ROUND(Regressions!H87, 1), NA())</f>
        <v>#N/A</v>
      </c>
      <c r="I77" s="231" t="e">
        <f>IF(ISNUMBER(Regressions!I87),ROUND(Regressions!I87, 1), NA())</f>
        <v>#N/A</v>
      </c>
      <c r="J77" s="333" t="e">
        <f>IF(ISNUMBER(Regressions!K87),ROUND(Regressions!K87, 1), NA())</f>
        <v>#N/A</v>
      </c>
      <c r="K77" s="331" t="e">
        <f>IF(ISNUMBER(Regressions!L87),ROUND(Regressions!L87, 1), NA())</f>
        <v>#N/A</v>
      </c>
      <c r="L77" s="232" t="e">
        <f>IF(ISNUMBER(Regressions!M87),ROUND(Regressions!M87, 1), NA())</f>
        <v>#N/A</v>
      </c>
      <c r="M77" s="332" t="e">
        <f>IF(ISNUMBER(Regressions!N87),ROUND(Regressions!N87, 1), NA())</f>
        <v>#N/A</v>
      </c>
      <c r="N77" s="231" t="e">
        <f>IF(ISNUMBER(Regressions!O87),ROUND(Regressions!O87, 1), NA())</f>
        <v>#N/A</v>
      </c>
      <c r="O77" s="333" t="e">
        <f>IF(ISNUMBER(Regressions!Q87),ROUND(Regressions!Q87, 1), NA())</f>
        <v>#N/A</v>
      </c>
      <c r="P77" s="331" t="e">
        <f>IF(ISNUMBER(Regressions!R87),ROUND(Regressions!R87, 1), NA())</f>
        <v>#N/A</v>
      </c>
      <c r="Q77" s="209" t="e">
        <f>IF(ISNUMBER(Regressions!S87),ROUND(Regressions!S87, 1), NA())</f>
        <v>#N/A</v>
      </c>
      <c r="R77" s="332" t="e">
        <f>IF(ISNUMBER(Regressions!T87),ROUND(Regressions!T87, 1), NA())</f>
        <v>#N/A</v>
      </c>
      <c r="S77" s="231" t="e">
        <f>IF(ISNUMBER(Regressions!U87),ROUND(Regressions!U87, 1), NA())</f>
        <v>#N/A</v>
      </c>
    </row>
    <row xmlns:x14ac="http://schemas.microsoft.com/office/spreadsheetml/2009/9/ac" r="78" x14ac:dyDescent="0.2">
      <c r="A78" s="328" t="str">
        <f>IF(ISBLANK(Regressions!A88), " ", Regressions!A88)</f>
        <v>South Sudan</v>
      </c>
      <c r="B78" s="329">
        <f>IF(ISBLANK(Regressions!B88), " ", Regressions!B88)</f>
        <v>2012</v>
      </c>
      <c r="C78" s="334" t="str">
        <f>IF(ISBLANK(Regressions!C88), " ", Regressions!C88)</f>
        <v>Rural</v>
      </c>
      <c r="D78" s="330">
        <f>IF(ISBLANK(Regressions!D88), " ", Regressions!D88)</f>
        <v>3233133.9190400699</v>
      </c>
      <c r="E78" s="208" t="e">
        <f>IF(ISNUMBER(Regressions!E88),ROUND(Regressions!E88, 1), NA())</f>
        <v>#N/A</v>
      </c>
      <c r="F78" s="331" t="e">
        <f>IF(ISNUMBER(Regressions!F88),ROUND(Regressions!F88, 1), NA())</f>
        <v>#N/A</v>
      </c>
      <c r="G78" s="230" t="e">
        <f>IF(ISNUMBER(Regressions!G88),ROUND(Regressions!G88, 1), NA())</f>
        <v>#N/A</v>
      </c>
      <c r="H78" s="332" t="e">
        <f>IF(ISNUMBER(Regressions!H88),ROUND(Regressions!H88, 1), NA())</f>
        <v>#N/A</v>
      </c>
      <c r="I78" s="231" t="e">
        <f>IF(ISNUMBER(Regressions!I88),ROUND(Regressions!I88, 1), NA())</f>
        <v>#N/A</v>
      </c>
      <c r="J78" s="333" t="e">
        <f>IF(ISNUMBER(Regressions!K88),ROUND(Regressions!K88, 1), NA())</f>
        <v>#N/A</v>
      </c>
      <c r="K78" s="331" t="e">
        <f>IF(ISNUMBER(Regressions!L88),ROUND(Regressions!L88, 1), NA())</f>
        <v>#N/A</v>
      </c>
      <c r="L78" s="232" t="e">
        <f>IF(ISNUMBER(Regressions!M88),ROUND(Regressions!M88, 1), NA())</f>
        <v>#N/A</v>
      </c>
      <c r="M78" s="332" t="e">
        <f>IF(ISNUMBER(Regressions!N88),ROUND(Regressions!N88, 1), NA())</f>
        <v>#N/A</v>
      </c>
      <c r="N78" s="231" t="e">
        <f>IF(ISNUMBER(Regressions!O88),ROUND(Regressions!O88, 1), NA())</f>
        <v>#N/A</v>
      </c>
      <c r="O78" s="333" t="e">
        <f>IF(ISNUMBER(Regressions!Q88),ROUND(Regressions!Q88, 1), NA())</f>
        <v>#N/A</v>
      </c>
      <c r="P78" s="331" t="e">
        <f>IF(ISNUMBER(Regressions!R88),ROUND(Regressions!R88, 1), NA())</f>
        <v>#N/A</v>
      </c>
      <c r="Q78" s="209" t="e">
        <f>IF(ISNUMBER(Regressions!S88),ROUND(Regressions!S88, 1), NA())</f>
        <v>#N/A</v>
      </c>
      <c r="R78" s="332" t="e">
        <f>IF(ISNUMBER(Regressions!T88),ROUND(Regressions!T88, 1), NA())</f>
        <v>#N/A</v>
      </c>
      <c r="S78" s="231" t="e">
        <f>IF(ISNUMBER(Regressions!U88),ROUND(Regressions!U88, 1), NA())</f>
        <v>#N/A</v>
      </c>
    </row>
    <row xmlns:x14ac="http://schemas.microsoft.com/office/spreadsheetml/2009/9/ac" r="79" x14ac:dyDescent="0.2">
      <c r="A79" s="328" t="str">
        <f>IF(ISBLANK(Regressions!A89), " ", Regressions!A89)</f>
        <v>South Sudan</v>
      </c>
      <c r="B79" s="329">
        <f>IF(ISBLANK(Regressions!B89), " ", Regressions!B89)</f>
        <v>2013</v>
      </c>
      <c r="C79" s="334" t="str">
        <f>IF(ISBLANK(Regressions!C89), " ", Regressions!C89)</f>
        <v>Rural</v>
      </c>
      <c r="D79" s="330">
        <f>IF(ISBLANK(Regressions!D89), " ", Regressions!D89)</f>
        <v>3332176.1176071172</v>
      </c>
      <c r="E79" s="208" t="e">
        <f>IF(ISNUMBER(Regressions!E89),ROUND(Regressions!E89, 1), NA())</f>
        <v>#N/A</v>
      </c>
      <c r="F79" s="331">
        <f>IF(ISNUMBER(Regressions!F89),ROUND(Regressions!F89, 1), NA())</f>
        <v>58.9</v>
      </c>
      <c r="G79" s="230">
        <f>IF(ISNUMBER(Regressions!G89),ROUND(Regressions!G89, 1), NA())</f>
        <v>47.9</v>
      </c>
      <c r="H79" s="332">
        <f>IF(ISNUMBER(Regressions!H89),ROUND(Regressions!H89, 1), NA())</f>
        <v>11</v>
      </c>
      <c r="I79" s="231">
        <f>IF(ISNUMBER(Regressions!I89),ROUND(Regressions!I89, 1), NA())</f>
        <v>41.1</v>
      </c>
      <c r="J79" s="333">
        <f>IF(ISNUMBER(Regressions!K89),ROUND(Regressions!K89, 1), NA())</f>
        <v>62.8</v>
      </c>
      <c r="K79" s="331" t="e">
        <f>IF(ISNUMBER(Regressions!L89),ROUND(Regressions!L89, 1), NA())</f>
        <v>#N/A</v>
      </c>
      <c r="L79" s="232">
        <f>IF(ISNUMBER(Regressions!M89),ROUND(Regressions!M89, 1), NA())</f>
        <v>39.700000000000003</v>
      </c>
      <c r="M79" s="332">
        <f>IF(ISNUMBER(Regressions!N89),ROUND(Regressions!N89, 1), NA())</f>
        <v>23</v>
      </c>
      <c r="N79" s="231">
        <f>IF(ISNUMBER(Regressions!O89),ROUND(Regressions!O89, 1), NA())</f>
        <v>37.200000000000003</v>
      </c>
      <c r="O79" s="333" t="e">
        <f>IF(ISNUMBER(Regressions!Q89),ROUND(Regressions!Q89, 1), NA())</f>
        <v>#N/A</v>
      </c>
      <c r="P79" s="331" t="e">
        <f>IF(ISNUMBER(Regressions!R89),ROUND(Regressions!R89, 1), NA())</f>
        <v>#N/A</v>
      </c>
      <c r="Q79" s="209">
        <f>IF(ISNUMBER(Regressions!S89),ROUND(Regressions!S89, 1), NA())</f>
        <v>13.1</v>
      </c>
      <c r="R79" s="332" t="e">
        <f>IF(ISNUMBER(Regressions!T89),ROUND(Regressions!T89, 1), NA())</f>
        <v>#N/A</v>
      </c>
      <c r="S79" s="231" t="e">
        <f>IF(ISNUMBER(Regressions!U89),ROUND(Regressions!U89, 1), NA())</f>
        <v>#N/A</v>
      </c>
    </row>
    <row xmlns:x14ac="http://schemas.microsoft.com/office/spreadsheetml/2009/9/ac" r="80" x14ac:dyDescent="0.2">
      <c r="A80" s="328" t="str">
        <f>IF(ISBLANK(Regressions!A90), " ", Regressions!A90)</f>
        <v>South Sudan</v>
      </c>
      <c r="B80" s="329">
        <f>IF(ISBLANK(Regressions!B90), " ", Regressions!B90)</f>
        <v>2014</v>
      </c>
      <c r="C80" s="334" t="str">
        <f>IF(ISBLANK(Regressions!C90), " ", Regressions!C90)</f>
        <v>Rural</v>
      </c>
      <c r="D80" s="330">
        <f>IF(ISBLANK(Regressions!D90), " ", Regressions!D90)</f>
        <v>3430281.1198961642</v>
      </c>
      <c r="E80" s="208" t="e">
        <f>IF(ISNUMBER(Regressions!E90),ROUND(Regressions!E90, 1), NA())</f>
        <v>#N/A</v>
      </c>
      <c r="F80" s="331">
        <f>IF(ISNUMBER(Regressions!F90),ROUND(Regressions!F90, 1), NA())</f>
        <v>58.9</v>
      </c>
      <c r="G80" s="230">
        <f>IF(ISNUMBER(Regressions!G90),ROUND(Regressions!G90, 1), NA())</f>
        <v>47.9</v>
      </c>
      <c r="H80" s="332">
        <f>IF(ISNUMBER(Regressions!H90),ROUND(Regressions!H90, 1), NA())</f>
        <v>11</v>
      </c>
      <c r="I80" s="231">
        <f>IF(ISNUMBER(Regressions!I90),ROUND(Regressions!I90, 1), NA())</f>
        <v>41.1</v>
      </c>
      <c r="J80" s="333">
        <f>IF(ISNUMBER(Regressions!K90),ROUND(Regressions!K90, 1), NA())</f>
        <v>62.8</v>
      </c>
      <c r="K80" s="331" t="e">
        <f>IF(ISNUMBER(Regressions!L90),ROUND(Regressions!L90, 1), NA())</f>
        <v>#N/A</v>
      </c>
      <c r="L80" s="232">
        <f>IF(ISNUMBER(Regressions!M90),ROUND(Regressions!M90, 1), NA())</f>
        <v>39.700000000000003</v>
      </c>
      <c r="M80" s="332">
        <f>IF(ISNUMBER(Regressions!N90),ROUND(Regressions!N90, 1), NA())</f>
        <v>23</v>
      </c>
      <c r="N80" s="231">
        <f>IF(ISNUMBER(Regressions!O90),ROUND(Regressions!O90, 1), NA())</f>
        <v>37.200000000000003</v>
      </c>
      <c r="O80" s="333" t="e">
        <f>IF(ISNUMBER(Regressions!Q90),ROUND(Regressions!Q90, 1), NA())</f>
        <v>#N/A</v>
      </c>
      <c r="P80" s="331" t="e">
        <f>IF(ISNUMBER(Regressions!R90),ROUND(Regressions!R90, 1), NA())</f>
        <v>#N/A</v>
      </c>
      <c r="Q80" s="209">
        <f>IF(ISNUMBER(Regressions!S90),ROUND(Regressions!S90, 1), NA())</f>
        <v>13.1</v>
      </c>
      <c r="R80" s="332" t="e">
        <f>IF(ISNUMBER(Regressions!T90),ROUND(Regressions!T90, 1), NA())</f>
        <v>#N/A</v>
      </c>
      <c r="S80" s="231" t="e">
        <f>IF(ISNUMBER(Regressions!U90),ROUND(Regressions!U90, 1), NA())</f>
        <v>#N/A</v>
      </c>
    </row>
    <row xmlns:x14ac="http://schemas.microsoft.com/office/spreadsheetml/2009/9/ac" r="81" x14ac:dyDescent="0.2">
      <c r="A81" s="328" t="str">
        <f>IF(ISBLANK(Regressions!A91), " ", Regressions!A91)</f>
        <v>South Sudan</v>
      </c>
      <c r="B81" s="329">
        <f>IF(ISBLANK(Regressions!B91), " ", Regressions!B91)</f>
        <v>2015</v>
      </c>
      <c r="C81" s="334" t="str">
        <f>IF(ISBLANK(Regressions!C91), " ", Regressions!C91)</f>
        <v>Rural</v>
      </c>
      <c r="D81" s="330">
        <f>IF(ISBLANK(Regressions!D91), " ", Regressions!D91)</f>
        <v>3487736.2019436262</v>
      </c>
      <c r="E81" s="208" t="e">
        <f>IF(ISNUMBER(Regressions!E91),ROUND(Regressions!E91, 1), NA())</f>
        <v>#N/A</v>
      </c>
      <c r="F81" s="331">
        <f>IF(ISNUMBER(Regressions!F91),ROUND(Regressions!F91, 1), NA())</f>
        <v>58.9</v>
      </c>
      <c r="G81" s="230">
        <f>IF(ISNUMBER(Regressions!G91),ROUND(Regressions!G91, 1), NA())</f>
        <v>47.9</v>
      </c>
      <c r="H81" s="332">
        <f>IF(ISNUMBER(Regressions!H91),ROUND(Regressions!H91, 1), NA())</f>
        <v>11</v>
      </c>
      <c r="I81" s="231">
        <f>IF(ISNUMBER(Regressions!I91),ROUND(Regressions!I91, 1), NA())</f>
        <v>41.1</v>
      </c>
      <c r="J81" s="333">
        <f>IF(ISNUMBER(Regressions!K91),ROUND(Regressions!K91, 1), NA())</f>
        <v>62.8</v>
      </c>
      <c r="K81" s="331" t="e">
        <f>IF(ISNUMBER(Regressions!L91),ROUND(Regressions!L91, 1), NA())</f>
        <v>#N/A</v>
      </c>
      <c r="L81" s="232">
        <f>IF(ISNUMBER(Regressions!M91),ROUND(Regressions!M91, 1), NA())</f>
        <v>39.700000000000003</v>
      </c>
      <c r="M81" s="332">
        <f>IF(ISNUMBER(Regressions!N91),ROUND(Regressions!N91, 1), NA())</f>
        <v>23</v>
      </c>
      <c r="N81" s="231">
        <f>IF(ISNUMBER(Regressions!O91),ROUND(Regressions!O91, 1), NA())</f>
        <v>37.200000000000003</v>
      </c>
      <c r="O81" s="333" t="e">
        <f>IF(ISNUMBER(Regressions!Q91),ROUND(Regressions!Q91, 1), NA())</f>
        <v>#N/A</v>
      </c>
      <c r="P81" s="331" t="e">
        <f>IF(ISNUMBER(Regressions!R91),ROUND(Regressions!R91, 1), NA())</f>
        <v>#N/A</v>
      </c>
      <c r="Q81" s="209">
        <f>IF(ISNUMBER(Regressions!S91),ROUND(Regressions!S91, 1), NA())</f>
        <v>13.1</v>
      </c>
      <c r="R81" s="332" t="e">
        <f>IF(ISNUMBER(Regressions!T91),ROUND(Regressions!T91, 1), NA())</f>
        <v>#N/A</v>
      </c>
      <c r="S81" s="231" t="e">
        <f>IF(ISNUMBER(Regressions!U91),ROUND(Regressions!U91, 1), NA())</f>
        <v>#N/A</v>
      </c>
    </row>
    <row xmlns:x14ac="http://schemas.microsoft.com/office/spreadsheetml/2009/9/ac" r="82" x14ac:dyDescent="0.2">
      <c r="A82" s="328" t="str">
        <f>IF(ISBLANK(Regressions!A92), " ", Regressions!A92)</f>
        <v>South Sudan</v>
      </c>
      <c r="B82" s="329">
        <f>IF(ISBLANK(Regressions!B92), " ", Regressions!B92)</f>
        <v>2016</v>
      </c>
      <c r="C82" s="334" t="str">
        <f>IF(ISBLANK(Regressions!C92), " ", Regressions!C92)</f>
        <v>Rural</v>
      </c>
      <c r="D82" s="330">
        <f>IF(ISBLANK(Regressions!D92), " ", Regressions!D92)</f>
        <v>3587721.285710678</v>
      </c>
      <c r="E82" s="208" t="e">
        <f>IF(ISNUMBER(Regressions!E92),ROUND(Regressions!E92, 1), NA())</f>
        <v>#N/A</v>
      </c>
      <c r="F82" s="331">
        <f>IF(ISNUMBER(Regressions!F92),ROUND(Regressions!F92, 1), NA())</f>
        <v>58.9</v>
      </c>
      <c r="G82" s="230">
        <f>IF(ISNUMBER(Regressions!G92),ROUND(Regressions!G92, 1), NA())</f>
        <v>47.9</v>
      </c>
      <c r="H82" s="332">
        <f>IF(ISNUMBER(Regressions!H92),ROUND(Regressions!H92, 1), NA())</f>
        <v>11</v>
      </c>
      <c r="I82" s="231">
        <f>IF(ISNUMBER(Regressions!I92),ROUND(Regressions!I92, 1), NA())</f>
        <v>41.1</v>
      </c>
      <c r="J82" s="333">
        <f>IF(ISNUMBER(Regressions!K92),ROUND(Regressions!K92, 1), NA())</f>
        <v>62.8</v>
      </c>
      <c r="K82" s="331" t="e">
        <f>IF(ISNUMBER(Regressions!L92),ROUND(Regressions!L92, 1), NA())</f>
        <v>#N/A</v>
      </c>
      <c r="L82" s="232">
        <f>IF(ISNUMBER(Regressions!M92),ROUND(Regressions!M92, 1), NA())</f>
        <v>39.700000000000003</v>
      </c>
      <c r="M82" s="332">
        <f>IF(ISNUMBER(Regressions!N92),ROUND(Regressions!N92, 1), NA())</f>
        <v>23</v>
      </c>
      <c r="N82" s="231">
        <f>IF(ISNUMBER(Regressions!O92),ROUND(Regressions!O92, 1), NA())</f>
        <v>37.200000000000003</v>
      </c>
      <c r="O82" s="333" t="e">
        <f>IF(ISNUMBER(Regressions!Q92),ROUND(Regressions!Q92, 1), NA())</f>
        <v>#N/A</v>
      </c>
      <c r="P82" s="331" t="e">
        <f>IF(ISNUMBER(Regressions!R92),ROUND(Regressions!R92, 1), NA())</f>
        <v>#N/A</v>
      </c>
      <c r="Q82" s="209">
        <f>IF(ISNUMBER(Regressions!S92),ROUND(Regressions!S92, 1), NA())</f>
        <v>13.1</v>
      </c>
      <c r="R82" s="332" t="e">
        <f>IF(ISNUMBER(Regressions!T92),ROUND(Regressions!T92, 1), NA())</f>
        <v>#N/A</v>
      </c>
      <c r="S82" s="231" t="e">
        <f>IF(ISNUMBER(Regressions!U92),ROUND(Regressions!U92, 1), NA())</f>
        <v>#N/A</v>
      </c>
    </row>
    <row xmlns:x14ac="http://schemas.microsoft.com/office/spreadsheetml/2009/9/ac" r="83" x14ac:dyDescent="0.2">
      <c r="A83" s="328" t="str">
        <f>IF(ISBLANK(Regressions!A93), " ", Regressions!A93)</f>
        <v>South Sudan</v>
      </c>
      <c r="B83" s="329">
        <f>IF(ISBLANK(Regressions!B93), " ", Regressions!B93)</f>
        <v>2017</v>
      </c>
      <c r="C83" s="334" t="str">
        <f>IF(ISBLANK(Regressions!C93), " ", Regressions!C93)</f>
        <v>Rural</v>
      </c>
      <c r="D83" s="330">
        <f>IF(ISBLANK(Regressions!D93), " ", Regressions!D93)</f>
        <v>3637990.5852763359</v>
      </c>
      <c r="E83" s="208" t="e">
        <f>IF(ISNUMBER(Regressions!E93),ROUND(Regressions!E93, 1), NA())</f>
        <v>#N/A</v>
      </c>
      <c r="F83" s="331">
        <f>IF(ISNUMBER(Regressions!F93),ROUND(Regressions!F93, 1), NA())</f>
        <v>58.9</v>
      </c>
      <c r="G83" s="230">
        <f>IF(ISNUMBER(Regressions!G93),ROUND(Regressions!G93, 1), NA())</f>
        <v>47.9</v>
      </c>
      <c r="H83" s="332">
        <f>IF(ISNUMBER(Regressions!H93),ROUND(Regressions!H93, 1), NA())</f>
        <v>11</v>
      </c>
      <c r="I83" s="231">
        <f>IF(ISNUMBER(Regressions!I93),ROUND(Regressions!I93, 1), NA())</f>
        <v>41.1</v>
      </c>
      <c r="J83" s="333">
        <f>IF(ISNUMBER(Regressions!K93),ROUND(Regressions!K93, 1), NA())</f>
        <v>62.8</v>
      </c>
      <c r="K83" s="331" t="e">
        <f>IF(ISNUMBER(Regressions!L93),ROUND(Regressions!L93, 1), NA())</f>
        <v>#N/A</v>
      </c>
      <c r="L83" s="232">
        <f>IF(ISNUMBER(Regressions!M93),ROUND(Regressions!M93, 1), NA())</f>
        <v>39.700000000000003</v>
      </c>
      <c r="M83" s="332">
        <f>IF(ISNUMBER(Regressions!N93),ROUND(Regressions!N93, 1), NA())</f>
        <v>23</v>
      </c>
      <c r="N83" s="231">
        <f>IF(ISNUMBER(Regressions!O93),ROUND(Regressions!O93, 1), NA())</f>
        <v>37.200000000000003</v>
      </c>
      <c r="O83" s="333" t="e">
        <f>IF(ISNUMBER(Regressions!Q93),ROUND(Regressions!Q93, 1), NA())</f>
        <v>#N/A</v>
      </c>
      <c r="P83" s="331" t="e">
        <f>IF(ISNUMBER(Regressions!R93),ROUND(Regressions!R93, 1), NA())</f>
        <v>#N/A</v>
      </c>
      <c r="Q83" s="209">
        <f>IF(ISNUMBER(Regressions!S93),ROUND(Regressions!S93, 1), NA())</f>
        <v>13.1</v>
      </c>
      <c r="R83" s="332" t="e">
        <f>IF(ISNUMBER(Regressions!T93),ROUND(Regressions!T93, 1), NA())</f>
        <v>#N/A</v>
      </c>
      <c r="S83" s="231" t="e">
        <f>IF(ISNUMBER(Regressions!U93),ROUND(Regressions!U93, 1), NA())</f>
        <v>#N/A</v>
      </c>
    </row>
    <row xmlns:x14ac="http://schemas.microsoft.com/office/spreadsheetml/2009/9/ac" r="84" x14ac:dyDescent="0.2">
      <c r="A84" s="328" t="str">
        <f>IF(ISBLANK(Regressions!A94), " ", Regressions!A94)</f>
        <v>South Sudan</v>
      </c>
      <c r="B84" s="329">
        <f>IF(ISBLANK(Regressions!B94), " ", Regressions!B94)</f>
        <v>2018</v>
      </c>
      <c r="C84" s="334" t="str">
        <f>IF(ISBLANK(Regressions!C94), " ", Regressions!C94)</f>
        <v>Rural</v>
      </c>
      <c r="D84" s="330">
        <f>IF(ISBLANK(Regressions!D94), " ", Regressions!D94)</f>
        <v>3673215.09325882</v>
      </c>
      <c r="E84" s="208" t="e">
        <f>IF(ISNUMBER(Regressions!E94),ROUND(Regressions!E94, 1), NA())</f>
        <v>#N/A</v>
      </c>
      <c r="F84" s="331">
        <f>IF(ISNUMBER(Regressions!F94),ROUND(Regressions!F94, 1), NA())</f>
        <v>58.9</v>
      </c>
      <c r="G84" s="230">
        <f>IF(ISNUMBER(Regressions!G94),ROUND(Regressions!G94, 1), NA())</f>
        <v>47.9</v>
      </c>
      <c r="H84" s="332">
        <f>IF(ISNUMBER(Regressions!H94),ROUND(Regressions!H94, 1), NA())</f>
        <v>11</v>
      </c>
      <c r="I84" s="231">
        <f>IF(ISNUMBER(Regressions!I94),ROUND(Regressions!I94, 1), NA())</f>
        <v>41.1</v>
      </c>
      <c r="J84" s="333">
        <f>IF(ISNUMBER(Regressions!K94),ROUND(Regressions!K94, 1), NA())</f>
        <v>62.8</v>
      </c>
      <c r="K84" s="331" t="e">
        <f>IF(ISNUMBER(Regressions!L94),ROUND(Regressions!L94, 1), NA())</f>
        <v>#N/A</v>
      </c>
      <c r="L84" s="232">
        <f>IF(ISNUMBER(Regressions!M94),ROUND(Regressions!M94, 1), NA())</f>
        <v>39.700000000000003</v>
      </c>
      <c r="M84" s="332">
        <f>IF(ISNUMBER(Regressions!N94),ROUND(Regressions!N94, 1), NA())</f>
        <v>23</v>
      </c>
      <c r="N84" s="231">
        <f>IF(ISNUMBER(Regressions!O94),ROUND(Regressions!O94, 1), NA())</f>
        <v>37.200000000000003</v>
      </c>
      <c r="O84" s="333" t="e">
        <f>IF(ISNUMBER(Regressions!Q94),ROUND(Regressions!Q94, 1), NA())</f>
        <v>#N/A</v>
      </c>
      <c r="P84" s="331" t="e">
        <f>IF(ISNUMBER(Regressions!R94),ROUND(Regressions!R94, 1), NA())</f>
        <v>#N/A</v>
      </c>
      <c r="Q84" s="209">
        <f>IF(ISNUMBER(Regressions!S94),ROUND(Regressions!S94, 1), NA())</f>
        <v>13.1</v>
      </c>
      <c r="R84" s="332" t="e">
        <f>IF(ISNUMBER(Regressions!T94),ROUND(Regressions!T94, 1), NA())</f>
        <v>#N/A</v>
      </c>
      <c r="S84" s="231" t="e">
        <f>IF(ISNUMBER(Regressions!U94),ROUND(Regressions!U94, 1), NA())</f>
        <v>#N/A</v>
      </c>
    </row>
    <row xmlns:x14ac="http://schemas.microsoft.com/office/spreadsheetml/2009/9/ac" r="85" x14ac:dyDescent="0.2">
      <c r="A85" s="328" t="str">
        <f>IF(ISBLANK(Regressions!A95), " ", Regressions!A95)</f>
        <v>South Sudan</v>
      </c>
      <c r="B85" s="329">
        <f>IF(ISBLANK(Regressions!B95), " ", Regressions!B95)</f>
        <v>2019</v>
      </c>
      <c r="C85" s="334" t="str">
        <f>IF(ISBLANK(Regressions!C95), " ", Regressions!C95)</f>
        <v>Rural</v>
      </c>
      <c r="D85" s="330">
        <f>IF(ISBLANK(Regressions!D95), " ", Regressions!D95)</f>
        <v>3719281.6646064762</v>
      </c>
      <c r="E85" s="208" t="e">
        <f>IF(ISNUMBER(Regressions!E95),ROUND(Regressions!E95, 1), NA())</f>
        <v>#N/A</v>
      </c>
      <c r="F85" s="331">
        <f>IF(ISNUMBER(Regressions!F95),ROUND(Regressions!F95, 1), NA())</f>
        <v>58.9</v>
      </c>
      <c r="G85" s="230">
        <f>IF(ISNUMBER(Regressions!G95),ROUND(Regressions!G95, 1), NA())</f>
        <v>47.9</v>
      </c>
      <c r="H85" s="332">
        <f>IF(ISNUMBER(Regressions!H95),ROUND(Regressions!H95, 1), NA())</f>
        <v>11</v>
      </c>
      <c r="I85" s="231">
        <f>IF(ISNUMBER(Regressions!I95),ROUND(Regressions!I95, 1), NA())</f>
        <v>41.1</v>
      </c>
      <c r="J85" s="333">
        <f>IF(ISNUMBER(Regressions!K95),ROUND(Regressions!K95, 1), NA())</f>
        <v>62.8</v>
      </c>
      <c r="K85" s="331" t="e">
        <f>IF(ISNUMBER(Regressions!L95),ROUND(Regressions!L95, 1), NA())</f>
        <v>#N/A</v>
      </c>
      <c r="L85" s="232">
        <f>IF(ISNUMBER(Regressions!M95),ROUND(Regressions!M95, 1), NA())</f>
        <v>39.700000000000003</v>
      </c>
      <c r="M85" s="332">
        <f>IF(ISNUMBER(Regressions!N95),ROUND(Regressions!N95, 1), NA())</f>
        <v>23</v>
      </c>
      <c r="N85" s="231">
        <f>IF(ISNUMBER(Regressions!O95),ROUND(Regressions!O95, 1), NA())</f>
        <v>37.200000000000003</v>
      </c>
      <c r="O85" s="333" t="e">
        <f>IF(ISNUMBER(Regressions!Q95),ROUND(Regressions!Q95, 1), NA())</f>
        <v>#N/A</v>
      </c>
      <c r="P85" s="331" t="e">
        <f>IF(ISNUMBER(Regressions!R95),ROUND(Regressions!R95, 1), NA())</f>
        <v>#N/A</v>
      </c>
      <c r="Q85" s="209">
        <f>IF(ISNUMBER(Regressions!S95),ROUND(Regressions!S95, 1), NA())</f>
        <v>13.1</v>
      </c>
      <c r="R85" s="332" t="e">
        <f>IF(ISNUMBER(Regressions!T95),ROUND(Regressions!T95, 1), NA())</f>
        <v>#N/A</v>
      </c>
      <c r="S85" s="231" t="e">
        <f>IF(ISNUMBER(Regressions!U95),ROUND(Regressions!U95, 1), NA())</f>
        <v>#N/A</v>
      </c>
    </row>
    <row xmlns:x14ac="http://schemas.microsoft.com/office/spreadsheetml/2009/9/ac" r="86" x14ac:dyDescent="0.2">
      <c r="A86" s="328" t="str">
        <f>IF(ISBLANK(Regressions!A96), " ", Regressions!A96)</f>
        <v>South Sudan</v>
      </c>
      <c r="B86" s="329">
        <f>IF(ISBLANK(Regressions!B96), " ", Regressions!B96)</f>
        <v>2020</v>
      </c>
      <c r="C86" s="334" t="str">
        <f>IF(ISBLANK(Regressions!C96), " ", Regressions!C96)</f>
        <v>Rural</v>
      </c>
      <c r="D86" s="330">
        <f>IF(ISBLANK(Regressions!D96), " ", Regressions!D96)</f>
        <v>3773981.6385533721</v>
      </c>
      <c r="E86" s="208" t="e">
        <f>IF(ISNUMBER(Regressions!E96),ROUND(Regressions!E96, 1), NA())</f>
        <v>#N/A</v>
      </c>
      <c r="F86" s="331">
        <f>IF(ISNUMBER(Regressions!F96),ROUND(Regressions!F96, 1), NA())</f>
        <v>58.9</v>
      </c>
      <c r="G86" s="230">
        <f>IF(ISNUMBER(Regressions!G96),ROUND(Regressions!G96, 1), NA())</f>
        <v>47.9</v>
      </c>
      <c r="H86" s="332">
        <f>IF(ISNUMBER(Regressions!H96),ROUND(Regressions!H96, 1), NA())</f>
        <v>11</v>
      </c>
      <c r="I86" s="231">
        <f>IF(ISNUMBER(Regressions!I96),ROUND(Regressions!I96, 1), NA())</f>
        <v>41.1</v>
      </c>
      <c r="J86" s="333">
        <f>IF(ISNUMBER(Regressions!K96),ROUND(Regressions!K96, 1), NA())</f>
        <v>62.8</v>
      </c>
      <c r="K86" s="331" t="e">
        <f>IF(ISNUMBER(Regressions!L96),ROUND(Regressions!L96, 1), NA())</f>
        <v>#N/A</v>
      </c>
      <c r="L86" s="232">
        <f>IF(ISNUMBER(Regressions!M96),ROUND(Regressions!M96, 1), NA())</f>
        <v>39.700000000000003</v>
      </c>
      <c r="M86" s="332">
        <f>IF(ISNUMBER(Regressions!N96),ROUND(Regressions!N96, 1), NA())</f>
        <v>23</v>
      </c>
      <c r="N86" s="231">
        <f>IF(ISNUMBER(Regressions!O96),ROUND(Regressions!O96, 1), NA())</f>
        <v>37.200000000000003</v>
      </c>
      <c r="O86" s="333" t="e">
        <f>IF(ISNUMBER(Regressions!Q96),ROUND(Regressions!Q96, 1), NA())</f>
        <v>#N/A</v>
      </c>
      <c r="P86" s="331" t="e">
        <f>IF(ISNUMBER(Regressions!R96),ROUND(Regressions!R96, 1), NA())</f>
        <v>#N/A</v>
      </c>
      <c r="Q86" s="209">
        <f>IF(ISNUMBER(Regressions!S96),ROUND(Regressions!S96, 1), NA())</f>
        <v>13.1</v>
      </c>
      <c r="R86" s="332" t="e">
        <f>IF(ISNUMBER(Regressions!T96),ROUND(Regressions!T96, 1), NA())</f>
        <v>#N/A</v>
      </c>
      <c r="S86" s="231" t="e">
        <f>IF(ISNUMBER(Regressions!U96),ROUND(Regressions!U96, 1), NA())</f>
        <v>#N/A</v>
      </c>
    </row>
    <row xmlns:x14ac="http://schemas.microsoft.com/office/spreadsheetml/2009/9/ac" r="87" x14ac:dyDescent="0.2">
      <c r="A87" s="381" t="str">
        <f>IF(ISBLANK(Regressions!A97), " ", Regressions!A97)</f>
        <v>South Sudan</v>
      </c>
      <c r="B87" s="382">
        <f>IF(ISBLANK(Regressions!B97), " ", Regressions!B97)</f>
        <v>2021</v>
      </c>
      <c r="C87" s="383" t="str">
        <f>IF(ISBLANK(Regressions!C97), " ", Regressions!C97)</f>
        <v>Rural</v>
      </c>
      <c r="D87" s="384">
        <f>IF(ISBLANK(Regressions!D97), " ", Regressions!D97)</f>
        <v>3782508.2335044858</v>
      </c>
      <c r="E87" s="387" t="e">
        <f>IF(ISNUMBER(Regressions!E97),ROUND(Regressions!E97, 1), NA())</f>
        <v>#N/A</v>
      </c>
      <c r="F87" s="385">
        <f>IF(ISNUMBER(Regressions!F97),ROUND(Regressions!F97, 1), NA())</f>
        <v>58.9</v>
      </c>
      <c r="G87" s="388">
        <f>IF(ISNUMBER(Regressions!G97),ROUND(Regressions!G97, 1), NA())</f>
        <v>47.9</v>
      </c>
      <c r="H87" s="386">
        <f>IF(ISNUMBER(Regressions!H97),ROUND(Regressions!H97, 1), NA())</f>
        <v>11</v>
      </c>
      <c r="I87" s="389">
        <f>IF(ISNUMBER(Regressions!I97),ROUND(Regressions!I97, 1), NA())</f>
        <v>41.1</v>
      </c>
      <c r="J87" s="387">
        <f>IF(ISNUMBER(Regressions!K97),ROUND(Regressions!K97, 1), NA())</f>
        <v>62.8</v>
      </c>
      <c r="K87" s="385" t="e">
        <f>IF(ISNUMBER(Regressions!L97),ROUND(Regressions!L97, 1), NA())</f>
        <v>#N/A</v>
      </c>
      <c r="L87" s="390">
        <f>IF(ISNUMBER(Regressions!M97),ROUND(Regressions!M97, 1), NA())</f>
        <v>39.700000000000003</v>
      </c>
      <c r="M87" s="386">
        <f>IF(ISNUMBER(Regressions!N97),ROUND(Regressions!N97, 1), NA())</f>
        <v>23</v>
      </c>
      <c r="N87" s="389">
        <f>IF(ISNUMBER(Regressions!O97),ROUND(Regressions!O97, 1), NA())</f>
        <v>37.200000000000003</v>
      </c>
      <c r="O87" s="387" t="e">
        <f>IF(ISNUMBER(Regressions!Q97),ROUND(Regressions!Q97, 1), NA())</f>
        <v>#N/A</v>
      </c>
      <c r="P87" s="385" t="e">
        <f>IF(ISNUMBER(Regressions!R97),ROUND(Regressions!R97, 1), NA())</f>
        <v>#N/A</v>
      </c>
      <c r="Q87" s="391">
        <f>IF(ISNUMBER(Regressions!S97),ROUND(Regressions!S97, 1), NA())</f>
        <v>13.1</v>
      </c>
      <c r="R87" s="386" t="e">
        <f>IF(ISNUMBER(Regressions!T97),ROUND(Regressions!T97, 1), NA())</f>
        <v>#N/A</v>
      </c>
      <c r="S87" s="389" t="e">
        <f>IF(ISNUMBER(Regressions!U97),ROUND(Regressions!U97, 1), NA())</f>
        <v>#N/A</v>
      </c>
      <c r="T87" s="380"/>
      <c r="U87" s="380"/>
      <c r="V87" s="380"/>
      <c r="W87" s="380"/>
      <c r="X87" s="380"/>
      <c r="Y87" s="380"/>
      <c r="Z87" s="380"/>
      <c r="AA87" s="380"/>
      <c r="AB87" s="380"/>
      <c r="AC87" s="380"/>
    </row>
    <row xmlns:x14ac="http://schemas.microsoft.com/office/spreadsheetml/2009/9/ac" r="88" x14ac:dyDescent="0.2">
      <c r="A88" s="328" t="str">
        <f>IF(ISBLANK(Regressions!A98), " ", Regressions!A98)</f>
        <v>South Sudan</v>
      </c>
      <c r="B88" s="329">
        <f>IF(ISBLANK(Regressions!B98), " ", Regressions!B98)</f>
        <v>2022</v>
      </c>
      <c r="C88" s="334" t="str">
        <f>IF(ISBLANK(Regressions!C98), " ", Regressions!C98)</f>
        <v>Rural</v>
      </c>
      <c r="D88" s="330">
        <f>IF(ISBLANK(Regressions!D98), " ", Regressions!D98)</f>
        <v>3764599.8273685449</v>
      </c>
      <c r="E88" s="208" t="e">
        <f>IF(ISNUMBER(Regressions!E98),ROUND(Regressions!E98, 1), NA())</f>
        <v>#N/A</v>
      </c>
      <c r="F88" s="331" t="e">
        <f>IF(ISNUMBER(Regressions!F98),ROUND(Regressions!F98, 1), NA())</f>
        <v>#N/A</v>
      </c>
      <c r="G88" s="230" t="e">
        <f>IF(ISNUMBER(Regressions!G98),ROUND(Regressions!G98, 1), NA())</f>
        <v>#N/A</v>
      </c>
      <c r="H88" s="332" t="e">
        <f>IF(ISNUMBER(Regressions!H98),ROUND(Regressions!H98, 1), NA())</f>
        <v>#N/A</v>
      </c>
      <c r="I88" s="231" t="e">
        <f>IF(ISNUMBER(Regressions!I98),ROUND(Regressions!I98, 1), NA())</f>
        <v>#N/A</v>
      </c>
      <c r="J88" s="333" t="e">
        <f>IF(ISNUMBER(Regressions!K98),ROUND(Regressions!K98, 1), NA())</f>
        <v>#N/A</v>
      </c>
      <c r="K88" s="331" t="e">
        <f>IF(ISNUMBER(Regressions!L98),ROUND(Regressions!L98, 1), NA())</f>
        <v>#N/A</v>
      </c>
      <c r="L88" s="232" t="e">
        <f>IF(ISNUMBER(Regressions!M98),ROUND(Regressions!M98, 1), NA())</f>
        <v>#N/A</v>
      </c>
      <c r="M88" s="332" t="e">
        <f>IF(ISNUMBER(Regressions!N98),ROUND(Regressions!N98, 1), NA())</f>
        <v>#N/A</v>
      </c>
      <c r="N88" s="231" t="e">
        <f>IF(ISNUMBER(Regressions!O98),ROUND(Regressions!O98, 1), NA())</f>
        <v>#N/A</v>
      </c>
      <c r="O88" s="333" t="e">
        <f>IF(ISNUMBER(Regressions!Q98),ROUND(Regressions!Q98, 1), NA())</f>
        <v>#N/A</v>
      </c>
      <c r="P88" s="331" t="e">
        <f>IF(ISNUMBER(Regressions!R98),ROUND(Regressions!R98, 1), NA())</f>
        <v>#N/A</v>
      </c>
      <c r="Q88" s="209" t="e">
        <f>IF(ISNUMBER(Regressions!S98),ROUND(Regressions!S98, 1), NA())</f>
        <v>#N/A</v>
      </c>
      <c r="R88" s="332" t="e">
        <f>IF(ISNUMBER(Regressions!T98),ROUND(Regressions!T98, 1), NA())</f>
        <v>#N/A</v>
      </c>
      <c r="S88" s="231" t="e">
        <f>IF(ISNUMBER(Regressions!U98),ROUND(Regressions!U98, 1), NA())</f>
        <v>#N/A</v>
      </c>
    </row>
    <row xmlns:x14ac="http://schemas.microsoft.com/office/spreadsheetml/2009/9/ac" r="89" x14ac:dyDescent="0.2">
      <c r="A89" s="335" t="str">
        <f>IF(ISBLANK(Regressions!A99), " ", Regressions!A99)</f>
        <v>South Sudan</v>
      </c>
      <c r="B89" s="336">
        <f>IF(ISBLANK(Regressions!B99), " ", Regressions!B99)</f>
        <v>2023</v>
      </c>
      <c r="C89" s="337" t="str">
        <f>IF(ISBLANK(Regressions!C99), " ", Regressions!C99)</f>
        <v>Rural</v>
      </c>
      <c r="D89" s="338">
        <f>IF(ISBLANK(Regressions!D99), " ", Regressions!D99)</f>
        <v>4043914.8409602349</v>
      </c>
      <c r="E89" s="339" t="e">
        <f>IF(ISNUMBER(Regressions!E99),ROUND(Regressions!E99, 1), NA())</f>
        <v>#N/A</v>
      </c>
      <c r="F89" s="340" t="e">
        <f>IF(ISNUMBER(Regressions!F99),ROUND(Regressions!F99, 1), NA())</f>
        <v>#N/A</v>
      </c>
      <c r="G89" s="341" t="e">
        <f>IF(ISNUMBER(Regressions!G99),ROUND(Regressions!G99, 1), NA())</f>
        <v>#N/A</v>
      </c>
      <c r="H89" s="342" t="e">
        <f>IF(ISNUMBER(Regressions!H99),ROUND(Regressions!H99, 1), NA())</f>
        <v>#N/A</v>
      </c>
      <c r="I89" s="343" t="e">
        <f>IF(ISNUMBER(Regressions!I99),ROUND(Regressions!I99, 1), NA())</f>
        <v>#N/A</v>
      </c>
      <c r="J89" s="344" t="e">
        <f>IF(ISNUMBER(Regressions!K99),ROUND(Regressions!K99, 1), NA())</f>
        <v>#N/A</v>
      </c>
      <c r="K89" s="340" t="e">
        <f>IF(ISNUMBER(Regressions!L99),ROUND(Regressions!L99, 1), NA())</f>
        <v>#N/A</v>
      </c>
      <c r="L89" s="345" t="e">
        <f>IF(ISNUMBER(Regressions!M99),ROUND(Regressions!M99, 1), NA())</f>
        <v>#N/A</v>
      </c>
      <c r="M89" s="342" t="e">
        <f>IF(ISNUMBER(Regressions!N99),ROUND(Regressions!N99, 1), NA())</f>
        <v>#N/A</v>
      </c>
      <c r="N89" s="343" t="e">
        <f>IF(ISNUMBER(Regressions!O99),ROUND(Regressions!O99, 1), NA())</f>
        <v>#N/A</v>
      </c>
      <c r="O89" s="344" t="e">
        <f>IF(ISNUMBER(Regressions!Q99),ROUND(Regressions!Q99, 1), NA())</f>
        <v>#N/A</v>
      </c>
      <c r="P89" s="340" t="e">
        <f>IF(ISNUMBER(Regressions!R99),ROUND(Regressions!R99, 1), NA())</f>
        <v>#N/A</v>
      </c>
      <c r="Q89" s="346" t="e">
        <f>IF(ISNUMBER(Regressions!S99),ROUND(Regressions!S99, 1), NA())</f>
        <v>#N/A</v>
      </c>
      <c r="R89" s="342" t="e">
        <f>IF(ISNUMBER(Regressions!T99),ROUND(Regressions!T99, 1), NA())</f>
        <v>#N/A</v>
      </c>
      <c r="S89" s="343" t="e">
        <f>IF(ISNUMBER(Regressions!U99),ROUND(Regressions!U99, 1), NA())</f>
        <v>#N/A</v>
      </c>
    </row>
    <row xmlns:x14ac="http://schemas.microsoft.com/office/spreadsheetml/2009/9/ac" r="90" hidden="true" x14ac:dyDescent="0.2">
      <c r="A90" s="328" t="str">
        <f>IF(ISBLANK(Regressions!A100), " ", Regressions!A100)</f>
        <v>South Sudan</v>
      </c>
      <c r="B90" s="329">
        <f>IF(ISBLANK(Regressions!B100), " ", Regressions!B100)</f>
        <v>2024</v>
      </c>
      <c r="C90" s="334" t="str">
        <f>IF(ISBLANK(Regressions!C100), " ", Regressions!C100)</f>
        <v>Rural</v>
      </c>
      <c r="D90" s="330" t="str">
        <f>IF(ISBLANK(Regressions!D100), " ", Regressions!D100)</f>
        <v> </v>
      </c>
      <c r="E90" s="208" t="e">
        <f>IF(ISNUMBER(Regressions!E100),ROUND(Regressions!E100, 1), NA())</f>
        <v>#N/A</v>
      </c>
      <c r="F90" s="331" t="e">
        <f>IF(ISNUMBER(Regressions!F100),ROUND(Regressions!F100, 1), NA())</f>
        <v>#N/A</v>
      </c>
      <c r="G90" s="230" t="e">
        <f>IF(ISNUMBER(Regressions!G100),ROUND(Regressions!G100, 1), NA())</f>
        <v>#N/A</v>
      </c>
      <c r="H90" s="332" t="e">
        <f>IF(ISNUMBER(Regressions!H100),ROUND(Regressions!H100, 1), NA())</f>
        <v>#N/A</v>
      </c>
      <c r="I90" s="231" t="e">
        <f>IF(ISNUMBER(Regressions!I100),ROUND(Regressions!I100, 1), NA())</f>
        <v>#N/A</v>
      </c>
      <c r="J90" s="333" t="e">
        <f>IF(ISNUMBER(Regressions!K100),ROUND(Regressions!K100, 1), NA())</f>
        <v>#N/A</v>
      </c>
      <c r="K90" s="331" t="e">
        <f>IF(ISNUMBER(Regressions!L100),ROUND(Regressions!L100, 1), NA())</f>
        <v>#N/A</v>
      </c>
      <c r="L90" s="232" t="e">
        <f>IF(ISNUMBER(Regressions!M100),ROUND(Regressions!M100, 1), NA())</f>
        <v>#N/A</v>
      </c>
      <c r="M90" s="332" t="e">
        <f>IF(ISNUMBER(Regressions!N100),ROUND(Regressions!N100, 1), NA())</f>
        <v>#N/A</v>
      </c>
      <c r="N90" s="231" t="e">
        <f>IF(ISNUMBER(Regressions!O100),ROUND(Regressions!O100, 1), NA())</f>
        <v>#N/A</v>
      </c>
      <c r="O90" s="333" t="e">
        <f>IF(ISNUMBER(Regressions!Q100),ROUND(Regressions!Q100, 1), NA())</f>
        <v>#N/A</v>
      </c>
      <c r="P90" s="331" t="e">
        <f>IF(ISNUMBER(Regressions!R100),ROUND(Regressions!R100, 1), NA())</f>
        <v>#N/A</v>
      </c>
      <c r="Q90" s="209" t="e">
        <f>IF(ISNUMBER(Regressions!S100),ROUND(Regressions!S100, 1), NA())</f>
        <v>#N/A</v>
      </c>
      <c r="R90" s="332" t="e">
        <f>IF(ISNUMBER(Regressions!T100),ROUND(Regressions!T100, 1), NA())</f>
        <v>#N/A</v>
      </c>
      <c r="S90" s="231" t="e">
        <f>IF(ISNUMBER(Regressions!U100),ROUND(Regressions!U100, 1), NA())</f>
        <v>#N/A</v>
      </c>
    </row>
    <row xmlns:x14ac="http://schemas.microsoft.com/office/spreadsheetml/2009/9/ac" r="91" hidden="true" x14ac:dyDescent="0.2">
      <c r="A91" s="328" t="str">
        <f>IF(ISBLANK(Regressions!A101), " ", Regressions!A101)</f>
        <v>South Sudan</v>
      </c>
      <c r="B91" s="329">
        <f>IF(ISBLANK(Regressions!B101), " ", Regressions!B101)</f>
        <v>2025</v>
      </c>
      <c r="C91" s="334" t="str">
        <f>IF(ISBLANK(Regressions!C101), " ", Regressions!C101)</f>
        <v>Rural</v>
      </c>
      <c r="D91" s="330" t="str">
        <f>IF(ISBLANK(Regressions!D101), " ", Regressions!D101)</f>
        <v> </v>
      </c>
      <c r="E91" s="208" t="e">
        <f>IF(ISNUMBER(Regressions!E101),ROUND(Regressions!E101, 1), NA())</f>
        <v>#N/A</v>
      </c>
      <c r="F91" s="331" t="e">
        <f>IF(ISNUMBER(Regressions!F101),ROUND(Regressions!F101, 1), NA())</f>
        <v>#N/A</v>
      </c>
      <c r="G91" s="230" t="e">
        <f>IF(ISNUMBER(Regressions!G101),ROUND(Regressions!G101, 1), NA())</f>
        <v>#N/A</v>
      </c>
      <c r="H91" s="332" t="e">
        <f>IF(ISNUMBER(Regressions!H101),ROUND(Regressions!H101, 1), NA())</f>
        <v>#N/A</v>
      </c>
      <c r="I91" s="231" t="e">
        <f>IF(ISNUMBER(Regressions!I101),ROUND(Regressions!I101, 1), NA())</f>
        <v>#N/A</v>
      </c>
      <c r="J91" s="333" t="e">
        <f>IF(ISNUMBER(Regressions!K101),ROUND(Regressions!K101, 1), NA())</f>
        <v>#N/A</v>
      </c>
      <c r="K91" s="331" t="e">
        <f>IF(ISNUMBER(Regressions!L101),ROUND(Regressions!L101, 1), NA())</f>
        <v>#N/A</v>
      </c>
      <c r="L91" s="232" t="e">
        <f>IF(ISNUMBER(Regressions!M101),ROUND(Regressions!M101, 1), NA())</f>
        <v>#N/A</v>
      </c>
      <c r="M91" s="332" t="e">
        <f>IF(ISNUMBER(Regressions!N101),ROUND(Regressions!N101, 1), NA())</f>
        <v>#N/A</v>
      </c>
      <c r="N91" s="231" t="e">
        <f>IF(ISNUMBER(Regressions!O101),ROUND(Regressions!O101, 1), NA())</f>
        <v>#N/A</v>
      </c>
      <c r="O91" s="333" t="e">
        <f>IF(ISNUMBER(Regressions!Q101),ROUND(Regressions!Q101, 1), NA())</f>
        <v>#N/A</v>
      </c>
      <c r="P91" s="331" t="e">
        <f>IF(ISNUMBER(Regressions!R101),ROUND(Regressions!R101, 1), NA())</f>
        <v>#N/A</v>
      </c>
      <c r="Q91" s="209" t="e">
        <f>IF(ISNUMBER(Regressions!S101),ROUND(Regressions!S101, 1), NA())</f>
        <v>#N/A</v>
      </c>
      <c r="R91" s="332" t="e">
        <f>IF(ISNUMBER(Regressions!T101),ROUND(Regressions!T101, 1), NA())</f>
        <v>#N/A</v>
      </c>
      <c r="S91" s="231" t="e">
        <f>IF(ISNUMBER(Regressions!U101),ROUND(Regressions!U101, 1), NA())</f>
        <v>#N/A</v>
      </c>
    </row>
    <row xmlns:x14ac="http://schemas.microsoft.com/office/spreadsheetml/2009/9/ac" r="92" hidden="true" x14ac:dyDescent="0.2">
      <c r="A92" s="328" t="str">
        <f>IF(ISBLANK(Regressions!A102), " ", Regressions!A102)</f>
        <v>South Sudan</v>
      </c>
      <c r="B92" s="329">
        <f>IF(ISBLANK(Regressions!B102), " ", Regressions!B102)</f>
        <v>2026</v>
      </c>
      <c r="C92" s="334" t="str">
        <f>IF(ISBLANK(Regressions!C102), " ", Regressions!C102)</f>
        <v>Rural</v>
      </c>
      <c r="D92" s="330" t="str">
        <f>IF(ISBLANK(Regressions!D102), " ", Regressions!D102)</f>
        <v> </v>
      </c>
      <c r="E92" s="208" t="e">
        <f>IF(ISNUMBER(Regressions!E102),ROUND(Regressions!E102, 1), NA())</f>
        <v>#N/A</v>
      </c>
      <c r="F92" s="331" t="e">
        <f>IF(ISNUMBER(Regressions!F102),ROUND(Regressions!F102, 1), NA())</f>
        <v>#N/A</v>
      </c>
      <c r="G92" s="230" t="e">
        <f>IF(ISNUMBER(Regressions!G102),ROUND(Regressions!G102, 1), NA())</f>
        <v>#N/A</v>
      </c>
      <c r="H92" s="332" t="e">
        <f>IF(ISNUMBER(Regressions!H102),ROUND(Regressions!H102, 1), NA())</f>
        <v>#N/A</v>
      </c>
      <c r="I92" s="231" t="e">
        <f>IF(ISNUMBER(Regressions!I102),ROUND(Regressions!I102, 1), NA())</f>
        <v>#N/A</v>
      </c>
      <c r="J92" s="333" t="e">
        <f>IF(ISNUMBER(Regressions!K102),ROUND(Regressions!K102, 1), NA())</f>
        <v>#N/A</v>
      </c>
      <c r="K92" s="331" t="e">
        <f>IF(ISNUMBER(Regressions!L102),ROUND(Regressions!L102, 1), NA())</f>
        <v>#N/A</v>
      </c>
      <c r="L92" s="232" t="e">
        <f>IF(ISNUMBER(Regressions!M102),ROUND(Regressions!M102, 1), NA())</f>
        <v>#N/A</v>
      </c>
      <c r="M92" s="332" t="e">
        <f>IF(ISNUMBER(Regressions!N102),ROUND(Regressions!N102, 1), NA())</f>
        <v>#N/A</v>
      </c>
      <c r="N92" s="231" t="e">
        <f>IF(ISNUMBER(Regressions!O102),ROUND(Regressions!O102, 1), NA())</f>
        <v>#N/A</v>
      </c>
      <c r="O92" s="333" t="e">
        <f>IF(ISNUMBER(Regressions!Q102),ROUND(Regressions!Q102, 1), NA())</f>
        <v>#N/A</v>
      </c>
      <c r="P92" s="331" t="e">
        <f>IF(ISNUMBER(Regressions!R102),ROUND(Regressions!R102, 1), NA())</f>
        <v>#N/A</v>
      </c>
      <c r="Q92" s="209" t="e">
        <f>IF(ISNUMBER(Regressions!S102),ROUND(Regressions!S102, 1), NA())</f>
        <v>#N/A</v>
      </c>
      <c r="R92" s="332" t="e">
        <f>IF(ISNUMBER(Regressions!T102),ROUND(Regressions!T102, 1), NA())</f>
        <v>#N/A</v>
      </c>
      <c r="S92" s="231" t="e">
        <f>IF(ISNUMBER(Regressions!U102),ROUND(Regressions!U102, 1), NA())</f>
        <v>#N/A</v>
      </c>
    </row>
    <row xmlns:x14ac="http://schemas.microsoft.com/office/spreadsheetml/2009/9/ac" r="93" hidden="true" x14ac:dyDescent="0.2">
      <c r="A93" s="328" t="str">
        <f>IF(ISBLANK(Regressions!A103), " ", Regressions!A103)</f>
        <v>South Sudan</v>
      </c>
      <c r="B93" s="329">
        <f>IF(ISBLANK(Regressions!B103), " ", Regressions!B103)</f>
        <v>2027</v>
      </c>
      <c r="C93" s="334" t="str">
        <f>IF(ISBLANK(Regressions!C103), " ", Regressions!C103)</f>
        <v>Rural</v>
      </c>
      <c r="D93" s="330" t="str">
        <f>IF(ISBLANK(Regressions!D103), " ", Regressions!D103)</f>
        <v> </v>
      </c>
      <c r="E93" s="208" t="e">
        <f>IF(ISNUMBER(Regressions!E103),ROUND(Regressions!E103, 1), NA())</f>
        <v>#N/A</v>
      </c>
      <c r="F93" s="331" t="e">
        <f>IF(ISNUMBER(Regressions!F103),ROUND(Regressions!F103, 1), NA())</f>
        <v>#N/A</v>
      </c>
      <c r="G93" s="230" t="e">
        <f>IF(ISNUMBER(Regressions!G103),ROUND(Regressions!G103, 1), NA())</f>
        <v>#N/A</v>
      </c>
      <c r="H93" s="332" t="e">
        <f>IF(ISNUMBER(Regressions!H103),ROUND(Regressions!H103, 1), NA())</f>
        <v>#N/A</v>
      </c>
      <c r="I93" s="231" t="e">
        <f>IF(ISNUMBER(Regressions!I103),ROUND(Regressions!I103, 1), NA())</f>
        <v>#N/A</v>
      </c>
      <c r="J93" s="333" t="e">
        <f>IF(ISNUMBER(Regressions!K103),ROUND(Regressions!K103, 1), NA())</f>
        <v>#N/A</v>
      </c>
      <c r="K93" s="331" t="e">
        <f>IF(ISNUMBER(Regressions!L103),ROUND(Regressions!L103, 1), NA())</f>
        <v>#N/A</v>
      </c>
      <c r="L93" s="232" t="e">
        <f>IF(ISNUMBER(Regressions!M103),ROUND(Regressions!M103, 1), NA())</f>
        <v>#N/A</v>
      </c>
      <c r="M93" s="332" t="e">
        <f>IF(ISNUMBER(Regressions!N103),ROUND(Regressions!N103, 1), NA())</f>
        <v>#N/A</v>
      </c>
      <c r="N93" s="231" t="e">
        <f>IF(ISNUMBER(Regressions!O103),ROUND(Regressions!O103, 1), NA())</f>
        <v>#N/A</v>
      </c>
      <c r="O93" s="333" t="e">
        <f>IF(ISNUMBER(Regressions!Q103),ROUND(Regressions!Q103, 1), NA())</f>
        <v>#N/A</v>
      </c>
      <c r="P93" s="331" t="e">
        <f>IF(ISNUMBER(Regressions!R103),ROUND(Regressions!R103, 1), NA())</f>
        <v>#N/A</v>
      </c>
      <c r="Q93" s="209" t="e">
        <f>IF(ISNUMBER(Regressions!S103),ROUND(Regressions!S103, 1), NA())</f>
        <v>#N/A</v>
      </c>
      <c r="R93" s="332" t="e">
        <f>IF(ISNUMBER(Regressions!T103),ROUND(Regressions!T103, 1), NA())</f>
        <v>#N/A</v>
      </c>
      <c r="S93" s="231" t="e">
        <f>IF(ISNUMBER(Regressions!U103),ROUND(Regressions!U103, 1), NA())</f>
        <v>#N/A</v>
      </c>
    </row>
    <row xmlns:x14ac="http://schemas.microsoft.com/office/spreadsheetml/2009/9/ac" r="94" hidden="true" x14ac:dyDescent="0.2">
      <c r="A94" s="328" t="str">
        <f>IF(ISBLANK(Regressions!A104), " ", Regressions!A104)</f>
        <v>South Sudan</v>
      </c>
      <c r="B94" s="329">
        <f>IF(ISBLANK(Regressions!B104), " ", Regressions!B104)</f>
        <v>2028</v>
      </c>
      <c r="C94" s="334" t="str">
        <f>IF(ISBLANK(Regressions!C104), " ", Regressions!C104)</f>
        <v>Rural</v>
      </c>
      <c r="D94" s="330" t="str">
        <f>IF(ISBLANK(Regressions!D104), " ", Regressions!D104)</f>
        <v> </v>
      </c>
      <c r="E94" s="208" t="e">
        <f>IF(ISNUMBER(Regressions!E104),ROUND(Regressions!E104, 1), NA())</f>
        <v>#N/A</v>
      </c>
      <c r="F94" s="331" t="e">
        <f>IF(ISNUMBER(Regressions!F104),ROUND(Regressions!F104, 1), NA())</f>
        <v>#N/A</v>
      </c>
      <c r="G94" s="230" t="e">
        <f>IF(ISNUMBER(Regressions!G104),ROUND(Regressions!G104, 1), NA())</f>
        <v>#N/A</v>
      </c>
      <c r="H94" s="332" t="e">
        <f>IF(ISNUMBER(Regressions!H104),ROUND(Regressions!H104, 1), NA())</f>
        <v>#N/A</v>
      </c>
      <c r="I94" s="231" t="e">
        <f>IF(ISNUMBER(Regressions!I104),ROUND(Regressions!I104, 1), NA())</f>
        <v>#N/A</v>
      </c>
      <c r="J94" s="333" t="e">
        <f>IF(ISNUMBER(Regressions!K104),ROUND(Regressions!K104, 1), NA())</f>
        <v>#N/A</v>
      </c>
      <c r="K94" s="331" t="e">
        <f>IF(ISNUMBER(Regressions!L104),ROUND(Regressions!L104, 1), NA())</f>
        <v>#N/A</v>
      </c>
      <c r="L94" s="232" t="e">
        <f>IF(ISNUMBER(Regressions!M104),ROUND(Regressions!M104, 1), NA())</f>
        <v>#N/A</v>
      </c>
      <c r="M94" s="332" t="e">
        <f>IF(ISNUMBER(Regressions!N104),ROUND(Regressions!N104, 1), NA())</f>
        <v>#N/A</v>
      </c>
      <c r="N94" s="231" t="e">
        <f>IF(ISNUMBER(Regressions!O104),ROUND(Regressions!O104, 1), NA())</f>
        <v>#N/A</v>
      </c>
      <c r="O94" s="333" t="e">
        <f>IF(ISNUMBER(Regressions!Q104),ROUND(Regressions!Q104, 1), NA())</f>
        <v>#N/A</v>
      </c>
      <c r="P94" s="331" t="e">
        <f>IF(ISNUMBER(Regressions!R104),ROUND(Regressions!R104, 1), NA())</f>
        <v>#N/A</v>
      </c>
      <c r="Q94" s="209" t="e">
        <f>IF(ISNUMBER(Regressions!S104),ROUND(Regressions!S104, 1), NA())</f>
        <v>#N/A</v>
      </c>
      <c r="R94" s="332" t="e">
        <f>IF(ISNUMBER(Regressions!T104),ROUND(Regressions!T104, 1), NA())</f>
        <v>#N/A</v>
      </c>
      <c r="S94" s="231" t="e">
        <f>IF(ISNUMBER(Regressions!U104),ROUND(Regressions!U104, 1), NA())</f>
        <v>#N/A</v>
      </c>
    </row>
    <row xmlns:x14ac="http://schemas.microsoft.com/office/spreadsheetml/2009/9/ac" r="95" hidden="true" x14ac:dyDescent="0.2">
      <c r="A95" s="328" t="str">
        <f>IF(ISBLANK(Regressions!A105), " ", Regressions!A105)</f>
        <v>South Sudan</v>
      </c>
      <c r="B95" s="329">
        <f>IF(ISBLANK(Regressions!B105), " ", Regressions!B105)</f>
        <v>2029</v>
      </c>
      <c r="C95" s="334" t="str">
        <f>IF(ISBLANK(Regressions!C105), " ", Regressions!C105)</f>
        <v>Rural</v>
      </c>
      <c r="D95" s="330" t="str">
        <f>IF(ISBLANK(Regressions!D105), " ", Regressions!D105)</f>
        <v> </v>
      </c>
      <c r="E95" s="208" t="e">
        <f>IF(ISNUMBER(Regressions!E105),ROUND(Regressions!E105, 1), NA())</f>
        <v>#N/A</v>
      </c>
      <c r="F95" s="331" t="e">
        <f>IF(ISNUMBER(Regressions!F105),ROUND(Regressions!F105, 1), NA())</f>
        <v>#N/A</v>
      </c>
      <c r="G95" s="230" t="e">
        <f>IF(ISNUMBER(Regressions!G105),ROUND(Regressions!G105, 1), NA())</f>
        <v>#N/A</v>
      </c>
      <c r="H95" s="332" t="e">
        <f>IF(ISNUMBER(Regressions!H105),ROUND(Regressions!H105, 1), NA())</f>
        <v>#N/A</v>
      </c>
      <c r="I95" s="231" t="e">
        <f>IF(ISNUMBER(Regressions!I105),ROUND(Regressions!I105, 1), NA())</f>
        <v>#N/A</v>
      </c>
      <c r="J95" s="333" t="e">
        <f>IF(ISNUMBER(Regressions!K105),ROUND(Regressions!K105, 1), NA())</f>
        <v>#N/A</v>
      </c>
      <c r="K95" s="331" t="e">
        <f>IF(ISNUMBER(Regressions!L105),ROUND(Regressions!L105, 1), NA())</f>
        <v>#N/A</v>
      </c>
      <c r="L95" s="232" t="e">
        <f>IF(ISNUMBER(Regressions!M105),ROUND(Regressions!M105, 1), NA())</f>
        <v>#N/A</v>
      </c>
      <c r="M95" s="332" t="e">
        <f>IF(ISNUMBER(Regressions!N105),ROUND(Regressions!N105, 1), NA())</f>
        <v>#N/A</v>
      </c>
      <c r="N95" s="231" t="e">
        <f>IF(ISNUMBER(Regressions!O105),ROUND(Regressions!O105, 1), NA())</f>
        <v>#N/A</v>
      </c>
      <c r="O95" s="333" t="e">
        <f>IF(ISNUMBER(Regressions!Q105),ROUND(Regressions!Q105, 1), NA())</f>
        <v>#N/A</v>
      </c>
      <c r="P95" s="331" t="e">
        <f>IF(ISNUMBER(Regressions!R105),ROUND(Regressions!R105, 1), NA())</f>
        <v>#N/A</v>
      </c>
      <c r="Q95" s="209" t="e">
        <f>IF(ISNUMBER(Regressions!S105),ROUND(Regressions!S105, 1), NA())</f>
        <v>#N/A</v>
      </c>
      <c r="R95" s="332" t="e">
        <f>IF(ISNUMBER(Regressions!T105),ROUND(Regressions!T105, 1), NA())</f>
        <v>#N/A</v>
      </c>
      <c r="S95" s="231" t="e">
        <f>IF(ISNUMBER(Regressions!U105),ROUND(Regressions!U105, 1), NA())</f>
        <v>#N/A</v>
      </c>
    </row>
    <row xmlns:x14ac="http://schemas.microsoft.com/office/spreadsheetml/2009/9/ac" r="96" hidden="true" x14ac:dyDescent="0.2">
      <c r="A96" s="328" t="str">
        <f>IF(ISBLANK(Regressions!A106), " ", Regressions!A106)</f>
        <v>South Sudan</v>
      </c>
      <c r="B96" s="329">
        <f>IF(ISBLANK(Regressions!B106), " ", Regressions!B106)</f>
        <v>2030</v>
      </c>
      <c r="C96" s="334" t="str">
        <f>IF(ISBLANK(Regressions!C106), " ", Regressions!C106)</f>
        <v>Rural</v>
      </c>
      <c r="D96" s="330" t="str">
        <f>IF(ISBLANK(Regressions!D106), " ", Regressions!D106)</f>
        <v> </v>
      </c>
      <c r="E96" s="208" t="e">
        <f>IF(ISNUMBER(Regressions!E106),ROUND(Regressions!E106, 1), NA())</f>
        <v>#N/A</v>
      </c>
      <c r="F96" s="331" t="e">
        <f>IF(ISNUMBER(Regressions!F106),ROUND(Regressions!F106, 1), NA())</f>
        <v>#N/A</v>
      </c>
      <c r="G96" s="230" t="e">
        <f>IF(ISNUMBER(Regressions!G106),ROUND(Regressions!G106, 1), NA())</f>
        <v>#N/A</v>
      </c>
      <c r="H96" s="332" t="e">
        <f>IF(ISNUMBER(Regressions!H106),ROUND(Regressions!H106, 1), NA())</f>
        <v>#N/A</v>
      </c>
      <c r="I96" s="231" t="e">
        <f>IF(ISNUMBER(Regressions!I106),ROUND(Regressions!I106, 1), NA())</f>
        <v>#N/A</v>
      </c>
      <c r="J96" s="333" t="e">
        <f>IF(ISNUMBER(Regressions!K106),ROUND(Regressions!K106, 1), NA())</f>
        <v>#N/A</v>
      </c>
      <c r="K96" s="331" t="e">
        <f>IF(ISNUMBER(Regressions!L106),ROUND(Regressions!L106, 1), NA())</f>
        <v>#N/A</v>
      </c>
      <c r="L96" s="232" t="e">
        <f>IF(ISNUMBER(Regressions!M106),ROUND(Regressions!M106, 1), NA())</f>
        <v>#N/A</v>
      </c>
      <c r="M96" s="332" t="e">
        <f>IF(ISNUMBER(Regressions!N106),ROUND(Regressions!N106, 1), NA())</f>
        <v>#N/A</v>
      </c>
      <c r="N96" s="231" t="e">
        <f>IF(ISNUMBER(Regressions!O106),ROUND(Regressions!O106, 1), NA())</f>
        <v>#N/A</v>
      </c>
      <c r="O96" s="333" t="e">
        <f>IF(ISNUMBER(Regressions!Q106),ROUND(Regressions!Q106, 1), NA())</f>
        <v>#N/A</v>
      </c>
      <c r="P96" s="331" t="e">
        <f>IF(ISNUMBER(Regressions!R106),ROUND(Regressions!R106, 1), NA())</f>
        <v>#N/A</v>
      </c>
      <c r="Q96" s="209" t="e">
        <f>IF(ISNUMBER(Regressions!S106),ROUND(Regressions!S106, 1), NA())</f>
        <v>#N/A</v>
      </c>
      <c r="R96" s="332" t="e">
        <f>IF(ISNUMBER(Regressions!T106),ROUND(Regressions!T106, 1), NA())</f>
        <v>#N/A</v>
      </c>
      <c r="S96" s="231" t="e">
        <f>IF(ISNUMBER(Regressions!U106),ROUND(Regressions!U106, 1), NA())</f>
        <v>#N/A</v>
      </c>
    </row>
    <row xmlns:x14ac="http://schemas.microsoft.com/office/spreadsheetml/2009/9/ac" r="97" x14ac:dyDescent="0.2">
      <c r="A97" s="328" t="str">
        <f>IF(ISBLANK(Regressions!A107), " ", Regressions!A107)</f>
        <v>South Sudan</v>
      </c>
      <c r="B97" s="329">
        <f>IF(ISBLANK(Regressions!B107), " ", Regressions!B107)</f>
        <v>2000</v>
      </c>
      <c r="C97" s="334" t="str">
        <f>IF(ISBLANK(Regressions!C107), " ", Regressions!C107)</f>
        <v>Pre-primary</v>
      </c>
      <c r="D97" s="330" t="str">
        <f>IF(ISBLANK(Regressions!D107), " ", Regressions!D107)</f>
        <v> </v>
      </c>
      <c r="E97" s="208" t="e">
        <f>IF(ISNUMBER(Regressions!E107),ROUND(Regressions!E107, 1), NA())</f>
        <v>#N/A</v>
      </c>
      <c r="F97" s="331" t="e">
        <f>IF(ISNUMBER(Regressions!F107),ROUND(Regressions!F107, 1), NA())</f>
        <v>#N/A</v>
      </c>
      <c r="G97" s="230" t="e">
        <f>IF(ISNUMBER(Regressions!G107),ROUND(Regressions!G107, 1), NA())</f>
        <v>#N/A</v>
      </c>
      <c r="H97" s="332" t="e">
        <f>IF(ISNUMBER(Regressions!H107),ROUND(Regressions!H107, 1), NA())</f>
        <v>#N/A</v>
      </c>
      <c r="I97" s="231" t="e">
        <f>IF(ISNUMBER(Regressions!I107),ROUND(Regressions!I107, 1), NA())</f>
        <v>#N/A</v>
      </c>
      <c r="J97" s="333" t="e">
        <f>IF(ISNUMBER(Regressions!K107),ROUND(Regressions!K107, 1), NA())</f>
        <v>#N/A</v>
      </c>
      <c r="K97" s="331" t="e">
        <f>IF(ISNUMBER(Regressions!L107),ROUND(Regressions!L107, 1), NA())</f>
        <v>#N/A</v>
      </c>
      <c r="L97" s="232" t="e">
        <f>IF(ISNUMBER(Regressions!M107),ROUND(Regressions!M107, 1), NA())</f>
        <v>#N/A</v>
      </c>
      <c r="M97" s="332" t="e">
        <f>IF(ISNUMBER(Regressions!N107),ROUND(Regressions!N107, 1), NA())</f>
        <v>#N/A</v>
      </c>
      <c r="N97" s="231" t="e">
        <f>IF(ISNUMBER(Regressions!O107),ROUND(Regressions!O107, 1), NA())</f>
        <v>#N/A</v>
      </c>
      <c r="O97" s="333" t="e">
        <f>IF(ISNUMBER(Regressions!Q107),ROUND(Regressions!Q107, 1), NA())</f>
        <v>#N/A</v>
      </c>
      <c r="P97" s="331" t="e">
        <f>IF(ISNUMBER(Regressions!R107),ROUND(Regressions!R107, 1), NA())</f>
        <v>#N/A</v>
      </c>
      <c r="Q97" s="209" t="e">
        <f>IF(ISNUMBER(Regressions!S107),ROUND(Regressions!S107, 1), NA())</f>
        <v>#N/A</v>
      </c>
      <c r="R97" s="332" t="e">
        <f>IF(ISNUMBER(Regressions!T107),ROUND(Regressions!T107, 1), NA())</f>
        <v>#N/A</v>
      </c>
      <c r="S97" s="231" t="e">
        <f>IF(ISNUMBER(Regressions!U107),ROUND(Regressions!U107, 1), NA())</f>
        <v>#N/A</v>
      </c>
    </row>
    <row xmlns:x14ac="http://schemas.microsoft.com/office/spreadsheetml/2009/9/ac" r="98" x14ac:dyDescent="0.2">
      <c r="A98" s="328" t="str">
        <f>IF(ISBLANK(Regressions!A108), " ", Regressions!A108)</f>
        <v>South Sudan</v>
      </c>
      <c r="B98" s="329">
        <f>IF(ISBLANK(Regressions!B108), " ", Regressions!B108)</f>
        <v>2001</v>
      </c>
      <c r="C98" s="334" t="str">
        <f>IF(ISBLANK(Regressions!C108), " ", Regressions!C108)</f>
        <v>Pre-primary</v>
      </c>
      <c r="D98" s="330" t="str">
        <f>IF(ISBLANK(Regressions!D108), " ", Regressions!D108)</f>
        <v> </v>
      </c>
      <c r="E98" s="208" t="e">
        <f>IF(ISNUMBER(Regressions!E108),ROUND(Regressions!E108, 1), NA())</f>
        <v>#N/A</v>
      </c>
      <c r="F98" s="331" t="e">
        <f>IF(ISNUMBER(Regressions!F108),ROUND(Regressions!F108, 1), NA())</f>
        <v>#N/A</v>
      </c>
      <c r="G98" s="230" t="e">
        <f>IF(ISNUMBER(Regressions!G108),ROUND(Regressions!G108, 1), NA())</f>
        <v>#N/A</v>
      </c>
      <c r="H98" s="332" t="e">
        <f>IF(ISNUMBER(Regressions!H108),ROUND(Regressions!H108, 1), NA())</f>
        <v>#N/A</v>
      </c>
      <c r="I98" s="231" t="e">
        <f>IF(ISNUMBER(Regressions!I108),ROUND(Regressions!I108, 1), NA())</f>
        <v>#N/A</v>
      </c>
      <c r="J98" s="333" t="e">
        <f>IF(ISNUMBER(Regressions!K108),ROUND(Regressions!K108, 1), NA())</f>
        <v>#N/A</v>
      </c>
      <c r="K98" s="331" t="e">
        <f>IF(ISNUMBER(Regressions!L108),ROUND(Regressions!L108, 1), NA())</f>
        <v>#N/A</v>
      </c>
      <c r="L98" s="232" t="e">
        <f>IF(ISNUMBER(Regressions!M108),ROUND(Regressions!M108, 1), NA())</f>
        <v>#N/A</v>
      </c>
      <c r="M98" s="332" t="e">
        <f>IF(ISNUMBER(Regressions!N108),ROUND(Regressions!N108, 1), NA())</f>
        <v>#N/A</v>
      </c>
      <c r="N98" s="231" t="e">
        <f>IF(ISNUMBER(Regressions!O108),ROUND(Regressions!O108, 1), NA())</f>
        <v>#N/A</v>
      </c>
      <c r="O98" s="333" t="e">
        <f>IF(ISNUMBER(Regressions!Q108),ROUND(Regressions!Q108, 1), NA())</f>
        <v>#N/A</v>
      </c>
      <c r="P98" s="331" t="e">
        <f>IF(ISNUMBER(Regressions!R108),ROUND(Regressions!R108, 1), NA())</f>
        <v>#N/A</v>
      </c>
      <c r="Q98" s="209" t="e">
        <f>IF(ISNUMBER(Regressions!S108),ROUND(Regressions!S108, 1), NA())</f>
        <v>#N/A</v>
      </c>
      <c r="R98" s="332" t="e">
        <f>IF(ISNUMBER(Regressions!T108),ROUND(Regressions!T108, 1), NA())</f>
        <v>#N/A</v>
      </c>
      <c r="S98" s="231" t="e">
        <f>IF(ISNUMBER(Regressions!U108),ROUND(Regressions!U108, 1), NA())</f>
        <v>#N/A</v>
      </c>
    </row>
    <row xmlns:x14ac="http://schemas.microsoft.com/office/spreadsheetml/2009/9/ac" r="99" x14ac:dyDescent="0.2">
      <c r="A99" s="328" t="str">
        <f>IF(ISBLANK(Regressions!A109), " ", Regressions!A109)</f>
        <v>South Sudan</v>
      </c>
      <c r="B99" s="329">
        <f>IF(ISBLANK(Regressions!B109), " ", Regressions!B109)</f>
        <v>2002</v>
      </c>
      <c r="C99" s="334" t="str">
        <f>IF(ISBLANK(Regressions!C109), " ", Regressions!C109)</f>
        <v>Pre-primary</v>
      </c>
      <c r="D99" s="330" t="str">
        <f>IF(ISBLANK(Regressions!D109), " ", Regressions!D109)</f>
        <v> </v>
      </c>
      <c r="E99" s="208" t="e">
        <f>IF(ISNUMBER(Regressions!E109),ROUND(Regressions!E109, 1), NA())</f>
        <v>#N/A</v>
      </c>
      <c r="F99" s="331" t="e">
        <f>IF(ISNUMBER(Regressions!F109),ROUND(Regressions!F109, 1), NA())</f>
        <v>#N/A</v>
      </c>
      <c r="G99" s="230" t="e">
        <f>IF(ISNUMBER(Regressions!G109),ROUND(Regressions!G109, 1), NA())</f>
        <v>#N/A</v>
      </c>
      <c r="H99" s="332" t="e">
        <f>IF(ISNUMBER(Regressions!H109),ROUND(Regressions!H109, 1), NA())</f>
        <v>#N/A</v>
      </c>
      <c r="I99" s="231" t="e">
        <f>IF(ISNUMBER(Regressions!I109),ROUND(Regressions!I109, 1), NA())</f>
        <v>#N/A</v>
      </c>
      <c r="J99" s="333" t="e">
        <f>IF(ISNUMBER(Regressions!K109),ROUND(Regressions!K109, 1), NA())</f>
        <v>#N/A</v>
      </c>
      <c r="K99" s="331" t="e">
        <f>IF(ISNUMBER(Regressions!L109),ROUND(Regressions!L109, 1), NA())</f>
        <v>#N/A</v>
      </c>
      <c r="L99" s="232" t="e">
        <f>IF(ISNUMBER(Regressions!M109),ROUND(Regressions!M109, 1), NA())</f>
        <v>#N/A</v>
      </c>
      <c r="M99" s="332" t="e">
        <f>IF(ISNUMBER(Regressions!N109),ROUND(Regressions!N109, 1), NA())</f>
        <v>#N/A</v>
      </c>
      <c r="N99" s="231" t="e">
        <f>IF(ISNUMBER(Regressions!O109),ROUND(Regressions!O109, 1), NA())</f>
        <v>#N/A</v>
      </c>
      <c r="O99" s="333" t="e">
        <f>IF(ISNUMBER(Regressions!Q109),ROUND(Regressions!Q109, 1), NA())</f>
        <v>#N/A</v>
      </c>
      <c r="P99" s="331" t="e">
        <f>IF(ISNUMBER(Regressions!R109),ROUND(Regressions!R109, 1), NA())</f>
        <v>#N/A</v>
      </c>
      <c r="Q99" s="209" t="e">
        <f>IF(ISNUMBER(Regressions!S109),ROUND(Regressions!S109, 1), NA())</f>
        <v>#N/A</v>
      </c>
      <c r="R99" s="332" t="e">
        <f>IF(ISNUMBER(Regressions!T109),ROUND(Regressions!T109, 1), NA())</f>
        <v>#N/A</v>
      </c>
      <c r="S99" s="231" t="e">
        <f>IF(ISNUMBER(Regressions!U109),ROUND(Regressions!U109, 1), NA())</f>
        <v>#N/A</v>
      </c>
    </row>
    <row xmlns:x14ac="http://schemas.microsoft.com/office/spreadsheetml/2009/9/ac" r="100" x14ac:dyDescent="0.2">
      <c r="A100" s="328" t="str">
        <f>IF(ISBLANK(Regressions!A110), " ", Regressions!A110)</f>
        <v>South Sudan</v>
      </c>
      <c r="B100" s="329">
        <f>IF(ISBLANK(Regressions!B110), " ", Regressions!B110)</f>
        <v>2003</v>
      </c>
      <c r="C100" s="334" t="str">
        <f>IF(ISBLANK(Regressions!C110), " ", Regressions!C110)</f>
        <v>Pre-primary</v>
      </c>
      <c r="D100" s="330" t="str">
        <f>IF(ISBLANK(Regressions!D110), " ", Regressions!D110)</f>
        <v> </v>
      </c>
      <c r="E100" s="208" t="e">
        <f>IF(ISNUMBER(Regressions!E110),ROUND(Regressions!E110, 1), NA())</f>
        <v>#N/A</v>
      </c>
      <c r="F100" s="331" t="e">
        <f>IF(ISNUMBER(Regressions!F110),ROUND(Regressions!F110, 1), NA())</f>
        <v>#N/A</v>
      </c>
      <c r="G100" s="230" t="e">
        <f>IF(ISNUMBER(Regressions!G110),ROUND(Regressions!G110, 1), NA())</f>
        <v>#N/A</v>
      </c>
      <c r="H100" s="332" t="e">
        <f>IF(ISNUMBER(Regressions!H110),ROUND(Regressions!H110, 1), NA())</f>
        <v>#N/A</v>
      </c>
      <c r="I100" s="231" t="e">
        <f>IF(ISNUMBER(Regressions!I110),ROUND(Regressions!I110, 1), NA())</f>
        <v>#N/A</v>
      </c>
      <c r="J100" s="333" t="e">
        <f>IF(ISNUMBER(Regressions!K110),ROUND(Regressions!K110, 1), NA())</f>
        <v>#N/A</v>
      </c>
      <c r="K100" s="331" t="e">
        <f>IF(ISNUMBER(Regressions!L110),ROUND(Regressions!L110, 1), NA())</f>
        <v>#N/A</v>
      </c>
      <c r="L100" s="232" t="e">
        <f>IF(ISNUMBER(Regressions!M110),ROUND(Regressions!M110, 1), NA())</f>
        <v>#N/A</v>
      </c>
      <c r="M100" s="332" t="e">
        <f>IF(ISNUMBER(Regressions!N110),ROUND(Regressions!N110, 1), NA())</f>
        <v>#N/A</v>
      </c>
      <c r="N100" s="231" t="e">
        <f>IF(ISNUMBER(Regressions!O110),ROUND(Regressions!O110, 1), NA())</f>
        <v>#N/A</v>
      </c>
      <c r="O100" s="333" t="e">
        <f>IF(ISNUMBER(Regressions!Q110),ROUND(Regressions!Q110, 1), NA())</f>
        <v>#N/A</v>
      </c>
      <c r="P100" s="331" t="e">
        <f>IF(ISNUMBER(Regressions!R110),ROUND(Regressions!R110, 1), NA())</f>
        <v>#N/A</v>
      </c>
      <c r="Q100" s="209" t="e">
        <f>IF(ISNUMBER(Regressions!S110),ROUND(Regressions!S110, 1), NA())</f>
        <v>#N/A</v>
      </c>
      <c r="R100" s="332" t="e">
        <f>IF(ISNUMBER(Regressions!T110),ROUND(Regressions!T110, 1), NA())</f>
        <v>#N/A</v>
      </c>
      <c r="S100" s="231" t="e">
        <f>IF(ISNUMBER(Regressions!U110),ROUND(Regressions!U110, 1), NA())</f>
        <v>#N/A</v>
      </c>
    </row>
    <row xmlns:x14ac="http://schemas.microsoft.com/office/spreadsheetml/2009/9/ac" r="101" x14ac:dyDescent="0.2">
      <c r="A101" s="328" t="str">
        <f>IF(ISBLANK(Regressions!A111), " ", Regressions!A111)</f>
        <v>South Sudan</v>
      </c>
      <c r="B101" s="329">
        <f>IF(ISBLANK(Regressions!B111), " ", Regressions!B111)</f>
        <v>2004</v>
      </c>
      <c r="C101" s="334" t="str">
        <f>IF(ISBLANK(Regressions!C111), " ", Regressions!C111)</f>
        <v>Pre-primary</v>
      </c>
      <c r="D101" s="330" t="str">
        <f>IF(ISBLANK(Regressions!D111), " ", Regressions!D111)</f>
        <v> </v>
      </c>
      <c r="E101" s="208" t="e">
        <f>IF(ISNUMBER(Regressions!E111),ROUND(Regressions!E111, 1), NA())</f>
        <v>#N/A</v>
      </c>
      <c r="F101" s="331" t="e">
        <f>IF(ISNUMBER(Regressions!F111),ROUND(Regressions!F111, 1), NA())</f>
        <v>#N/A</v>
      </c>
      <c r="G101" s="230" t="e">
        <f>IF(ISNUMBER(Regressions!G111),ROUND(Regressions!G111, 1), NA())</f>
        <v>#N/A</v>
      </c>
      <c r="H101" s="332" t="e">
        <f>IF(ISNUMBER(Regressions!H111),ROUND(Regressions!H111, 1), NA())</f>
        <v>#N/A</v>
      </c>
      <c r="I101" s="231" t="e">
        <f>IF(ISNUMBER(Regressions!I111),ROUND(Regressions!I111, 1), NA())</f>
        <v>#N/A</v>
      </c>
      <c r="J101" s="333" t="e">
        <f>IF(ISNUMBER(Regressions!K111),ROUND(Regressions!K111, 1), NA())</f>
        <v>#N/A</v>
      </c>
      <c r="K101" s="331" t="e">
        <f>IF(ISNUMBER(Regressions!L111),ROUND(Regressions!L111, 1), NA())</f>
        <v>#N/A</v>
      </c>
      <c r="L101" s="232" t="e">
        <f>IF(ISNUMBER(Regressions!M111),ROUND(Regressions!M111, 1), NA())</f>
        <v>#N/A</v>
      </c>
      <c r="M101" s="332" t="e">
        <f>IF(ISNUMBER(Regressions!N111),ROUND(Regressions!N111, 1), NA())</f>
        <v>#N/A</v>
      </c>
      <c r="N101" s="231" t="e">
        <f>IF(ISNUMBER(Regressions!O111),ROUND(Regressions!O111, 1), NA())</f>
        <v>#N/A</v>
      </c>
      <c r="O101" s="333" t="e">
        <f>IF(ISNUMBER(Regressions!Q111),ROUND(Regressions!Q111, 1), NA())</f>
        <v>#N/A</v>
      </c>
      <c r="P101" s="331" t="e">
        <f>IF(ISNUMBER(Regressions!R111),ROUND(Regressions!R111, 1), NA())</f>
        <v>#N/A</v>
      </c>
      <c r="Q101" s="209" t="e">
        <f>IF(ISNUMBER(Regressions!S111),ROUND(Regressions!S111, 1), NA())</f>
        <v>#N/A</v>
      </c>
      <c r="R101" s="332" t="e">
        <f>IF(ISNUMBER(Regressions!T111),ROUND(Regressions!T111, 1), NA())</f>
        <v>#N/A</v>
      </c>
      <c r="S101" s="231" t="e">
        <f>IF(ISNUMBER(Regressions!U111),ROUND(Regressions!U111, 1), NA())</f>
        <v>#N/A</v>
      </c>
    </row>
    <row xmlns:x14ac="http://schemas.microsoft.com/office/spreadsheetml/2009/9/ac" r="102" x14ac:dyDescent="0.2">
      <c r="A102" s="328" t="str">
        <f>IF(ISBLANK(Regressions!A112), " ", Regressions!A112)</f>
        <v>South Sudan</v>
      </c>
      <c r="B102" s="329">
        <f>IF(ISBLANK(Regressions!B112), " ", Regressions!B112)</f>
        <v>2005</v>
      </c>
      <c r="C102" s="334" t="str">
        <f>IF(ISBLANK(Regressions!C112), " ", Regressions!C112)</f>
        <v>Pre-primary</v>
      </c>
      <c r="D102" s="330" t="str">
        <f>IF(ISBLANK(Regressions!D112), " ", Regressions!D112)</f>
        <v> </v>
      </c>
      <c r="E102" s="208" t="e">
        <f>IF(ISNUMBER(Regressions!E112),ROUND(Regressions!E112, 1), NA())</f>
        <v>#N/A</v>
      </c>
      <c r="F102" s="331" t="e">
        <f>IF(ISNUMBER(Regressions!F112),ROUND(Regressions!F112, 1), NA())</f>
        <v>#N/A</v>
      </c>
      <c r="G102" s="230" t="e">
        <f>IF(ISNUMBER(Regressions!G112),ROUND(Regressions!G112, 1), NA())</f>
        <v>#N/A</v>
      </c>
      <c r="H102" s="332" t="e">
        <f>IF(ISNUMBER(Regressions!H112),ROUND(Regressions!H112, 1), NA())</f>
        <v>#N/A</v>
      </c>
      <c r="I102" s="231" t="e">
        <f>IF(ISNUMBER(Regressions!I112),ROUND(Regressions!I112, 1), NA())</f>
        <v>#N/A</v>
      </c>
      <c r="J102" s="333" t="e">
        <f>IF(ISNUMBER(Regressions!K112),ROUND(Regressions!K112, 1), NA())</f>
        <v>#N/A</v>
      </c>
      <c r="K102" s="331" t="e">
        <f>IF(ISNUMBER(Regressions!L112),ROUND(Regressions!L112, 1), NA())</f>
        <v>#N/A</v>
      </c>
      <c r="L102" s="232" t="e">
        <f>IF(ISNUMBER(Regressions!M112),ROUND(Regressions!M112, 1), NA())</f>
        <v>#N/A</v>
      </c>
      <c r="M102" s="332" t="e">
        <f>IF(ISNUMBER(Regressions!N112),ROUND(Regressions!N112, 1), NA())</f>
        <v>#N/A</v>
      </c>
      <c r="N102" s="231" t="e">
        <f>IF(ISNUMBER(Regressions!O112),ROUND(Regressions!O112, 1), NA())</f>
        <v>#N/A</v>
      </c>
      <c r="O102" s="333" t="e">
        <f>IF(ISNUMBER(Regressions!Q112),ROUND(Regressions!Q112, 1), NA())</f>
        <v>#N/A</v>
      </c>
      <c r="P102" s="331" t="e">
        <f>IF(ISNUMBER(Regressions!R112),ROUND(Regressions!R112, 1), NA())</f>
        <v>#N/A</v>
      </c>
      <c r="Q102" s="209" t="e">
        <f>IF(ISNUMBER(Regressions!S112),ROUND(Regressions!S112, 1), NA())</f>
        <v>#N/A</v>
      </c>
      <c r="R102" s="332" t="e">
        <f>IF(ISNUMBER(Regressions!T112),ROUND(Regressions!T112, 1), NA())</f>
        <v>#N/A</v>
      </c>
      <c r="S102" s="231" t="e">
        <f>IF(ISNUMBER(Regressions!U112),ROUND(Regressions!U112, 1), NA())</f>
        <v>#N/A</v>
      </c>
    </row>
    <row xmlns:x14ac="http://schemas.microsoft.com/office/spreadsheetml/2009/9/ac" r="103" x14ac:dyDescent="0.2">
      <c r="A103" s="328" t="str">
        <f>IF(ISBLANK(Regressions!A113), " ", Regressions!A113)</f>
        <v>South Sudan</v>
      </c>
      <c r="B103" s="329">
        <f>IF(ISBLANK(Regressions!B113), " ", Regressions!B113)</f>
        <v>2006</v>
      </c>
      <c r="C103" s="334" t="str">
        <f>IF(ISBLANK(Regressions!C113), " ", Regressions!C113)</f>
        <v>Pre-primary</v>
      </c>
      <c r="D103" s="330" t="str">
        <f>IF(ISBLANK(Regressions!D113), " ", Regressions!D113)</f>
        <v> </v>
      </c>
      <c r="E103" s="208" t="e">
        <f>IF(ISNUMBER(Regressions!E113),ROUND(Regressions!E113, 1), NA())</f>
        <v>#N/A</v>
      </c>
      <c r="F103" s="331" t="e">
        <f>IF(ISNUMBER(Regressions!F113),ROUND(Regressions!F113, 1), NA())</f>
        <v>#N/A</v>
      </c>
      <c r="G103" s="230" t="e">
        <f>IF(ISNUMBER(Regressions!G113),ROUND(Regressions!G113, 1), NA())</f>
        <v>#N/A</v>
      </c>
      <c r="H103" s="332" t="e">
        <f>IF(ISNUMBER(Regressions!H113),ROUND(Regressions!H113, 1), NA())</f>
        <v>#N/A</v>
      </c>
      <c r="I103" s="231" t="e">
        <f>IF(ISNUMBER(Regressions!I113),ROUND(Regressions!I113, 1), NA())</f>
        <v>#N/A</v>
      </c>
      <c r="J103" s="333" t="e">
        <f>IF(ISNUMBER(Regressions!K113),ROUND(Regressions!K113, 1), NA())</f>
        <v>#N/A</v>
      </c>
      <c r="K103" s="331" t="e">
        <f>IF(ISNUMBER(Regressions!L113),ROUND(Regressions!L113, 1), NA())</f>
        <v>#N/A</v>
      </c>
      <c r="L103" s="232" t="e">
        <f>IF(ISNUMBER(Regressions!M113),ROUND(Regressions!M113, 1), NA())</f>
        <v>#N/A</v>
      </c>
      <c r="M103" s="332" t="e">
        <f>IF(ISNUMBER(Regressions!N113),ROUND(Regressions!N113, 1), NA())</f>
        <v>#N/A</v>
      </c>
      <c r="N103" s="231" t="e">
        <f>IF(ISNUMBER(Regressions!O113),ROUND(Regressions!O113, 1), NA())</f>
        <v>#N/A</v>
      </c>
      <c r="O103" s="333" t="e">
        <f>IF(ISNUMBER(Regressions!Q113),ROUND(Regressions!Q113, 1), NA())</f>
        <v>#N/A</v>
      </c>
      <c r="P103" s="331" t="e">
        <f>IF(ISNUMBER(Regressions!R113),ROUND(Regressions!R113, 1), NA())</f>
        <v>#N/A</v>
      </c>
      <c r="Q103" s="209" t="e">
        <f>IF(ISNUMBER(Regressions!S113),ROUND(Regressions!S113, 1), NA())</f>
        <v>#N/A</v>
      </c>
      <c r="R103" s="332" t="e">
        <f>IF(ISNUMBER(Regressions!T113),ROUND(Regressions!T113, 1), NA())</f>
        <v>#N/A</v>
      </c>
      <c r="S103" s="231" t="e">
        <f>IF(ISNUMBER(Regressions!U113),ROUND(Regressions!U113, 1), NA())</f>
        <v>#N/A</v>
      </c>
    </row>
    <row xmlns:x14ac="http://schemas.microsoft.com/office/spreadsheetml/2009/9/ac" r="104" x14ac:dyDescent="0.2">
      <c r="A104" s="328" t="str">
        <f>IF(ISBLANK(Regressions!A114), " ", Regressions!A114)</f>
        <v>South Sudan</v>
      </c>
      <c r="B104" s="329">
        <f>IF(ISBLANK(Regressions!B114), " ", Regressions!B114)</f>
        <v>2007</v>
      </c>
      <c r="C104" s="334" t="str">
        <f>IF(ISBLANK(Regressions!C114), " ", Regressions!C114)</f>
        <v>Pre-primary</v>
      </c>
      <c r="D104" s="330" t="str">
        <f>IF(ISBLANK(Regressions!D114), " ", Regressions!D114)</f>
        <v> </v>
      </c>
      <c r="E104" s="208" t="e">
        <f>IF(ISNUMBER(Regressions!E114),ROUND(Regressions!E114, 1), NA())</f>
        <v>#N/A</v>
      </c>
      <c r="F104" s="331" t="e">
        <f>IF(ISNUMBER(Regressions!F114),ROUND(Regressions!F114, 1), NA())</f>
        <v>#N/A</v>
      </c>
      <c r="G104" s="230" t="e">
        <f>IF(ISNUMBER(Regressions!G114),ROUND(Regressions!G114, 1), NA())</f>
        <v>#N/A</v>
      </c>
      <c r="H104" s="332" t="e">
        <f>IF(ISNUMBER(Regressions!H114),ROUND(Regressions!H114, 1), NA())</f>
        <v>#N/A</v>
      </c>
      <c r="I104" s="231" t="e">
        <f>IF(ISNUMBER(Regressions!I114),ROUND(Regressions!I114, 1), NA())</f>
        <v>#N/A</v>
      </c>
      <c r="J104" s="333" t="e">
        <f>IF(ISNUMBER(Regressions!K114),ROUND(Regressions!K114, 1), NA())</f>
        <v>#N/A</v>
      </c>
      <c r="K104" s="331" t="e">
        <f>IF(ISNUMBER(Regressions!L114),ROUND(Regressions!L114, 1), NA())</f>
        <v>#N/A</v>
      </c>
      <c r="L104" s="232" t="e">
        <f>IF(ISNUMBER(Regressions!M114),ROUND(Regressions!M114, 1), NA())</f>
        <v>#N/A</v>
      </c>
      <c r="M104" s="332" t="e">
        <f>IF(ISNUMBER(Regressions!N114),ROUND(Regressions!N114, 1), NA())</f>
        <v>#N/A</v>
      </c>
      <c r="N104" s="231" t="e">
        <f>IF(ISNUMBER(Regressions!O114),ROUND(Regressions!O114, 1), NA())</f>
        <v>#N/A</v>
      </c>
      <c r="O104" s="333" t="e">
        <f>IF(ISNUMBER(Regressions!Q114),ROUND(Regressions!Q114, 1), NA())</f>
        <v>#N/A</v>
      </c>
      <c r="P104" s="331" t="e">
        <f>IF(ISNUMBER(Regressions!R114),ROUND(Regressions!R114, 1), NA())</f>
        <v>#N/A</v>
      </c>
      <c r="Q104" s="209" t="e">
        <f>IF(ISNUMBER(Regressions!S114),ROUND(Regressions!S114, 1), NA())</f>
        <v>#N/A</v>
      </c>
      <c r="R104" s="332" t="e">
        <f>IF(ISNUMBER(Regressions!T114),ROUND(Regressions!T114, 1), NA())</f>
        <v>#N/A</v>
      </c>
      <c r="S104" s="231" t="e">
        <f>IF(ISNUMBER(Regressions!U114),ROUND(Regressions!U114, 1), NA())</f>
        <v>#N/A</v>
      </c>
    </row>
    <row xmlns:x14ac="http://schemas.microsoft.com/office/spreadsheetml/2009/9/ac" r="105" x14ac:dyDescent="0.2">
      <c r="A105" s="328" t="str">
        <f>IF(ISBLANK(Regressions!A115), " ", Regressions!A115)</f>
        <v>South Sudan</v>
      </c>
      <c r="B105" s="329">
        <f>IF(ISBLANK(Regressions!B115), " ", Regressions!B115)</f>
        <v>2008</v>
      </c>
      <c r="C105" s="334" t="str">
        <f>IF(ISBLANK(Regressions!C115), " ", Regressions!C115)</f>
        <v>Pre-primary</v>
      </c>
      <c r="D105" s="330" t="str">
        <f>IF(ISBLANK(Regressions!D115), " ", Regressions!D115)</f>
        <v> </v>
      </c>
      <c r="E105" s="208" t="e">
        <f>IF(ISNUMBER(Regressions!E115),ROUND(Regressions!E115, 1), NA())</f>
        <v>#N/A</v>
      </c>
      <c r="F105" s="331" t="e">
        <f>IF(ISNUMBER(Regressions!F115),ROUND(Regressions!F115, 1), NA())</f>
        <v>#N/A</v>
      </c>
      <c r="G105" s="230" t="e">
        <f>IF(ISNUMBER(Regressions!G115),ROUND(Regressions!G115, 1), NA())</f>
        <v>#N/A</v>
      </c>
      <c r="H105" s="332" t="e">
        <f>IF(ISNUMBER(Regressions!H115),ROUND(Regressions!H115, 1), NA())</f>
        <v>#N/A</v>
      </c>
      <c r="I105" s="231" t="e">
        <f>IF(ISNUMBER(Regressions!I115),ROUND(Regressions!I115, 1), NA())</f>
        <v>#N/A</v>
      </c>
      <c r="J105" s="333" t="e">
        <f>IF(ISNUMBER(Regressions!K115),ROUND(Regressions!K115, 1), NA())</f>
        <v>#N/A</v>
      </c>
      <c r="K105" s="331" t="e">
        <f>IF(ISNUMBER(Regressions!L115),ROUND(Regressions!L115, 1), NA())</f>
        <v>#N/A</v>
      </c>
      <c r="L105" s="232" t="e">
        <f>IF(ISNUMBER(Regressions!M115),ROUND(Regressions!M115, 1), NA())</f>
        <v>#N/A</v>
      </c>
      <c r="M105" s="332" t="e">
        <f>IF(ISNUMBER(Regressions!N115),ROUND(Regressions!N115, 1), NA())</f>
        <v>#N/A</v>
      </c>
      <c r="N105" s="231" t="e">
        <f>IF(ISNUMBER(Regressions!O115),ROUND(Regressions!O115, 1), NA())</f>
        <v>#N/A</v>
      </c>
      <c r="O105" s="333" t="e">
        <f>IF(ISNUMBER(Regressions!Q115),ROUND(Regressions!Q115, 1), NA())</f>
        <v>#N/A</v>
      </c>
      <c r="P105" s="331" t="e">
        <f>IF(ISNUMBER(Regressions!R115),ROUND(Regressions!R115, 1), NA())</f>
        <v>#N/A</v>
      </c>
      <c r="Q105" s="209" t="e">
        <f>IF(ISNUMBER(Regressions!S115),ROUND(Regressions!S115, 1), NA())</f>
        <v>#N/A</v>
      </c>
      <c r="R105" s="332" t="e">
        <f>IF(ISNUMBER(Regressions!T115),ROUND(Regressions!T115, 1), NA())</f>
        <v>#N/A</v>
      </c>
      <c r="S105" s="231" t="e">
        <f>IF(ISNUMBER(Regressions!U115),ROUND(Regressions!U115, 1), NA())</f>
        <v>#N/A</v>
      </c>
    </row>
    <row xmlns:x14ac="http://schemas.microsoft.com/office/spreadsheetml/2009/9/ac" r="106" x14ac:dyDescent="0.2">
      <c r="A106" s="328" t="str">
        <f>IF(ISBLANK(Regressions!A116), " ", Regressions!A116)</f>
        <v>South Sudan</v>
      </c>
      <c r="B106" s="329">
        <f>IF(ISBLANK(Regressions!B116), " ", Regressions!B116)</f>
        <v>2009</v>
      </c>
      <c r="C106" s="334" t="str">
        <f>IF(ISBLANK(Regressions!C116), " ", Regressions!C116)</f>
        <v>Pre-primary</v>
      </c>
      <c r="D106" s="330" t="str">
        <f>IF(ISBLANK(Regressions!D116), " ", Regressions!D116)</f>
        <v> </v>
      </c>
      <c r="E106" s="208" t="e">
        <f>IF(ISNUMBER(Regressions!E116),ROUND(Regressions!E116, 1), NA())</f>
        <v>#N/A</v>
      </c>
      <c r="F106" s="331" t="e">
        <f>IF(ISNUMBER(Regressions!F116),ROUND(Regressions!F116, 1), NA())</f>
        <v>#N/A</v>
      </c>
      <c r="G106" s="230" t="e">
        <f>IF(ISNUMBER(Regressions!G116),ROUND(Regressions!G116, 1), NA())</f>
        <v>#N/A</v>
      </c>
      <c r="H106" s="332" t="e">
        <f>IF(ISNUMBER(Regressions!H116),ROUND(Regressions!H116, 1), NA())</f>
        <v>#N/A</v>
      </c>
      <c r="I106" s="231" t="e">
        <f>IF(ISNUMBER(Regressions!I116),ROUND(Regressions!I116, 1), NA())</f>
        <v>#N/A</v>
      </c>
      <c r="J106" s="333" t="e">
        <f>IF(ISNUMBER(Regressions!K116),ROUND(Regressions!K116, 1), NA())</f>
        <v>#N/A</v>
      </c>
      <c r="K106" s="331" t="e">
        <f>IF(ISNUMBER(Regressions!L116),ROUND(Regressions!L116, 1), NA())</f>
        <v>#N/A</v>
      </c>
      <c r="L106" s="232" t="e">
        <f>IF(ISNUMBER(Regressions!M116),ROUND(Regressions!M116, 1), NA())</f>
        <v>#N/A</v>
      </c>
      <c r="M106" s="332" t="e">
        <f>IF(ISNUMBER(Regressions!N116),ROUND(Regressions!N116, 1), NA())</f>
        <v>#N/A</v>
      </c>
      <c r="N106" s="231" t="e">
        <f>IF(ISNUMBER(Regressions!O116),ROUND(Regressions!O116, 1), NA())</f>
        <v>#N/A</v>
      </c>
      <c r="O106" s="333" t="e">
        <f>IF(ISNUMBER(Regressions!Q116),ROUND(Regressions!Q116, 1), NA())</f>
        <v>#N/A</v>
      </c>
      <c r="P106" s="331" t="e">
        <f>IF(ISNUMBER(Regressions!R116),ROUND(Regressions!R116, 1), NA())</f>
        <v>#N/A</v>
      </c>
      <c r="Q106" s="209" t="e">
        <f>IF(ISNUMBER(Regressions!S116),ROUND(Regressions!S116, 1), NA())</f>
        <v>#N/A</v>
      </c>
      <c r="R106" s="332" t="e">
        <f>IF(ISNUMBER(Regressions!T116),ROUND(Regressions!T116, 1), NA())</f>
        <v>#N/A</v>
      </c>
      <c r="S106" s="231" t="e">
        <f>IF(ISNUMBER(Regressions!U116),ROUND(Regressions!U116, 1), NA())</f>
        <v>#N/A</v>
      </c>
    </row>
    <row xmlns:x14ac="http://schemas.microsoft.com/office/spreadsheetml/2009/9/ac" r="107" x14ac:dyDescent="0.2">
      <c r="A107" s="328" t="str">
        <f>IF(ISBLANK(Regressions!A117), " ", Regressions!A117)</f>
        <v>South Sudan</v>
      </c>
      <c r="B107" s="329">
        <f>IF(ISBLANK(Regressions!B117), " ", Regressions!B117)</f>
        <v>2010</v>
      </c>
      <c r="C107" s="334" t="str">
        <f>IF(ISBLANK(Regressions!C117), " ", Regressions!C117)</f>
        <v>Pre-primary</v>
      </c>
      <c r="D107" s="330" t="str">
        <f>IF(ISBLANK(Regressions!D117), " ", Regressions!D117)</f>
        <v> </v>
      </c>
      <c r="E107" s="208" t="e">
        <f>IF(ISNUMBER(Regressions!E117),ROUND(Regressions!E117, 1), NA())</f>
        <v>#N/A</v>
      </c>
      <c r="F107" s="331" t="e">
        <f>IF(ISNUMBER(Regressions!F117),ROUND(Regressions!F117, 1), NA())</f>
        <v>#N/A</v>
      </c>
      <c r="G107" s="230" t="e">
        <f>IF(ISNUMBER(Regressions!G117),ROUND(Regressions!G117, 1), NA())</f>
        <v>#N/A</v>
      </c>
      <c r="H107" s="332" t="e">
        <f>IF(ISNUMBER(Regressions!H117),ROUND(Regressions!H117, 1), NA())</f>
        <v>#N/A</v>
      </c>
      <c r="I107" s="231" t="e">
        <f>IF(ISNUMBER(Regressions!I117),ROUND(Regressions!I117, 1), NA())</f>
        <v>#N/A</v>
      </c>
      <c r="J107" s="333" t="e">
        <f>IF(ISNUMBER(Regressions!K117),ROUND(Regressions!K117, 1), NA())</f>
        <v>#N/A</v>
      </c>
      <c r="K107" s="331" t="e">
        <f>IF(ISNUMBER(Regressions!L117),ROUND(Regressions!L117, 1), NA())</f>
        <v>#N/A</v>
      </c>
      <c r="L107" s="232" t="e">
        <f>IF(ISNUMBER(Regressions!M117),ROUND(Regressions!M117, 1), NA())</f>
        <v>#N/A</v>
      </c>
      <c r="M107" s="332" t="e">
        <f>IF(ISNUMBER(Regressions!N117),ROUND(Regressions!N117, 1), NA())</f>
        <v>#N/A</v>
      </c>
      <c r="N107" s="231" t="e">
        <f>IF(ISNUMBER(Regressions!O117),ROUND(Regressions!O117, 1), NA())</f>
        <v>#N/A</v>
      </c>
      <c r="O107" s="333" t="e">
        <f>IF(ISNUMBER(Regressions!Q117),ROUND(Regressions!Q117, 1), NA())</f>
        <v>#N/A</v>
      </c>
      <c r="P107" s="331" t="e">
        <f>IF(ISNUMBER(Regressions!R117),ROUND(Regressions!R117, 1), NA())</f>
        <v>#N/A</v>
      </c>
      <c r="Q107" s="209" t="e">
        <f>IF(ISNUMBER(Regressions!S117),ROUND(Regressions!S117, 1), NA())</f>
        <v>#N/A</v>
      </c>
      <c r="R107" s="332" t="e">
        <f>IF(ISNUMBER(Regressions!T117),ROUND(Regressions!T117, 1), NA())</f>
        <v>#N/A</v>
      </c>
      <c r="S107" s="231" t="e">
        <f>IF(ISNUMBER(Regressions!U117),ROUND(Regressions!U117, 1), NA())</f>
        <v>#N/A</v>
      </c>
    </row>
    <row xmlns:x14ac="http://schemas.microsoft.com/office/spreadsheetml/2009/9/ac" r="108" x14ac:dyDescent="0.2">
      <c r="A108" s="328" t="str">
        <f>IF(ISBLANK(Regressions!A118), " ", Regressions!A118)</f>
        <v>South Sudan</v>
      </c>
      <c r="B108" s="329">
        <f>IF(ISBLANK(Regressions!B118), " ", Regressions!B118)</f>
        <v>2011</v>
      </c>
      <c r="C108" s="334" t="str">
        <f>IF(ISBLANK(Regressions!C118), " ", Regressions!C118)</f>
        <v>Pre-primary</v>
      </c>
      <c r="D108" s="330">
        <f>IF(ISBLANK(Regressions!D118), " ", Regressions!D118)</f>
        <v>911548</v>
      </c>
      <c r="E108" s="208">
        <f>IF(ISNUMBER(Regressions!E118),ROUND(Regressions!E118, 1), NA())</f>
        <v>48</v>
      </c>
      <c r="F108" s="331" t="e">
        <f>IF(ISNUMBER(Regressions!F118),ROUND(Regressions!F118, 1), NA())</f>
        <v>#N/A</v>
      </c>
      <c r="G108" s="230" t="e">
        <f>IF(ISNUMBER(Regressions!G118),ROUND(Regressions!G118, 1), NA())</f>
        <v>#N/A</v>
      </c>
      <c r="H108" s="332" t="e">
        <f>IF(ISNUMBER(Regressions!H118),ROUND(Regressions!H118, 1), NA())</f>
        <v>#N/A</v>
      </c>
      <c r="I108" s="231">
        <f>IF(ISNUMBER(Regressions!I118),ROUND(Regressions!I118, 1), NA())</f>
        <v>52</v>
      </c>
      <c r="J108" s="333">
        <f>IF(ISNUMBER(Regressions!K118),ROUND(Regressions!K118, 1), NA())</f>
        <v>60.6</v>
      </c>
      <c r="K108" s="331" t="e">
        <f>IF(ISNUMBER(Regressions!L118),ROUND(Regressions!L118, 1), NA())</f>
        <v>#N/A</v>
      </c>
      <c r="L108" s="232" t="e">
        <f>IF(ISNUMBER(Regressions!M118),ROUND(Regressions!M118, 1), NA())</f>
        <v>#N/A</v>
      </c>
      <c r="M108" s="332" t="e">
        <f>IF(ISNUMBER(Regressions!N118),ROUND(Regressions!N118, 1), NA())</f>
        <v>#N/A</v>
      </c>
      <c r="N108" s="231">
        <f>IF(ISNUMBER(Regressions!O118),ROUND(Regressions!O118, 1), NA())</f>
        <v>39.4</v>
      </c>
      <c r="O108" s="333" t="e">
        <f>IF(ISNUMBER(Regressions!Q118),ROUND(Regressions!Q118, 1), NA())</f>
        <v>#N/A</v>
      </c>
      <c r="P108" s="331" t="e">
        <f>IF(ISNUMBER(Regressions!R118),ROUND(Regressions!R118, 1), NA())</f>
        <v>#N/A</v>
      </c>
      <c r="Q108" s="209" t="e">
        <f>IF(ISNUMBER(Regressions!S118),ROUND(Regressions!S118, 1), NA())</f>
        <v>#N/A</v>
      </c>
      <c r="R108" s="332" t="e">
        <f>IF(ISNUMBER(Regressions!T118),ROUND(Regressions!T118, 1), NA())</f>
        <v>#N/A</v>
      </c>
      <c r="S108" s="231" t="e">
        <f>IF(ISNUMBER(Regressions!U118),ROUND(Regressions!U118, 1), NA())</f>
        <v>#N/A</v>
      </c>
    </row>
    <row xmlns:x14ac="http://schemas.microsoft.com/office/spreadsheetml/2009/9/ac" r="109" x14ac:dyDescent="0.2">
      <c r="A109" s="328" t="str">
        <f>IF(ISBLANK(Regressions!A119), " ", Regressions!A119)</f>
        <v>South Sudan</v>
      </c>
      <c r="B109" s="329">
        <f>IF(ISBLANK(Regressions!B119), " ", Regressions!B119)</f>
        <v>2012</v>
      </c>
      <c r="C109" s="334" t="str">
        <f>IF(ISBLANK(Regressions!C119), " ", Regressions!C119)</f>
        <v>Pre-primary</v>
      </c>
      <c r="D109" s="330">
        <f>IF(ISBLANK(Regressions!D119), " ", Regressions!D119)</f>
        <v>941550</v>
      </c>
      <c r="E109" s="208">
        <f>IF(ISNUMBER(Regressions!E119),ROUND(Regressions!E119, 1), NA())</f>
        <v>51.4</v>
      </c>
      <c r="F109" s="331" t="e">
        <f>IF(ISNUMBER(Regressions!F119),ROUND(Regressions!F119, 1), NA())</f>
        <v>#N/A</v>
      </c>
      <c r="G109" s="230" t="e">
        <f>IF(ISNUMBER(Regressions!G119),ROUND(Regressions!G119, 1), NA())</f>
        <v>#N/A</v>
      </c>
      <c r="H109" s="332" t="e">
        <f>IF(ISNUMBER(Regressions!H119),ROUND(Regressions!H119, 1), NA())</f>
        <v>#N/A</v>
      </c>
      <c r="I109" s="231">
        <f>IF(ISNUMBER(Regressions!I119),ROUND(Regressions!I119, 1), NA())</f>
        <v>48.6</v>
      </c>
      <c r="J109" s="333">
        <f>IF(ISNUMBER(Regressions!K119),ROUND(Regressions!K119, 1), NA())</f>
        <v>62.5</v>
      </c>
      <c r="K109" s="331" t="e">
        <f>IF(ISNUMBER(Regressions!L119),ROUND(Regressions!L119, 1), NA())</f>
        <v>#N/A</v>
      </c>
      <c r="L109" s="232" t="e">
        <f>IF(ISNUMBER(Regressions!M119),ROUND(Regressions!M119, 1), NA())</f>
        <v>#N/A</v>
      </c>
      <c r="M109" s="332" t="e">
        <f>IF(ISNUMBER(Regressions!N119),ROUND(Regressions!N119, 1), NA())</f>
        <v>#N/A</v>
      </c>
      <c r="N109" s="231">
        <f>IF(ISNUMBER(Regressions!O119),ROUND(Regressions!O119, 1), NA())</f>
        <v>37.5</v>
      </c>
      <c r="O109" s="333" t="e">
        <f>IF(ISNUMBER(Regressions!Q119),ROUND(Regressions!Q119, 1), NA())</f>
        <v>#N/A</v>
      </c>
      <c r="P109" s="331" t="e">
        <f>IF(ISNUMBER(Regressions!R119),ROUND(Regressions!R119, 1), NA())</f>
        <v>#N/A</v>
      </c>
      <c r="Q109" s="209" t="e">
        <f>IF(ISNUMBER(Regressions!S119),ROUND(Regressions!S119, 1), NA())</f>
        <v>#N/A</v>
      </c>
      <c r="R109" s="332" t="e">
        <f>IF(ISNUMBER(Regressions!T119),ROUND(Regressions!T119, 1), NA())</f>
        <v>#N/A</v>
      </c>
      <c r="S109" s="231" t="e">
        <f>IF(ISNUMBER(Regressions!U119),ROUND(Regressions!U119, 1), NA())</f>
        <v>#N/A</v>
      </c>
    </row>
    <row xmlns:x14ac="http://schemas.microsoft.com/office/spreadsheetml/2009/9/ac" r="110" x14ac:dyDescent="0.2">
      <c r="A110" s="328" t="str">
        <f>IF(ISBLANK(Regressions!A120), " ", Regressions!A120)</f>
        <v>South Sudan</v>
      </c>
      <c r="B110" s="329">
        <f>IF(ISBLANK(Regressions!B120), " ", Regressions!B120)</f>
        <v>2013</v>
      </c>
      <c r="C110" s="334" t="str">
        <f>IF(ISBLANK(Regressions!C120), " ", Regressions!C120)</f>
        <v>Pre-primary</v>
      </c>
      <c r="D110" s="330">
        <f>IF(ISBLANK(Regressions!D120), " ", Regressions!D120)</f>
        <v>983071</v>
      </c>
      <c r="E110" s="208">
        <f>IF(ISNUMBER(Regressions!E120),ROUND(Regressions!E120, 1), NA())</f>
        <v>54.7</v>
      </c>
      <c r="F110" s="331" t="e">
        <f>IF(ISNUMBER(Regressions!F120),ROUND(Regressions!F120, 1), NA())</f>
        <v>#N/A</v>
      </c>
      <c r="G110" s="230" t="e">
        <f>IF(ISNUMBER(Regressions!G120),ROUND(Regressions!G120, 1), NA())</f>
        <v>#N/A</v>
      </c>
      <c r="H110" s="332" t="e">
        <f>IF(ISNUMBER(Regressions!H120),ROUND(Regressions!H120, 1), NA())</f>
        <v>#N/A</v>
      </c>
      <c r="I110" s="231">
        <f>IF(ISNUMBER(Regressions!I120),ROUND(Regressions!I120, 1), NA())</f>
        <v>45.3</v>
      </c>
      <c r="J110" s="333">
        <f>IF(ISNUMBER(Regressions!K120),ROUND(Regressions!K120, 1), NA())</f>
        <v>64.3</v>
      </c>
      <c r="K110" s="331" t="e">
        <f>IF(ISNUMBER(Regressions!L120),ROUND(Regressions!L120, 1), NA())</f>
        <v>#N/A</v>
      </c>
      <c r="L110" s="232" t="e">
        <f>IF(ISNUMBER(Regressions!M120),ROUND(Regressions!M120, 1), NA())</f>
        <v>#N/A</v>
      </c>
      <c r="M110" s="332" t="e">
        <f>IF(ISNUMBER(Regressions!N120),ROUND(Regressions!N120, 1), NA())</f>
        <v>#N/A</v>
      </c>
      <c r="N110" s="231">
        <f>IF(ISNUMBER(Regressions!O120),ROUND(Regressions!O120, 1), NA())</f>
        <v>35.700000000000003</v>
      </c>
      <c r="O110" s="333" t="e">
        <f>IF(ISNUMBER(Regressions!Q120),ROUND(Regressions!Q120, 1), NA())</f>
        <v>#N/A</v>
      </c>
      <c r="P110" s="331" t="e">
        <f>IF(ISNUMBER(Regressions!R120),ROUND(Regressions!R120, 1), NA())</f>
        <v>#N/A</v>
      </c>
      <c r="Q110" s="209" t="e">
        <f>IF(ISNUMBER(Regressions!S120),ROUND(Regressions!S120, 1), NA())</f>
        <v>#N/A</v>
      </c>
      <c r="R110" s="332" t="e">
        <f>IF(ISNUMBER(Regressions!T120),ROUND(Regressions!T120, 1), NA())</f>
        <v>#N/A</v>
      </c>
      <c r="S110" s="231" t="e">
        <f>IF(ISNUMBER(Regressions!U120),ROUND(Regressions!U120, 1), NA())</f>
        <v>#N/A</v>
      </c>
    </row>
    <row xmlns:x14ac="http://schemas.microsoft.com/office/spreadsheetml/2009/9/ac" r="111" x14ac:dyDescent="0.2">
      <c r="A111" s="328" t="str">
        <f>IF(ISBLANK(Regressions!A121), " ", Regressions!A121)</f>
        <v>South Sudan</v>
      </c>
      <c r="B111" s="329">
        <f>IF(ISBLANK(Regressions!B121), " ", Regressions!B121)</f>
        <v>2014</v>
      </c>
      <c r="C111" s="334" t="str">
        <f>IF(ISBLANK(Regressions!C121), " ", Regressions!C121)</f>
        <v>Pre-primary</v>
      </c>
      <c r="D111" s="330">
        <f>IF(ISBLANK(Regressions!D121), " ", Regressions!D121)</f>
        <v>1025984</v>
      </c>
      <c r="E111" s="208">
        <f>IF(ISNUMBER(Regressions!E121),ROUND(Regressions!E121, 1), NA())</f>
        <v>58</v>
      </c>
      <c r="F111" s="331" t="e">
        <f>IF(ISNUMBER(Regressions!F121),ROUND(Regressions!F121, 1), NA())</f>
        <v>#N/A</v>
      </c>
      <c r="G111" s="230" t="e">
        <f>IF(ISNUMBER(Regressions!G121),ROUND(Regressions!G121, 1), NA())</f>
        <v>#N/A</v>
      </c>
      <c r="H111" s="332" t="e">
        <f>IF(ISNUMBER(Regressions!H121),ROUND(Regressions!H121, 1), NA())</f>
        <v>#N/A</v>
      </c>
      <c r="I111" s="231">
        <f>IF(ISNUMBER(Regressions!I121),ROUND(Regressions!I121, 1), NA())</f>
        <v>42</v>
      </c>
      <c r="J111" s="333">
        <f>IF(ISNUMBER(Regressions!K121),ROUND(Regressions!K121, 1), NA())</f>
        <v>66.2</v>
      </c>
      <c r="K111" s="331" t="e">
        <f>IF(ISNUMBER(Regressions!L121),ROUND(Regressions!L121, 1), NA())</f>
        <v>#N/A</v>
      </c>
      <c r="L111" s="232" t="e">
        <f>IF(ISNUMBER(Regressions!M121),ROUND(Regressions!M121, 1), NA())</f>
        <v>#N/A</v>
      </c>
      <c r="M111" s="332" t="e">
        <f>IF(ISNUMBER(Regressions!N121),ROUND(Regressions!N121, 1), NA())</f>
        <v>#N/A</v>
      </c>
      <c r="N111" s="231">
        <f>IF(ISNUMBER(Regressions!O121),ROUND(Regressions!O121, 1), NA())</f>
        <v>33.799999999999997</v>
      </c>
      <c r="O111" s="333" t="e">
        <f>IF(ISNUMBER(Regressions!Q121),ROUND(Regressions!Q121, 1), NA())</f>
        <v>#N/A</v>
      </c>
      <c r="P111" s="331" t="e">
        <f>IF(ISNUMBER(Regressions!R121),ROUND(Regressions!R121, 1), NA())</f>
        <v>#N/A</v>
      </c>
      <c r="Q111" s="209" t="e">
        <f>IF(ISNUMBER(Regressions!S121),ROUND(Regressions!S121, 1), NA())</f>
        <v>#N/A</v>
      </c>
      <c r="R111" s="332" t="e">
        <f>IF(ISNUMBER(Regressions!T121),ROUND(Regressions!T121, 1), NA())</f>
        <v>#N/A</v>
      </c>
      <c r="S111" s="231" t="e">
        <f>IF(ISNUMBER(Regressions!U121),ROUND(Regressions!U121, 1), NA())</f>
        <v>#N/A</v>
      </c>
    </row>
    <row xmlns:x14ac="http://schemas.microsoft.com/office/spreadsheetml/2009/9/ac" r="112" x14ac:dyDescent="0.2">
      <c r="A112" s="328" t="str">
        <f>IF(ISBLANK(Regressions!A122), " ", Regressions!A122)</f>
        <v>South Sudan</v>
      </c>
      <c r="B112" s="329">
        <f>IF(ISBLANK(Regressions!B122), " ", Regressions!B122)</f>
        <v>2015</v>
      </c>
      <c r="C112" s="334" t="str">
        <f>IF(ISBLANK(Regressions!C122), " ", Regressions!C122)</f>
        <v>Pre-primary</v>
      </c>
      <c r="D112" s="330">
        <f>IF(ISBLANK(Regressions!D122), " ", Regressions!D122)</f>
        <v>1059863</v>
      </c>
      <c r="E112" s="208">
        <f>IF(ISNUMBER(Regressions!E122),ROUND(Regressions!E122, 1), NA())</f>
        <v>61.3</v>
      </c>
      <c r="F112" s="331" t="e">
        <f>IF(ISNUMBER(Regressions!F122),ROUND(Regressions!F122, 1), NA())</f>
        <v>#N/A</v>
      </c>
      <c r="G112" s="230" t="e">
        <f>IF(ISNUMBER(Regressions!G122),ROUND(Regressions!G122, 1), NA())</f>
        <v>#N/A</v>
      </c>
      <c r="H112" s="332" t="e">
        <f>IF(ISNUMBER(Regressions!H122),ROUND(Regressions!H122, 1), NA())</f>
        <v>#N/A</v>
      </c>
      <c r="I112" s="231">
        <f>IF(ISNUMBER(Regressions!I122),ROUND(Regressions!I122, 1), NA())</f>
        <v>38.700000000000003</v>
      </c>
      <c r="J112" s="333">
        <f>IF(ISNUMBER(Regressions!K122),ROUND(Regressions!K122, 1), NA())</f>
        <v>68</v>
      </c>
      <c r="K112" s="331" t="e">
        <f>IF(ISNUMBER(Regressions!L122),ROUND(Regressions!L122, 1), NA())</f>
        <v>#N/A</v>
      </c>
      <c r="L112" s="232" t="e">
        <f>IF(ISNUMBER(Regressions!M122),ROUND(Regressions!M122, 1), NA())</f>
        <v>#N/A</v>
      </c>
      <c r="M112" s="332" t="e">
        <f>IF(ISNUMBER(Regressions!N122),ROUND(Regressions!N122, 1), NA())</f>
        <v>#N/A</v>
      </c>
      <c r="N112" s="231">
        <f>IF(ISNUMBER(Regressions!O122),ROUND(Regressions!O122, 1), NA())</f>
        <v>32</v>
      </c>
      <c r="O112" s="333" t="e">
        <f>IF(ISNUMBER(Regressions!Q122),ROUND(Regressions!Q122, 1), NA())</f>
        <v>#N/A</v>
      </c>
      <c r="P112" s="331" t="e">
        <f>IF(ISNUMBER(Regressions!R122),ROUND(Regressions!R122, 1), NA())</f>
        <v>#N/A</v>
      </c>
      <c r="Q112" s="209" t="e">
        <f>IF(ISNUMBER(Regressions!S122),ROUND(Regressions!S122, 1), NA())</f>
        <v>#N/A</v>
      </c>
      <c r="R112" s="332" t="e">
        <f>IF(ISNUMBER(Regressions!T122),ROUND(Regressions!T122, 1), NA())</f>
        <v>#N/A</v>
      </c>
      <c r="S112" s="231" t="e">
        <f>IF(ISNUMBER(Regressions!U122),ROUND(Regressions!U122, 1), NA())</f>
        <v>#N/A</v>
      </c>
    </row>
    <row xmlns:x14ac="http://schemas.microsoft.com/office/spreadsheetml/2009/9/ac" r="113" x14ac:dyDescent="0.2">
      <c r="A113" s="328" t="str">
        <f>IF(ISBLANK(Regressions!A123), " ", Regressions!A123)</f>
        <v>South Sudan</v>
      </c>
      <c r="B113" s="329">
        <f>IF(ISBLANK(Regressions!B123), " ", Regressions!B123)</f>
        <v>2016</v>
      </c>
      <c r="C113" s="334" t="str">
        <f>IF(ISBLANK(Regressions!C123), " ", Regressions!C123)</f>
        <v>Pre-primary</v>
      </c>
      <c r="D113" s="330">
        <f>IF(ISBLANK(Regressions!D123), " ", Regressions!D123)</f>
        <v>1097681</v>
      </c>
      <c r="E113" s="208">
        <f>IF(ISNUMBER(Regressions!E123),ROUND(Regressions!E123, 1), NA())</f>
        <v>64.599999999999994</v>
      </c>
      <c r="F113" s="331" t="e">
        <f>IF(ISNUMBER(Regressions!F123),ROUND(Regressions!F123, 1), NA())</f>
        <v>#N/A</v>
      </c>
      <c r="G113" s="230" t="e">
        <f>IF(ISNUMBER(Regressions!G123),ROUND(Regressions!G123, 1), NA())</f>
        <v>#N/A</v>
      </c>
      <c r="H113" s="332" t="e">
        <f>IF(ISNUMBER(Regressions!H123),ROUND(Regressions!H123, 1), NA())</f>
        <v>#N/A</v>
      </c>
      <c r="I113" s="231">
        <f>IF(ISNUMBER(Regressions!I123),ROUND(Regressions!I123, 1), NA())</f>
        <v>35.4</v>
      </c>
      <c r="J113" s="333">
        <f>IF(ISNUMBER(Regressions!K123),ROUND(Regressions!K123, 1), NA())</f>
        <v>69.900000000000006</v>
      </c>
      <c r="K113" s="331" t="e">
        <f>IF(ISNUMBER(Regressions!L123),ROUND(Regressions!L123, 1), NA())</f>
        <v>#N/A</v>
      </c>
      <c r="L113" s="232" t="e">
        <f>IF(ISNUMBER(Regressions!M123),ROUND(Regressions!M123, 1), NA())</f>
        <v>#N/A</v>
      </c>
      <c r="M113" s="332" t="e">
        <f>IF(ISNUMBER(Regressions!N123),ROUND(Regressions!N123, 1), NA())</f>
        <v>#N/A</v>
      </c>
      <c r="N113" s="231">
        <f>IF(ISNUMBER(Regressions!O123),ROUND(Regressions!O123, 1), NA())</f>
        <v>30.1</v>
      </c>
      <c r="O113" s="333" t="e">
        <f>IF(ISNUMBER(Regressions!Q123),ROUND(Regressions!Q123, 1), NA())</f>
        <v>#N/A</v>
      </c>
      <c r="P113" s="331" t="e">
        <f>IF(ISNUMBER(Regressions!R123),ROUND(Regressions!R123, 1), NA())</f>
        <v>#N/A</v>
      </c>
      <c r="Q113" s="209" t="e">
        <f>IF(ISNUMBER(Regressions!S123),ROUND(Regressions!S123, 1), NA())</f>
        <v>#N/A</v>
      </c>
      <c r="R113" s="332" t="e">
        <f>IF(ISNUMBER(Regressions!T123),ROUND(Regressions!T123, 1), NA())</f>
        <v>#N/A</v>
      </c>
      <c r="S113" s="231" t="e">
        <f>IF(ISNUMBER(Regressions!U123),ROUND(Regressions!U123, 1), NA())</f>
        <v>#N/A</v>
      </c>
    </row>
    <row xmlns:x14ac="http://schemas.microsoft.com/office/spreadsheetml/2009/9/ac" r="114" x14ac:dyDescent="0.2">
      <c r="A114" s="328" t="str">
        <f>IF(ISBLANK(Regressions!A124), " ", Regressions!A124)</f>
        <v>South Sudan</v>
      </c>
      <c r="B114" s="329">
        <f>IF(ISBLANK(Regressions!B124), " ", Regressions!B124)</f>
        <v>2017</v>
      </c>
      <c r="C114" s="334" t="str">
        <f>IF(ISBLANK(Regressions!C124), " ", Regressions!C124)</f>
        <v>Pre-primary</v>
      </c>
      <c r="D114" s="330">
        <f>IF(ISBLANK(Regressions!D124), " ", Regressions!D124)</f>
        <v>1117448</v>
      </c>
      <c r="E114" s="208">
        <f>IF(ISNUMBER(Regressions!E124),ROUND(Regressions!E124, 1), NA())</f>
        <v>67.900000000000006</v>
      </c>
      <c r="F114" s="331" t="e">
        <f>IF(ISNUMBER(Regressions!F124),ROUND(Regressions!F124, 1), NA())</f>
        <v>#N/A</v>
      </c>
      <c r="G114" s="230" t="e">
        <f>IF(ISNUMBER(Regressions!G124),ROUND(Regressions!G124, 1), NA())</f>
        <v>#N/A</v>
      </c>
      <c r="H114" s="332" t="e">
        <f>IF(ISNUMBER(Regressions!H124),ROUND(Regressions!H124, 1), NA())</f>
        <v>#N/A</v>
      </c>
      <c r="I114" s="231">
        <f>IF(ISNUMBER(Regressions!I124),ROUND(Regressions!I124, 1), NA())</f>
        <v>32.1</v>
      </c>
      <c r="J114" s="333">
        <f>IF(ISNUMBER(Regressions!K124),ROUND(Regressions!K124, 1), NA())</f>
        <v>71.8</v>
      </c>
      <c r="K114" s="331" t="e">
        <f>IF(ISNUMBER(Regressions!L124),ROUND(Regressions!L124, 1), NA())</f>
        <v>#N/A</v>
      </c>
      <c r="L114" s="232" t="e">
        <f>IF(ISNUMBER(Regressions!M124),ROUND(Regressions!M124, 1), NA())</f>
        <v>#N/A</v>
      </c>
      <c r="M114" s="332" t="e">
        <f>IF(ISNUMBER(Regressions!N124),ROUND(Regressions!N124, 1), NA())</f>
        <v>#N/A</v>
      </c>
      <c r="N114" s="231">
        <f>IF(ISNUMBER(Regressions!O124),ROUND(Regressions!O124, 1), NA())</f>
        <v>28.2</v>
      </c>
      <c r="O114" s="333" t="e">
        <f>IF(ISNUMBER(Regressions!Q124),ROUND(Regressions!Q124, 1), NA())</f>
        <v>#N/A</v>
      </c>
      <c r="P114" s="331" t="e">
        <f>IF(ISNUMBER(Regressions!R124),ROUND(Regressions!R124, 1), NA())</f>
        <v>#N/A</v>
      </c>
      <c r="Q114" s="209" t="e">
        <f>IF(ISNUMBER(Regressions!S124),ROUND(Regressions!S124, 1), NA())</f>
        <v>#N/A</v>
      </c>
      <c r="R114" s="332" t="e">
        <f>IF(ISNUMBER(Regressions!T124),ROUND(Regressions!T124, 1), NA())</f>
        <v>#N/A</v>
      </c>
      <c r="S114" s="231" t="e">
        <f>IF(ISNUMBER(Regressions!U124),ROUND(Regressions!U124, 1), NA())</f>
        <v>#N/A</v>
      </c>
    </row>
    <row xmlns:x14ac="http://schemas.microsoft.com/office/spreadsheetml/2009/9/ac" r="115" x14ac:dyDescent="0.2">
      <c r="A115" s="328" t="str">
        <f>IF(ISBLANK(Regressions!A125), " ", Regressions!A125)</f>
        <v>South Sudan</v>
      </c>
      <c r="B115" s="329">
        <f>IF(ISBLANK(Regressions!B125), " ", Regressions!B125)</f>
        <v>2018</v>
      </c>
      <c r="C115" s="334" t="str">
        <f>IF(ISBLANK(Regressions!C125), " ", Regressions!C125)</f>
        <v>Pre-primary</v>
      </c>
      <c r="D115" s="330">
        <f>IF(ISBLANK(Regressions!D125), " ", Regressions!D125)</f>
        <v>1118760</v>
      </c>
      <c r="E115" s="208">
        <f>IF(ISNUMBER(Regressions!E125),ROUND(Regressions!E125, 1), NA())</f>
        <v>71.2</v>
      </c>
      <c r="F115" s="331" t="e">
        <f>IF(ISNUMBER(Regressions!F125),ROUND(Regressions!F125, 1), NA())</f>
        <v>#N/A</v>
      </c>
      <c r="G115" s="230" t="e">
        <f>IF(ISNUMBER(Regressions!G125),ROUND(Regressions!G125, 1), NA())</f>
        <v>#N/A</v>
      </c>
      <c r="H115" s="332" t="e">
        <f>IF(ISNUMBER(Regressions!H125),ROUND(Regressions!H125, 1), NA())</f>
        <v>#N/A</v>
      </c>
      <c r="I115" s="231">
        <f>IF(ISNUMBER(Regressions!I125),ROUND(Regressions!I125, 1), NA())</f>
        <v>28.8</v>
      </c>
      <c r="J115" s="333">
        <f>IF(ISNUMBER(Regressions!K125),ROUND(Regressions!K125, 1), NA())</f>
        <v>73.599999999999994</v>
      </c>
      <c r="K115" s="331" t="e">
        <f>IF(ISNUMBER(Regressions!L125),ROUND(Regressions!L125, 1), NA())</f>
        <v>#N/A</v>
      </c>
      <c r="L115" s="232" t="e">
        <f>IF(ISNUMBER(Regressions!M125),ROUND(Regressions!M125, 1), NA())</f>
        <v>#N/A</v>
      </c>
      <c r="M115" s="332" t="e">
        <f>IF(ISNUMBER(Regressions!N125),ROUND(Regressions!N125, 1), NA())</f>
        <v>#N/A</v>
      </c>
      <c r="N115" s="231">
        <f>IF(ISNUMBER(Regressions!O125),ROUND(Regressions!O125, 1), NA())</f>
        <v>26.4</v>
      </c>
      <c r="O115" s="333" t="e">
        <f>IF(ISNUMBER(Regressions!Q125),ROUND(Regressions!Q125, 1), NA())</f>
        <v>#N/A</v>
      </c>
      <c r="P115" s="331" t="e">
        <f>IF(ISNUMBER(Regressions!R125),ROUND(Regressions!R125, 1), NA())</f>
        <v>#N/A</v>
      </c>
      <c r="Q115" s="209" t="e">
        <f>IF(ISNUMBER(Regressions!S125),ROUND(Regressions!S125, 1), NA())</f>
        <v>#N/A</v>
      </c>
      <c r="R115" s="332" t="e">
        <f>IF(ISNUMBER(Regressions!T125),ROUND(Regressions!T125, 1), NA())</f>
        <v>#N/A</v>
      </c>
      <c r="S115" s="231" t="e">
        <f>IF(ISNUMBER(Regressions!U125),ROUND(Regressions!U125, 1), NA())</f>
        <v>#N/A</v>
      </c>
    </row>
    <row xmlns:x14ac="http://schemas.microsoft.com/office/spreadsheetml/2009/9/ac" r="116" x14ac:dyDescent="0.2">
      <c r="A116" s="328" t="str">
        <f>IF(ISBLANK(Regressions!A126), " ", Regressions!A126)</f>
        <v>South Sudan</v>
      </c>
      <c r="B116" s="329">
        <f>IF(ISBLANK(Regressions!B126), " ", Regressions!B126)</f>
        <v>2019</v>
      </c>
      <c r="C116" s="334" t="str">
        <f>IF(ISBLANK(Regressions!C126), " ", Regressions!C126)</f>
        <v>Pre-primary</v>
      </c>
      <c r="D116" s="330">
        <f>IF(ISBLANK(Regressions!D126), " ", Regressions!D126)</f>
        <v>1093547</v>
      </c>
      <c r="E116" s="208">
        <f>IF(ISNUMBER(Regressions!E126),ROUND(Regressions!E126, 1), NA())</f>
        <v>74.5</v>
      </c>
      <c r="F116" s="331" t="e">
        <f>IF(ISNUMBER(Regressions!F126),ROUND(Regressions!F126, 1), NA())</f>
        <v>#N/A</v>
      </c>
      <c r="G116" s="230" t="e">
        <f>IF(ISNUMBER(Regressions!G126),ROUND(Regressions!G126, 1), NA())</f>
        <v>#N/A</v>
      </c>
      <c r="H116" s="332" t="e">
        <f>IF(ISNUMBER(Regressions!H126),ROUND(Regressions!H126, 1), NA())</f>
        <v>#N/A</v>
      </c>
      <c r="I116" s="231">
        <f>IF(ISNUMBER(Regressions!I126),ROUND(Regressions!I126, 1), NA())</f>
        <v>25.5</v>
      </c>
      <c r="J116" s="333">
        <f>IF(ISNUMBER(Regressions!K126),ROUND(Regressions!K126, 1), NA())</f>
        <v>75.5</v>
      </c>
      <c r="K116" s="331" t="e">
        <f>IF(ISNUMBER(Regressions!L126),ROUND(Regressions!L126, 1), NA())</f>
        <v>#N/A</v>
      </c>
      <c r="L116" s="232" t="e">
        <f>IF(ISNUMBER(Regressions!M126),ROUND(Regressions!M126, 1), NA())</f>
        <v>#N/A</v>
      </c>
      <c r="M116" s="332" t="e">
        <f>IF(ISNUMBER(Regressions!N126),ROUND(Regressions!N126, 1), NA())</f>
        <v>#N/A</v>
      </c>
      <c r="N116" s="231">
        <f>IF(ISNUMBER(Regressions!O126),ROUND(Regressions!O126, 1), NA())</f>
        <v>24.5</v>
      </c>
      <c r="O116" s="333" t="e">
        <f>IF(ISNUMBER(Regressions!Q126),ROUND(Regressions!Q126, 1), NA())</f>
        <v>#N/A</v>
      </c>
      <c r="P116" s="331" t="e">
        <f>IF(ISNUMBER(Regressions!R126),ROUND(Regressions!R126, 1), NA())</f>
        <v>#N/A</v>
      </c>
      <c r="Q116" s="209" t="e">
        <f>IF(ISNUMBER(Regressions!S126),ROUND(Regressions!S126, 1), NA())</f>
        <v>#N/A</v>
      </c>
      <c r="R116" s="332" t="e">
        <f>IF(ISNUMBER(Regressions!T126),ROUND(Regressions!T126, 1), NA())</f>
        <v>#N/A</v>
      </c>
      <c r="S116" s="231" t="e">
        <f>IF(ISNUMBER(Regressions!U126),ROUND(Regressions!U126, 1), NA())</f>
        <v>#N/A</v>
      </c>
    </row>
    <row xmlns:x14ac="http://schemas.microsoft.com/office/spreadsheetml/2009/9/ac" r="117" x14ac:dyDescent="0.2">
      <c r="A117" s="328" t="str">
        <f>IF(ISBLANK(Regressions!A127), " ", Regressions!A127)</f>
        <v>South Sudan</v>
      </c>
      <c r="B117" s="329">
        <f>IF(ISBLANK(Regressions!B127), " ", Regressions!B127)</f>
        <v>2020</v>
      </c>
      <c r="C117" s="334" t="str">
        <f>IF(ISBLANK(Regressions!C127), " ", Regressions!C127)</f>
        <v>Pre-primary</v>
      </c>
      <c r="D117" s="330">
        <f>IF(ISBLANK(Regressions!D127), " ", Regressions!D127)</f>
        <v>1061429</v>
      </c>
      <c r="E117" s="208">
        <f>IF(ISNUMBER(Regressions!E127),ROUND(Regressions!E127, 1), NA())</f>
        <v>77.8</v>
      </c>
      <c r="F117" s="331" t="e">
        <f>IF(ISNUMBER(Regressions!F127),ROUND(Regressions!F127, 1), NA())</f>
        <v>#N/A</v>
      </c>
      <c r="G117" s="230" t="e">
        <f>IF(ISNUMBER(Regressions!G127),ROUND(Regressions!G127, 1), NA())</f>
        <v>#N/A</v>
      </c>
      <c r="H117" s="332" t="e">
        <f>IF(ISNUMBER(Regressions!H127),ROUND(Regressions!H127, 1), NA())</f>
        <v>#N/A</v>
      </c>
      <c r="I117" s="231">
        <f>IF(ISNUMBER(Regressions!I127),ROUND(Regressions!I127, 1), NA())</f>
        <v>22.2</v>
      </c>
      <c r="J117" s="333">
        <f>IF(ISNUMBER(Regressions!K127),ROUND(Regressions!K127, 1), NA())</f>
        <v>77.400000000000006</v>
      </c>
      <c r="K117" s="331" t="e">
        <f>IF(ISNUMBER(Regressions!L127),ROUND(Regressions!L127, 1), NA())</f>
        <v>#N/A</v>
      </c>
      <c r="L117" s="232" t="e">
        <f>IF(ISNUMBER(Regressions!M127),ROUND(Regressions!M127, 1), NA())</f>
        <v>#N/A</v>
      </c>
      <c r="M117" s="332" t="e">
        <f>IF(ISNUMBER(Regressions!N127),ROUND(Regressions!N127, 1), NA())</f>
        <v>#N/A</v>
      </c>
      <c r="N117" s="231">
        <f>IF(ISNUMBER(Regressions!O127),ROUND(Regressions!O127, 1), NA())</f>
        <v>22.6</v>
      </c>
      <c r="O117" s="333" t="e">
        <f>IF(ISNUMBER(Regressions!Q127),ROUND(Regressions!Q127, 1), NA())</f>
        <v>#N/A</v>
      </c>
      <c r="P117" s="331" t="e">
        <f>IF(ISNUMBER(Regressions!R127),ROUND(Regressions!R127, 1), NA())</f>
        <v>#N/A</v>
      </c>
      <c r="Q117" s="209" t="e">
        <f>IF(ISNUMBER(Regressions!S127),ROUND(Regressions!S127, 1), NA())</f>
        <v>#N/A</v>
      </c>
      <c r="R117" s="332" t="e">
        <f>IF(ISNUMBER(Regressions!T127),ROUND(Regressions!T127, 1), NA())</f>
        <v>#N/A</v>
      </c>
      <c r="S117" s="231" t="e">
        <f>IF(ISNUMBER(Regressions!U127),ROUND(Regressions!U127, 1), NA())</f>
        <v>#N/A</v>
      </c>
    </row>
    <row xmlns:x14ac="http://schemas.microsoft.com/office/spreadsheetml/2009/9/ac" r="118" x14ac:dyDescent="0.2">
      <c r="A118" s="381" t="str">
        <f>IF(ISBLANK(Regressions!A128), " ", Regressions!A128)</f>
        <v>South Sudan</v>
      </c>
      <c r="B118" s="382">
        <f>IF(ISBLANK(Regressions!B128), " ", Regressions!B128)</f>
        <v>2021</v>
      </c>
      <c r="C118" s="383" t="str">
        <f>IF(ISBLANK(Regressions!C128), " ", Regressions!C128)</f>
        <v>Pre-primary</v>
      </c>
      <c r="D118" s="384">
        <f>IF(ISBLANK(Regressions!D128), " ", Regressions!D128)</f>
        <v>997143</v>
      </c>
      <c r="E118" s="387">
        <f>IF(ISNUMBER(Regressions!E128),ROUND(Regressions!E128, 1), NA())</f>
        <v>81.099999999999994</v>
      </c>
      <c r="F118" s="385" t="e">
        <f>IF(ISNUMBER(Regressions!F128),ROUND(Regressions!F128, 1), NA())</f>
        <v>#N/A</v>
      </c>
      <c r="G118" s="388" t="e">
        <f>IF(ISNUMBER(Regressions!G128),ROUND(Regressions!G128, 1), NA())</f>
        <v>#N/A</v>
      </c>
      <c r="H118" s="386" t="e">
        <f>IF(ISNUMBER(Regressions!H128),ROUND(Regressions!H128, 1), NA())</f>
        <v>#N/A</v>
      </c>
      <c r="I118" s="389">
        <f>IF(ISNUMBER(Regressions!I128),ROUND(Regressions!I128, 1), NA())</f>
        <v>18.899999999999999</v>
      </c>
      <c r="J118" s="387">
        <f>IF(ISNUMBER(Regressions!K128),ROUND(Regressions!K128, 1), NA())</f>
        <v>79.2</v>
      </c>
      <c r="K118" s="385" t="e">
        <f>IF(ISNUMBER(Regressions!L128),ROUND(Regressions!L128, 1), NA())</f>
        <v>#N/A</v>
      </c>
      <c r="L118" s="390" t="e">
        <f>IF(ISNUMBER(Regressions!M128),ROUND(Regressions!M128, 1), NA())</f>
        <v>#N/A</v>
      </c>
      <c r="M118" s="386" t="e">
        <f>IF(ISNUMBER(Regressions!N128),ROUND(Regressions!N128, 1), NA())</f>
        <v>#N/A</v>
      </c>
      <c r="N118" s="389">
        <f>IF(ISNUMBER(Regressions!O128),ROUND(Regressions!O128, 1), NA())</f>
        <v>20.8</v>
      </c>
      <c r="O118" s="387" t="e">
        <f>IF(ISNUMBER(Regressions!Q128),ROUND(Regressions!Q128, 1), NA())</f>
        <v>#N/A</v>
      </c>
      <c r="P118" s="385" t="e">
        <f>IF(ISNUMBER(Regressions!R128),ROUND(Regressions!R128, 1), NA())</f>
        <v>#N/A</v>
      </c>
      <c r="Q118" s="391" t="e">
        <f>IF(ISNUMBER(Regressions!S128),ROUND(Regressions!S128, 1), NA())</f>
        <v>#N/A</v>
      </c>
      <c r="R118" s="386" t="e">
        <f>IF(ISNUMBER(Regressions!T128),ROUND(Regressions!T128, 1), NA())</f>
        <v>#N/A</v>
      </c>
      <c r="S118" s="389" t="e">
        <f>IF(ISNUMBER(Regressions!U128),ROUND(Regressions!U128, 1), NA())</f>
        <v>#N/A</v>
      </c>
      <c r="T118" s="380"/>
      <c r="U118" s="380"/>
      <c r="V118" s="380"/>
      <c r="W118" s="380"/>
      <c r="X118" s="380"/>
      <c r="Y118" s="380"/>
      <c r="Z118" s="380"/>
      <c r="AA118" s="380"/>
      <c r="AB118" s="380"/>
      <c r="AC118" s="380"/>
    </row>
    <row xmlns:x14ac="http://schemas.microsoft.com/office/spreadsheetml/2009/9/ac" r="119" x14ac:dyDescent="0.2">
      <c r="A119" s="328" t="str">
        <f>IF(ISBLANK(Regressions!A129), " ", Regressions!A129)</f>
        <v>South Sudan</v>
      </c>
      <c r="B119" s="329">
        <f>IF(ISBLANK(Regressions!B129), " ", Regressions!B129)</f>
        <v>2022</v>
      </c>
      <c r="C119" s="334" t="str">
        <f>IF(ISBLANK(Regressions!C129), " ", Regressions!C129)</f>
        <v>Pre-primary</v>
      </c>
      <c r="D119" s="330">
        <f>IF(ISBLANK(Regressions!D129), " ", Regressions!D129)</f>
        <v>930045</v>
      </c>
      <c r="E119" s="208">
        <f>IF(ISNUMBER(Regressions!E129),ROUND(Regressions!E129, 1), NA())</f>
        <v>84.5</v>
      </c>
      <c r="F119" s="331" t="e">
        <f>IF(ISNUMBER(Regressions!F129),ROUND(Regressions!F129, 1), NA())</f>
        <v>#N/A</v>
      </c>
      <c r="G119" s="230" t="e">
        <f>IF(ISNUMBER(Regressions!G129),ROUND(Regressions!G129, 1), NA())</f>
        <v>#N/A</v>
      </c>
      <c r="H119" s="332" t="e">
        <f>IF(ISNUMBER(Regressions!H129),ROUND(Regressions!H129, 1), NA())</f>
        <v>#N/A</v>
      </c>
      <c r="I119" s="231">
        <f>IF(ISNUMBER(Regressions!I129),ROUND(Regressions!I129, 1), NA())</f>
        <v>15.5</v>
      </c>
      <c r="J119" s="333">
        <f>IF(ISNUMBER(Regressions!K129),ROUND(Regressions!K129, 1), NA())</f>
        <v>81.099999999999994</v>
      </c>
      <c r="K119" s="331" t="e">
        <f>IF(ISNUMBER(Regressions!L129),ROUND(Regressions!L129, 1), NA())</f>
        <v>#N/A</v>
      </c>
      <c r="L119" s="232" t="e">
        <f>IF(ISNUMBER(Regressions!M129),ROUND(Regressions!M129, 1), NA())</f>
        <v>#N/A</v>
      </c>
      <c r="M119" s="332" t="e">
        <f>IF(ISNUMBER(Regressions!N129),ROUND(Regressions!N129, 1), NA())</f>
        <v>#N/A</v>
      </c>
      <c r="N119" s="231">
        <f>IF(ISNUMBER(Regressions!O129),ROUND(Regressions!O129, 1), NA())</f>
        <v>18.899999999999999</v>
      </c>
      <c r="O119" s="333" t="e">
        <f>IF(ISNUMBER(Regressions!Q129),ROUND(Regressions!Q129, 1), NA())</f>
        <v>#N/A</v>
      </c>
      <c r="P119" s="331" t="e">
        <f>IF(ISNUMBER(Regressions!R129),ROUND(Regressions!R129, 1), NA())</f>
        <v>#N/A</v>
      </c>
      <c r="Q119" s="209" t="e">
        <f>IF(ISNUMBER(Regressions!S129),ROUND(Regressions!S129, 1), NA())</f>
        <v>#N/A</v>
      </c>
      <c r="R119" s="332" t="e">
        <f>IF(ISNUMBER(Regressions!T129),ROUND(Regressions!T129, 1), NA())</f>
        <v>#N/A</v>
      </c>
      <c r="S119" s="231" t="e">
        <f>IF(ISNUMBER(Regressions!U129),ROUND(Regressions!U129, 1), NA())</f>
        <v>#N/A</v>
      </c>
    </row>
    <row xmlns:x14ac="http://schemas.microsoft.com/office/spreadsheetml/2009/9/ac" r="120" x14ac:dyDescent="0.2">
      <c r="A120" s="335" t="str">
        <f>IF(ISBLANK(Regressions!A130), " ", Regressions!A130)</f>
        <v>South Sudan</v>
      </c>
      <c r="B120" s="336">
        <f>IF(ISBLANK(Regressions!B130), " ", Regressions!B130)</f>
        <v>2023</v>
      </c>
      <c r="C120" s="337" t="str">
        <f>IF(ISBLANK(Regressions!C130), " ", Regressions!C130)</f>
        <v>Pre-primary</v>
      </c>
      <c r="D120" s="338">
        <f>IF(ISBLANK(Regressions!D130), " ", Regressions!D130)</f>
        <v>1151178</v>
      </c>
      <c r="E120" s="339">
        <f>IF(ISNUMBER(Regressions!E130),ROUND(Regressions!E130, 1), NA())</f>
        <v>87.8</v>
      </c>
      <c r="F120" s="340" t="e">
        <f>IF(ISNUMBER(Regressions!F130),ROUND(Regressions!F130, 1), NA())</f>
        <v>#N/A</v>
      </c>
      <c r="G120" s="341" t="e">
        <f>IF(ISNUMBER(Regressions!G130),ROUND(Regressions!G130, 1), NA())</f>
        <v>#N/A</v>
      </c>
      <c r="H120" s="342" t="e">
        <f>IF(ISNUMBER(Regressions!H130),ROUND(Regressions!H130, 1), NA())</f>
        <v>#N/A</v>
      </c>
      <c r="I120" s="343">
        <f>IF(ISNUMBER(Regressions!I130),ROUND(Regressions!I130, 1), NA())</f>
        <v>12.2</v>
      </c>
      <c r="J120" s="344">
        <f>IF(ISNUMBER(Regressions!K130),ROUND(Regressions!K130, 1), NA())</f>
        <v>82.9</v>
      </c>
      <c r="K120" s="340" t="e">
        <f>IF(ISNUMBER(Regressions!L130),ROUND(Regressions!L130, 1), NA())</f>
        <v>#N/A</v>
      </c>
      <c r="L120" s="345" t="e">
        <f>IF(ISNUMBER(Regressions!M130),ROUND(Regressions!M130, 1), NA())</f>
        <v>#N/A</v>
      </c>
      <c r="M120" s="342" t="e">
        <f>IF(ISNUMBER(Regressions!N130),ROUND(Regressions!N130, 1), NA())</f>
        <v>#N/A</v>
      </c>
      <c r="N120" s="343">
        <f>IF(ISNUMBER(Regressions!O130),ROUND(Regressions!O130, 1), NA())</f>
        <v>17.100000000000001</v>
      </c>
      <c r="O120" s="344" t="e">
        <f>IF(ISNUMBER(Regressions!Q130),ROUND(Regressions!Q130, 1), NA())</f>
        <v>#N/A</v>
      </c>
      <c r="P120" s="340" t="e">
        <f>IF(ISNUMBER(Regressions!R130),ROUND(Regressions!R130, 1), NA())</f>
        <v>#N/A</v>
      </c>
      <c r="Q120" s="346" t="e">
        <f>IF(ISNUMBER(Regressions!S130),ROUND(Regressions!S130, 1), NA())</f>
        <v>#N/A</v>
      </c>
      <c r="R120" s="342" t="e">
        <f>IF(ISNUMBER(Regressions!T130),ROUND(Regressions!T130, 1), NA())</f>
        <v>#N/A</v>
      </c>
      <c r="S120" s="343" t="e">
        <f>IF(ISNUMBER(Regressions!U130),ROUND(Regressions!U130, 1), NA())</f>
        <v>#N/A</v>
      </c>
    </row>
    <row xmlns:x14ac="http://schemas.microsoft.com/office/spreadsheetml/2009/9/ac" r="121" hidden="true" x14ac:dyDescent="0.2">
      <c r="A121" s="328" t="str">
        <f>IF(ISBLANK(Regressions!A131), " ", Regressions!A131)</f>
        <v>South Sudan</v>
      </c>
      <c r="B121" s="329">
        <f>IF(ISBLANK(Regressions!B131), " ", Regressions!B131)</f>
        <v>2024</v>
      </c>
      <c r="C121" s="334" t="str">
        <f>IF(ISBLANK(Regressions!C131), " ", Regressions!C131)</f>
        <v>Pre-primary</v>
      </c>
      <c r="D121" s="330" t="str">
        <f>IF(ISBLANK(Regressions!D131), " ", Regressions!D131)</f>
        <v> </v>
      </c>
      <c r="E121" s="208" t="e">
        <f>IF(ISNUMBER(Regressions!E131),ROUND(Regressions!E131, 1), NA())</f>
        <v>#N/A</v>
      </c>
      <c r="F121" s="331" t="e">
        <f>IF(ISNUMBER(Regressions!F131),ROUND(Regressions!F131, 1), NA())</f>
        <v>#N/A</v>
      </c>
      <c r="G121" s="230" t="e">
        <f>IF(ISNUMBER(Regressions!G131),ROUND(Regressions!G131, 1), NA())</f>
        <v>#N/A</v>
      </c>
      <c r="H121" s="332" t="e">
        <f>IF(ISNUMBER(Regressions!H131),ROUND(Regressions!H131, 1), NA())</f>
        <v>#N/A</v>
      </c>
      <c r="I121" s="231" t="e">
        <f>IF(ISNUMBER(Regressions!I131),ROUND(Regressions!I131, 1), NA())</f>
        <v>#N/A</v>
      </c>
      <c r="J121" s="333" t="e">
        <f>IF(ISNUMBER(Regressions!K131),ROUND(Regressions!K131, 1), NA())</f>
        <v>#N/A</v>
      </c>
      <c r="K121" s="331" t="e">
        <f>IF(ISNUMBER(Regressions!L131),ROUND(Regressions!L131, 1), NA())</f>
        <v>#N/A</v>
      </c>
      <c r="L121" s="232" t="e">
        <f>IF(ISNUMBER(Regressions!M131),ROUND(Regressions!M131, 1), NA())</f>
        <v>#N/A</v>
      </c>
      <c r="M121" s="332" t="e">
        <f>IF(ISNUMBER(Regressions!N131),ROUND(Regressions!N131, 1), NA())</f>
        <v>#N/A</v>
      </c>
      <c r="N121" s="231" t="e">
        <f>IF(ISNUMBER(Regressions!O131),ROUND(Regressions!O131, 1), NA())</f>
        <v>#N/A</v>
      </c>
      <c r="O121" s="333" t="e">
        <f>IF(ISNUMBER(Regressions!Q131),ROUND(Regressions!Q131, 1), NA())</f>
        <v>#N/A</v>
      </c>
      <c r="P121" s="331" t="e">
        <f>IF(ISNUMBER(Regressions!R131),ROUND(Regressions!R131, 1), NA())</f>
        <v>#N/A</v>
      </c>
      <c r="Q121" s="209" t="e">
        <f>IF(ISNUMBER(Regressions!S131),ROUND(Regressions!S131, 1), NA())</f>
        <v>#N/A</v>
      </c>
      <c r="R121" s="332" t="e">
        <f>IF(ISNUMBER(Regressions!T131),ROUND(Regressions!T131, 1), NA())</f>
        <v>#N/A</v>
      </c>
      <c r="S121" s="231" t="e">
        <f>IF(ISNUMBER(Regressions!U131),ROUND(Regressions!U131, 1), NA())</f>
        <v>#N/A</v>
      </c>
    </row>
    <row xmlns:x14ac="http://schemas.microsoft.com/office/spreadsheetml/2009/9/ac" r="122" hidden="true" x14ac:dyDescent="0.2">
      <c r="A122" s="328" t="str">
        <f>IF(ISBLANK(Regressions!A132), " ", Regressions!A132)</f>
        <v>South Sudan</v>
      </c>
      <c r="B122" s="329">
        <f>IF(ISBLANK(Regressions!B132), " ", Regressions!B132)</f>
        <v>2025</v>
      </c>
      <c r="C122" s="334" t="str">
        <f>IF(ISBLANK(Regressions!C132), " ", Regressions!C132)</f>
        <v>Pre-primary</v>
      </c>
      <c r="D122" s="330" t="str">
        <f>IF(ISBLANK(Regressions!D132), " ", Regressions!D132)</f>
        <v> </v>
      </c>
      <c r="E122" s="208" t="e">
        <f>IF(ISNUMBER(Regressions!E132),ROUND(Regressions!E132, 1), NA())</f>
        <v>#N/A</v>
      </c>
      <c r="F122" s="331" t="e">
        <f>IF(ISNUMBER(Regressions!F132),ROUND(Regressions!F132, 1), NA())</f>
        <v>#N/A</v>
      </c>
      <c r="G122" s="230" t="e">
        <f>IF(ISNUMBER(Regressions!G132),ROUND(Regressions!G132, 1), NA())</f>
        <v>#N/A</v>
      </c>
      <c r="H122" s="332" t="e">
        <f>IF(ISNUMBER(Regressions!H132),ROUND(Regressions!H132, 1), NA())</f>
        <v>#N/A</v>
      </c>
      <c r="I122" s="231" t="e">
        <f>IF(ISNUMBER(Regressions!I132),ROUND(Regressions!I132, 1), NA())</f>
        <v>#N/A</v>
      </c>
      <c r="J122" s="333" t="e">
        <f>IF(ISNUMBER(Regressions!K132),ROUND(Regressions!K132, 1), NA())</f>
        <v>#N/A</v>
      </c>
      <c r="K122" s="331" t="e">
        <f>IF(ISNUMBER(Regressions!L132),ROUND(Regressions!L132, 1), NA())</f>
        <v>#N/A</v>
      </c>
      <c r="L122" s="232" t="e">
        <f>IF(ISNUMBER(Regressions!M132),ROUND(Regressions!M132, 1), NA())</f>
        <v>#N/A</v>
      </c>
      <c r="M122" s="332" t="e">
        <f>IF(ISNUMBER(Regressions!N132),ROUND(Regressions!N132, 1), NA())</f>
        <v>#N/A</v>
      </c>
      <c r="N122" s="231" t="e">
        <f>IF(ISNUMBER(Regressions!O132),ROUND(Regressions!O132, 1), NA())</f>
        <v>#N/A</v>
      </c>
      <c r="O122" s="333" t="e">
        <f>IF(ISNUMBER(Regressions!Q132),ROUND(Regressions!Q132, 1), NA())</f>
        <v>#N/A</v>
      </c>
      <c r="P122" s="331" t="e">
        <f>IF(ISNUMBER(Regressions!R132),ROUND(Regressions!R132, 1), NA())</f>
        <v>#N/A</v>
      </c>
      <c r="Q122" s="209" t="e">
        <f>IF(ISNUMBER(Regressions!S132),ROUND(Regressions!S132, 1), NA())</f>
        <v>#N/A</v>
      </c>
      <c r="R122" s="332" t="e">
        <f>IF(ISNUMBER(Regressions!T132),ROUND(Regressions!T132, 1), NA())</f>
        <v>#N/A</v>
      </c>
      <c r="S122" s="231" t="e">
        <f>IF(ISNUMBER(Regressions!U132),ROUND(Regressions!U132, 1), NA())</f>
        <v>#N/A</v>
      </c>
    </row>
    <row xmlns:x14ac="http://schemas.microsoft.com/office/spreadsheetml/2009/9/ac" r="123" hidden="true" x14ac:dyDescent="0.2">
      <c r="A123" s="328" t="str">
        <f>IF(ISBLANK(Regressions!A133), " ", Regressions!A133)</f>
        <v>South Sudan</v>
      </c>
      <c r="B123" s="329">
        <f>IF(ISBLANK(Regressions!B133), " ", Regressions!B133)</f>
        <v>2026</v>
      </c>
      <c r="C123" s="334" t="str">
        <f>IF(ISBLANK(Regressions!C133), " ", Regressions!C133)</f>
        <v>Pre-primary</v>
      </c>
      <c r="D123" s="330" t="str">
        <f>IF(ISBLANK(Regressions!D133), " ", Regressions!D133)</f>
        <v> </v>
      </c>
      <c r="E123" s="208" t="e">
        <f>IF(ISNUMBER(Regressions!E133),ROUND(Regressions!E133, 1), NA())</f>
        <v>#N/A</v>
      </c>
      <c r="F123" s="331" t="e">
        <f>IF(ISNUMBER(Regressions!F133),ROUND(Regressions!F133, 1), NA())</f>
        <v>#N/A</v>
      </c>
      <c r="G123" s="230" t="e">
        <f>IF(ISNUMBER(Regressions!G133),ROUND(Regressions!G133, 1), NA())</f>
        <v>#N/A</v>
      </c>
      <c r="H123" s="332" t="e">
        <f>IF(ISNUMBER(Regressions!H133),ROUND(Regressions!H133, 1), NA())</f>
        <v>#N/A</v>
      </c>
      <c r="I123" s="231" t="e">
        <f>IF(ISNUMBER(Regressions!I133),ROUND(Regressions!I133, 1), NA())</f>
        <v>#N/A</v>
      </c>
      <c r="J123" s="333" t="e">
        <f>IF(ISNUMBER(Regressions!K133),ROUND(Regressions!K133, 1), NA())</f>
        <v>#N/A</v>
      </c>
      <c r="K123" s="331" t="e">
        <f>IF(ISNUMBER(Regressions!L133),ROUND(Regressions!L133, 1), NA())</f>
        <v>#N/A</v>
      </c>
      <c r="L123" s="232" t="e">
        <f>IF(ISNUMBER(Regressions!M133),ROUND(Regressions!M133, 1), NA())</f>
        <v>#N/A</v>
      </c>
      <c r="M123" s="332" t="e">
        <f>IF(ISNUMBER(Regressions!N133),ROUND(Regressions!N133, 1), NA())</f>
        <v>#N/A</v>
      </c>
      <c r="N123" s="231" t="e">
        <f>IF(ISNUMBER(Regressions!O133),ROUND(Regressions!O133, 1), NA())</f>
        <v>#N/A</v>
      </c>
      <c r="O123" s="333" t="e">
        <f>IF(ISNUMBER(Regressions!Q133),ROUND(Regressions!Q133, 1), NA())</f>
        <v>#N/A</v>
      </c>
      <c r="P123" s="331" t="e">
        <f>IF(ISNUMBER(Regressions!R133),ROUND(Regressions!R133, 1), NA())</f>
        <v>#N/A</v>
      </c>
      <c r="Q123" s="209" t="e">
        <f>IF(ISNUMBER(Regressions!S133),ROUND(Regressions!S133, 1), NA())</f>
        <v>#N/A</v>
      </c>
      <c r="R123" s="332" t="e">
        <f>IF(ISNUMBER(Regressions!T133),ROUND(Regressions!T133, 1), NA())</f>
        <v>#N/A</v>
      </c>
      <c r="S123" s="231" t="e">
        <f>IF(ISNUMBER(Regressions!U133),ROUND(Regressions!U133, 1), NA())</f>
        <v>#N/A</v>
      </c>
    </row>
    <row xmlns:x14ac="http://schemas.microsoft.com/office/spreadsheetml/2009/9/ac" r="124" hidden="true" x14ac:dyDescent="0.2">
      <c r="A124" s="328" t="str">
        <f>IF(ISBLANK(Regressions!A134), " ", Regressions!A134)</f>
        <v>South Sudan</v>
      </c>
      <c r="B124" s="329">
        <f>IF(ISBLANK(Regressions!B134), " ", Regressions!B134)</f>
        <v>2027</v>
      </c>
      <c r="C124" s="334" t="str">
        <f>IF(ISBLANK(Regressions!C134), " ", Regressions!C134)</f>
        <v>Pre-primary</v>
      </c>
      <c r="D124" s="330" t="str">
        <f>IF(ISBLANK(Regressions!D134), " ", Regressions!D134)</f>
        <v> </v>
      </c>
      <c r="E124" s="208" t="e">
        <f>IF(ISNUMBER(Regressions!E134),ROUND(Regressions!E134, 1), NA())</f>
        <v>#N/A</v>
      </c>
      <c r="F124" s="331" t="e">
        <f>IF(ISNUMBER(Regressions!F134),ROUND(Regressions!F134, 1), NA())</f>
        <v>#N/A</v>
      </c>
      <c r="G124" s="230" t="e">
        <f>IF(ISNUMBER(Regressions!G134),ROUND(Regressions!G134, 1), NA())</f>
        <v>#N/A</v>
      </c>
      <c r="H124" s="332" t="e">
        <f>IF(ISNUMBER(Regressions!H134),ROUND(Regressions!H134, 1), NA())</f>
        <v>#N/A</v>
      </c>
      <c r="I124" s="231" t="e">
        <f>IF(ISNUMBER(Regressions!I134),ROUND(Regressions!I134, 1), NA())</f>
        <v>#N/A</v>
      </c>
      <c r="J124" s="333" t="e">
        <f>IF(ISNUMBER(Regressions!K134),ROUND(Regressions!K134, 1), NA())</f>
        <v>#N/A</v>
      </c>
      <c r="K124" s="331" t="e">
        <f>IF(ISNUMBER(Regressions!L134),ROUND(Regressions!L134, 1), NA())</f>
        <v>#N/A</v>
      </c>
      <c r="L124" s="232" t="e">
        <f>IF(ISNUMBER(Regressions!M134),ROUND(Regressions!M134, 1), NA())</f>
        <v>#N/A</v>
      </c>
      <c r="M124" s="332" t="e">
        <f>IF(ISNUMBER(Regressions!N134),ROUND(Regressions!N134, 1), NA())</f>
        <v>#N/A</v>
      </c>
      <c r="N124" s="231" t="e">
        <f>IF(ISNUMBER(Regressions!O134),ROUND(Regressions!O134, 1), NA())</f>
        <v>#N/A</v>
      </c>
      <c r="O124" s="333" t="e">
        <f>IF(ISNUMBER(Regressions!Q134),ROUND(Regressions!Q134, 1), NA())</f>
        <v>#N/A</v>
      </c>
      <c r="P124" s="331" t="e">
        <f>IF(ISNUMBER(Regressions!R134),ROUND(Regressions!R134, 1), NA())</f>
        <v>#N/A</v>
      </c>
      <c r="Q124" s="209" t="e">
        <f>IF(ISNUMBER(Regressions!S134),ROUND(Regressions!S134, 1), NA())</f>
        <v>#N/A</v>
      </c>
      <c r="R124" s="332" t="e">
        <f>IF(ISNUMBER(Regressions!T134),ROUND(Regressions!T134, 1), NA())</f>
        <v>#N/A</v>
      </c>
      <c r="S124" s="231" t="e">
        <f>IF(ISNUMBER(Regressions!U134),ROUND(Regressions!U134, 1), NA())</f>
        <v>#N/A</v>
      </c>
    </row>
    <row xmlns:x14ac="http://schemas.microsoft.com/office/spreadsheetml/2009/9/ac" r="125" hidden="true" x14ac:dyDescent="0.2">
      <c r="A125" s="328" t="str">
        <f>IF(ISBLANK(Regressions!A135), " ", Regressions!A135)</f>
        <v>South Sudan</v>
      </c>
      <c r="B125" s="329">
        <f>IF(ISBLANK(Regressions!B135), " ", Regressions!B135)</f>
        <v>2028</v>
      </c>
      <c r="C125" s="334" t="str">
        <f>IF(ISBLANK(Regressions!C135), " ", Regressions!C135)</f>
        <v>Pre-primary</v>
      </c>
      <c r="D125" s="330" t="str">
        <f>IF(ISBLANK(Regressions!D135), " ", Regressions!D135)</f>
        <v> </v>
      </c>
      <c r="E125" s="208" t="e">
        <f>IF(ISNUMBER(Regressions!E135),ROUND(Regressions!E135, 1), NA())</f>
        <v>#N/A</v>
      </c>
      <c r="F125" s="331" t="e">
        <f>IF(ISNUMBER(Regressions!F135),ROUND(Regressions!F135, 1), NA())</f>
        <v>#N/A</v>
      </c>
      <c r="G125" s="230" t="e">
        <f>IF(ISNUMBER(Regressions!G135),ROUND(Regressions!G135, 1), NA())</f>
        <v>#N/A</v>
      </c>
      <c r="H125" s="332" t="e">
        <f>IF(ISNUMBER(Regressions!H135),ROUND(Regressions!H135, 1), NA())</f>
        <v>#N/A</v>
      </c>
      <c r="I125" s="231" t="e">
        <f>IF(ISNUMBER(Regressions!I135),ROUND(Regressions!I135, 1), NA())</f>
        <v>#N/A</v>
      </c>
      <c r="J125" s="333" t="e">
        <f>IF(ISNUMBER(Regressions!K135),ROUND(Regressions!K135, 1), NA())</f>
        <v>#N/A</v>
      </c>
      <c r="K125" s="331" t="e">
        <f>IF(ISNUMBER(Regressions!L135),ROUND(Regressions!L135, 1), NA())</f>
        <v>#N/A</v>
      </c>
      <c r="L125" s="232" t="e">
        <f>IF(ISNUMBER(Regressions!M135),ROUND(Regressions!M135, 1), NA())</f>
        <v>#N/A</v>
      </c>
      <c r="M125" s="332" t="e">
        <f>IF(ISNUMBER(Regressions!N135),ROUND(Regressions!N135, 1), NA())</f>
        <v>#N/A</v>
      </c>
      <c r="N125" s="231" t="e">
        <f>IF(ISNUMBER(Regressions!O135),ROUND(Regressions!O135, 1), NA())</f>
        <v>#N/A</v>
      </c>
      <c r="O125" s="333" t="e">
        <f>IF(ISNUMBER(Regressions!Q135),ROUND(Regressions!Q135, 1), NA())</f>
        <v>#N/A</v>
      </c>
      <c r="P125" s="331" t="e">
        <f>IF(ISNUMBER(Regressions!R135),ROUND(Regressions!R135, 1), NA())</f>
        <v>#N/A</v>
      </c>
      <c r="Q125" s="209" t="e">
        <f>IF(ISNUMBER(Regressions!S135),ROUND(Regressions!S135, 1), NA())</f>
        <v>#N/A</v>
      </c>
      <c r="R125" s="332" t="e">
        <f>IF(ISNUMBER(Regressions!T135),ROUND(Regressions!T135, 1), NA())</f>
        <v>#N/A</v>
      </c>
      <c r="S125" s="231" t="e">
        <f>IF(ISNUMBER(Regressions!U135),ROUND(Regressions!U135, 1), NA())</f>
        <v>#N/A</v>
      </c>
    </row>
    <row xmlns:x14ac="http://schemas.microsoft.com/office/spreadsheetml/2009/9/ac" r="126" hidden="true" x14ac:dyDescent="0.2">
      <c r="A126" s="328" t="str">
        <f>IF(ISBLANK(Regressions!A136), " ", Regressions!A136)</f>
        <v>South Sudan</v>
      </c>
      <c r="B126" s="329">
        <f>IF(ISBLANK(Regressions!B136), " ", Regressions!B136)</f>
        <v>2029</v>
      </c>
      <c r="C126" s="334" t="str">
        <f>IF(ISBLANK(Regressions!C136), " ", Regressions!C136)</f>
        <v>Pre-primary</v>
      </c>
      <c r="D126" s="330" t="str">
        <f>IF(ISBLANK(Regressions!D136), " ", Regressions!D136)</f>
        <v> </v>
      </c>
      <c r="E126" s="208" t="e">
        <f>IF(ISNUMBER(Regressions!E136),ROUND(Regressions!E136, 1), NA())</f>
        <v>#N/A</v>
      </c>
      <c r="F126" s="331" t="e">
        <f>IF(ISNUMBER(Regressions!F136),ROUND(Regressions!F136, 1), NA())</f>
        <v>#N/A</v>
      </c>
      <c r="G126" s="230" t="e">
        <f>IF(ISNUMBER(Regressions!G136),ROUND(Regressions!G136, 1), NA())</f>
        <v>#N/A</v>
      </c>
      <c r="H126" s="332" t="e">
        <f>IF(ISNUMBER(Regressions!H136),ROUND(Regressions!H136, 1), NA())</f>
        <v>#N/A</v>
      </c>
      <c r="I126" s="231" t="e">
        <f>IF(ISNUMBER(Regressions!I136),ROUND(Regressions!I136, 1), NA())</f>
        <v>#N/A</v>
      </c>
      <c r="J126" s="333" t="e">
        <f>IF(ISNUMBER(Regressions!K136),ROUND(Regressions!K136, 1), NA())</f>
        <v>#N/A</v>
      </c>
      <c r="K126" s="331" t="e">
        <f>IF(ISNUMBER(Regressions!L136),ROUND(Regressions!L136, 1), NA())</f>
        <v>#N/A</v>
      </c>
      <c r="L126" s="232" t="e">
        <f>IF(ISNUMBER(Regressions!M136),ROUND(Regressions!M136, 1), NA())</f>
        <v>#N/A</v>
      </c>
      <c r="M126" s="332" t="e">
        <f>IF(ISNUMBER(Regressions!N136),ROUND(Regressions!N136, 1), NA())</f>
        <v>#N/A</v>
      </c>
      <c r="N126" s="231" t="e">
        <f>IF(ISNUMBER(Regressions!O136),ROUND(Regressions!O136, 1), NA())</f>
        <v>#N/A</v>
      </c>
      <c r="O126" s="333" t="e">
        <f>IF(ISNUMBER(Regressions!Q136),ROUND(Regressions!Q136, 1), NA())</f>
        <v>#N/A</v>
      </c>
      <c r="P126" s="331" t="e">
        <f>IF(ISNUMBER(Regressions!R136),ROUND(Regressions!R136, 1), NA())</f>
        <v>#N/A</v>
      </c>
      <c r="Q126" s="209" t="e">
        <f>IF(ISNUMBER(Regressions!S136),ROUND(Regressions!S136, 1), NA())</f>
        <v>#N/A</v>
      </c>
      <c r="R126" s="332" t="e">
        <f>IF(ISNUMBER(Regressions!T136),ROUND(Regressions!T136, 1), NA())</f>
        <v>#N/A</v>
      </c>
      <c r="S126" s="231" t="e">
        <f>IF(ISNUMBER(Regressions!U136),ROUND(Regressions!U136, 1), NA())</f>
        <v>#N/A</v>
      </c>
    </row>
    <row xmlns:x14ac="http://schemas.microsoft.com/office/spreadsheetml/2009/9/ac" r="127" hidden="true" x14ac:dyDescent="0.2">
      <c r="A127" s="328" t="str">
        <f>IF(ISBLANK(Regressions!A137), " ", Regressions!A137)</f>
        <v>South Sudan</v>
      </c>
      <c r="B127" s="329">
        <f>IF(ISBLANK(Regressions!B137), " ", Regressions!B137)</f>
        <v>2030</v>
      </c>
      <c r="C127" s="334" t="str">
        <f>IF(ISBLANK(Regressions!C137), " ", Regressions!C137)</f>
        <v>Pre-primary</v>
      </c>
      <c r="D127" s="330" t="str">
        <f>IF(ISBLANK(Regressions!D137), " ", Regressions!D137)</f>
        <v> </v>
      </c>
      <c r="E127" s="208" t="e">
        <f>IF(ISNUMBER(Regressions!E137),ROUND(Regressions!E137, 1), NA())</f>
        <v>#N/A</v>
      </c>
      <c r="F127" s="331" t="e">
        <f>IF(ISNUMBER(Regressions!F137),ROUND(Regressions!F137, 1), NA())</f>
        <v>#N/A</v>
      </c>
      <c r="G127" s="230" t="e">
        <f>IF(ISNUMBER(Regressions!G137),ROUND(Regressions!G137, 1), NA())</f>
        <v>#N/A</v>
      </c>
      <c r="H127" s="332" t="e">
        <f>IF(ISNUMBER(Regressions!H137),ROUND(Regressions!H137, 1), NA())</f>
        <v>#N/A</v>
      </c>
      <c r="I127" s="231" t="e">
        <f>IF(ISNUMBER(Regressions!I137),ROUND(Regressions!I137, 1), NA())</f>
        <v>#N/A</v>
      </c>
      <c r="J127" s="333" t="e">
        <f>IF(ISNUMBER(Regressions!K137),ROUND(Regressions!K137, 1), NA())</f>
        <v>#N/A</v>
      </c>
      <c r="K127" s="331" t="e">
        <f>IF(ISNUMBER(Regressions!L137),ROUND(Regressions!L137, 1), NA())</f>
        <v>#N/A</v>
      </c>
      <c r="L127" s="232" t="e">
        <f>IF(ISNUMBER(Regressions!M137),ROUND(Regressions!M137, 1), NA())</f>
        <v>#N/A</v>
      </c>
      <c r="M127" s="332" t="e">
        <f>IF(ISNUMBER(Regressions!N137),ROUND(Regressions!N137, 1), NA())</f>
        <v>#N/A</v>
      </c>
      <c r="N127" s="231" t="e">
        <f>IF(ISNUMBER(Regressions!O137),ROUND(Regressions!O137, 1), NA())</f>
        <v>#N/A</v>
      </c>
      <c r="O127" s="333" t="e">
        <f>IF(ISNUMBER(Regressions!Q137),ROUND(Regressions!Q137, 1), NA())</f>
        <v>#N/A</v>
      </c>
      <c r="P127" s="331" t="e">
        <f>IF(ISNUMBER(Regressions!R137),ROUND(Regressions!R137, 1), NA())</f>
        <v>#N/A</v>
      </c>
      <c r="Q127" s="209" t="e">
        <f>IF(ISNUMBER(Regressions!S137),ROUND(Regressions!S137, 1), NA())</f>
        <v>#N/A</v>
      </c>
      <c r="R127" s="332" t="e">
        <f>IF(ISNUMBER(Regressions!T137),ROUND(Regressions!T137, 1), NA())</f>
        <v>#N/A</v>
      </c>
      <c r="S127" s="231" t="e">
        <f>IF(ISNUMBER(Regressions!U137),ROUND(Regressions!U137, 1), NA())</f>
        <v>#N/A</v>
      </c>
    </row>
    <row xmlns:x14ac="http://schemas.microsoft.com/office/spreadsheetml/2009/9/ac" r="128" x14ac:dyDescent="0.2">
      <c r="A128" s="328" t="str">
        <f>IF(ISBLANK(Regressions!A138), " ", Regressions!A138)</f>
        <v>South Sudan</v>
      </c>
      <c r="B128" s="329">
        <f>IF(ISBLANK(Regressions!B138), " ", Regressions!B138)</f>
        <v>2000</v>
      </c>
      <c r="C128" s="334" t="str">
        <f>IF(ISBLANK(Regressions!C138), " ", Regressions!C138)</f>
        <v>Primary</v>
      </c>
      <c r="D128" s="330" t="str">
        <f>IF(ISBLANK(Regressions!D138), " ", Regressions!D138)</f>
        <v> </v>
      </c>
      <c r="E128" s="208" t="e">
        <f>IF(ISNUMBER(Regressions!E138),ROUND(Regressions!E138, 1), NA())</f>
        <v>#N/A</v>
      </c>
      <c r="F128" s="331" t="e">
        <f>IF(ISNUMBER(Regressions!F138),ROUND(Regressions!F138, 1), NA())</f>
        <v>#N/A</v>
      </c>
      <c r="G128" s="230" t="e">
        <f>IF(ISNUMBER(Regressions!G138),ROUND(Regressions!G138, 1), NA())</f>
        <v>#N/A</v>
      </c>
      <c r="H128" s="332" t="e">
        <f>IF(ISNUMBER(Regressions!H138),ROUND(Regressions!H138, 1), NA())</f>
        <v>#N/A</v>
      </c>
      <c r="I128" s="231" t="e">
        <f>IF(ISNUMBER(Regressions!I138),ROUND(Regressions!I138, 1), NA())</f>
        <v>#N/A</v>
      </c>
      <c r="J128" s="333" t="e">
        <f>IF(ISNUMBER(Regressions!K138),ROUND(Regressions!K138, 1), NA())</f>
        <v>#N/A</v>
      </c>
      <c r="K128" s="331" t="e">
        <f>IF(ISNUMBER(Regressions!L138),ROUND(Regressions!L138, 1), NA())</f>
        <v>#N/A</v>
      </c>
      <c r="L128" s="232" t="e">
        <f>IF(ISNUMBER(Regressions!M138),ROUND(Regressions!M138, 1), NA())</f>
        <v>#N/A</v>
      </c>
      <c r="M128" s="332" t="e">
        <f>IF(ISNUMBER(Regressions!N138),ROUND(Regressions!N138, 1), NA())</f>
        <v>#N/A</v>
      </c>
      <c r="N128" s="231" t="e">
        <f>IF(ISNUMBER(Regressions!O138),ROUND(Regressions!O138, 1), NA())</f>
        <v>#N/A</v>
      </c>
      <c r="O128" s="333" t="e">
        <f>IF(ISNUMBER(Regressions!Q138),ROUND(Regressions!Q138, 1), NA())</f>
        <v>#N/A</v>
      </c>
      <c r="P128" s="331" t="e">
        <f>IF(ISNUMBER(Regressions!R138),ROUND(Regressions!R138, 1), NA())</f>
        <v>#N/A</v>
      </c>
      <c r="Q128" s="209" t="e">
        <f>IF(ISNUMBER(Regressions!S138),ROUND(Regressions!S138, 1), NA())</f>
        <v>#N/A</v>
      </c>
      <c r="R128" s="332" t="e">
        <f>IF(ISNUMBER(Regressions!T138),ROUND(Regressions!T138, 1), NA())</f>
        <v>#N/A</v>
      </c>
      <c r="S128" s="231" t="e">
        <f>IF(ISNUMBER(Regressions!U138),ROUND(Regressions!U138, 1), NA())</f>
        <v>#N/A</v>
      </c>
    </row>
    <row xmlns:x14ac="http://schemas.microsoft.com/office/spreadsheetml/2009/9/ac" r="129" x14ac:dyDescent="0.2">
      <c r="A129" s="328" t="str">
        <f>IF(ISBLANK(Regressions!A139), " ", Regressions!A139)</f>
        <v>South Sudan</v>
      </c>
      <c r="B129" s="329">
        <f>IF(ISBLANK(Regressions!B139), " ", Regressions!B139)</f>
        <v>2001</v>
      </c>
      <c r="C129" s="334" t="str">
        <f>IF(ISBLANK(Regressions!C139), " ", Regressions!C139)</f>
        <v>Primary</v>
      </c>
      <c r="D129" s="330" t="str">
        <f>IF(ISBLANK(Regressions!D139), " ", Regressions!D139)</f>
        <v> </v>
      </c>
      <c r="E129" s="208" t="e">
        <f>IF(ISNUMBER(Regressions!E139),ROUND(Regressions!E139, 1), NA())</f>
        <v>#N/A</v>
      </c>
      <c r="F129" s="331" t="e">
        <f>IF(ISNUMBER(Regressions!F139),ROUND(Regressions!F139, 1), NA())</f>
        <v>#N/A</v>
      </c>
      <c r="G129" s="230" t="e">
        <f>IF(ISNUMBER(Regressions!G139),ROUND(Regressions!G139, 1), NA())</f>
        <v>#N/A</v>
      </c>
      <c r="H129" s="332" t="e">
        <f>IF(ISNUMBER(Regressions!H139),ROUND(Regressions!H139, 1), NA())</f>
        <v>#N/A</v>
      </c>
      <c r="I129" s="231" t="e">
        <f>IF(ISNUMBER(Regressions!I139),ROUND(Regressions!I139, 1), NA())</f>
        <v>#N/A</v>
      </c>
      <c r="J129" s="333" t="e">
        <f>IF(ISNUMBER(Regressions!K139),ROUND(Regressions!K139, 1), NA())</f>
        <v>#N/A</v>
      </c>
      <c r="K129" s="331" t="e">
        <f>IF(ISNUMBER(Regressions!L139),ROUND(Regressions!L139, 1), NA())</f>
        <v>#N/A</v>
      </c>
      <c r="L129" s="232" t="e">
        <f>IF(ISNUMBER(Regressions!M139),ROUND(Regressions!M139, 1), NA())</f>
        <v>#N/A</v>
      </c>
      <c r="M129" s="332" t="e">
        <f>IF(ISNUMBER(Regressions!N139),ROUND(Regressions!N139, 1), NA())</f>
        <v>#N/A</v>
      </c>
      <c r="N129" s="231" t="e">
        <f>IF(ISNUMBER(Regressions!O139),ROUND(Regressions!O139, 1), NA())</f>
        <v>#N/A</v>
      </c>
      <c r="O129" s="333" t="e">
        <f>IF(ISNUMBER(Regressions!Q139),ROUND(Regressions!Q139, 1), NA())</f>
        <v>#N/A</v>
      </c>
      <c r="P129" s="331" t="e">
        <f>IF(ISNUMBER(Regressions!R139),ROUND(Regressions!R139, 1), NA())</f>
        <v>#N/A</v>
      </c>
      <c r="Q129" s="209" t="e">
        <f>IF(ISNUMBER(Regressions!S139),ROUND(Regressions!S139, 1), NA())</f>
        <v>#N/A</v>
      </c>
      <c r="R129" s="332" t="e">
        <f>IF(ISNUMBER(Regressions!T139),ROUND(Regressions!T139, 1), NA())</f>
        <v>#N/A</v>
      </c>
      <c r="S129" s="231" t="e">
        <f>IF(ISNUMBER(Regressions!U139),ROUND(Regressions!U139, 1), NA())</f>
        <v>#N/A</v>
      </c>
    </row>
    <row xmlns:x14ac="http://schemas.microsoft.com/office/spreadsheetml/2009/9/ac" r="130" x14ac:dyDescent="0.2">
      <c r="A130" s="328" t="str">
        <f>IF(ISBLANK(Regressions!A140), " ", Regressions!A140)</f>
        <v>South Sudan</v>
      </c>
      <c r="B130" s="329">
        <f>IF(ISBLANK(Regressions!B140), " ", Regressions!B140)</f>
        <v>2002</v>
      </c>
      <c r="C130" s="334" t="str">
        <f>IF(ISBLANK(Regressions!C140), " ", Regressions!C140)</f>
        <v>Primary</v>
      </c>
      <c r="D130" s="330" t="str">
        <f>IF(ISBLANK(Regressions!D140), " ", Regressions!D140)</f>
        <v> </v>
      </c>
      <c r="E130" s="208" t="e">
        <f>IF(ISNUMBER(Regressions!E140),ROUND(Regressions!E140, 1), NA())</f>
        <v>#N/A</v>
      </c>
      <c r="F130" s="331" t="e">
        <f>IF(ISNUMBER(Regressions!F140),ROUND(Regressions!F140, 1), NA())</f>
        <v>#N/A</v>
      </c>
      <c r="G130" s="230" t="e">
        <f>IF(ISNUMBER(Regressions!G140),ROUND(Regressions!G140, 1), NA())</f>
        <v>#N/A</v>
      </c>
      <c r="H130" s="332" t="e">
        <f>IF(ISNUMBER(Regressions!H140),ROUND(Regressions!H140, 1), NA())</f>
        <v>#N/A</v>
      </c>
      <c r="I130" s="231" t="e">
        <f>IF(ISNUMBER(Regressions!I140),ROUND(Regressions!I140, 1), NA())</f>
        <v>#N/A</v>
      </c>
      <c r="J130" s="333" t="e">
        <f>IF(ISNUMBER(Regressions!K140),ROUND(Regressions!K140, 1), NA())</f>
        <v>#N/A</v>
      </c>
      <c r="K130" s="331" t="e">
        <f>IF(ISNUMBER(Regressions!L140),ROUND(Regressions!L140, 1), NA())</f>
        <v>#N/A</v>
      </c>
      <c r="L130" s="232" t="e">
        <f>IF(ISNUMBER(Regressions!M140),ROUND(Regressions!M140, 1), NA())</f>
        <v>#N/A</v>
      </c>
      <c r="M130" s="332" t="e">
        <f>IF(ISNUMBER(Regressions!N140),ROUND(Regressions!N140, 1), NA())</f>
        <v>#N/A</v>
      </c>
      <c r="N130" s="231" t="e">
        <f>IF(ISNUMBER(Regressions!O140),ROUND(Regressions!O140, 1), NA())</f>
        <v>#N/A</v>
      </c>
      <c r="O130" s="333" t="e">
        <f>IF(ISNUMBER(Regressions!Q140),ROUND(Regressions!Q140, 1), NA())</f>
        <v>#N/A</v>
      </c>
      <c r="P130" s="331" t="e">
        <f>IF(ISNUMBER(Regressions!R140),ROUND(Regressions!R140, 1), NA())</f>
        <v>#N/A</v>
      </c>
      <c r="Q130" s="209" t="e">
        <f>IF(ISNUMBER(Regressions!S140),ROUND(Regressions!S140, 1), NA())</f>
        <v>#N/A</v>
      </c>
      <c r="R130" s="332" t="e">
        <f>IF(ISNUMBER(Regressions!T140),ROUND(Regressions!T140, 1), NA())</f>
        <v>#N/A</v>
      </c>
      <c r="S130" s="231" t="e">
        <f>IF(ISNUMBER(Regressions!U140),ROUND(Regressions!U140, 1), NA())</f>
        <v>#N/A</v>
      </c>
    </row>
    <row xmlns:x14ac="http://schemas.microsoft.com/office/spreadsheetml/2009/9/ac" r="131" x14ac:dyDescent="0.2">
      <c r="A131" s="328" t="str">
        <f>IF(ISBLANK(Regressions!A141), " ", Regressions!A141)</f>
        <v>South Sudan</v>
      </c>
      <c r="B131" s="329">
        <f>IF(ISBLANK(Regressions!B141), " ", Regressions!B141)</f>
        <v>2003</v>
      </c>
      <c r="C131" s="334" t="str">
        <f>IF(ISBLANK(Regressions!C141), " ", Regressions!C141)</f>
        <v>Primary</v>
      </c>
      <c r="D131" s="330" t="str">
        <f>IF(ISBLANK(Regressions!D141), " ", Regressions!D141)</f>
        <v> </v>
      </c>
      <c r="E131" s="208" t="e">
        <f>IF(ISNUMBER(Regressions!E141),ROUND(Regressions!E141, 1), NA())</f>
        <v>#N/A</v>
      </c>
      <c r="F131" s="331" t="e">
        <f>IF(ISNUMBER(Regressions!F141),ROUND(Regressions!F141, 1), NA())</f>
        <v>#N/A</v>
      </c>
      <c r="G131" s="230" t="e">
        <f>IF(ISNUMBER(Regressions!G141),ROUND(Regressions!G141, 1), NA())</f>
        <v>#N/A</v>
      </c>
      <c r="H131" s="332" t="e">
        <f>IF(ISNUMBER(Regressions!H141),ROUND(Regressions!H141, 1), NA())</f>
        <v>#N/A</v>
      </c>
      <c r="I131" s="231" t="e">
        <f>IF(ISNUMBER(Regressions!I141),ROUND(Regressions!I141, 1), NA())</f>
        <v>#N/A</v>
      </c>
      <c r="J131" s="333" t="e">
        <f>IF(ISNUMBER(Regressions!K141),ROUND(Regressions!K141, 1), NA())</f>
        <v>#N/A</v>
      </c>
      <c r="K131" s="331" t="e">
        <f>IF(ISNUMBER(Regressions!L141),ROUND(Regressions!L141, 1), NA())</f>
        <v>#N/A</v>
      </c>
      <c r="L131" s="232" t="e">
        <f>IF(ISNUMBER(Regressions!M141),ROUND(Regressions!M141, 1), NA())</f>
        <v>#N/A</v>
      </c>
      <c r="M131" s="332" t="e">
        <f>IF(ISNUMBER(Regressions!N141),ROUND(Regressions!N141, 1), NA())</f>
        <v>#N/A</v>
      </c>
      <c r="N131" s="231" t="e">
        <f>IF(ISNUMBER(Regressions!O141),ROUND(Regressions!O141, 1), NA())</f>
        <v>#N/A</v>
      </c>
      <c r="O131" s="333" t="e">
        <f>IF(ISNUMBER(Regressions!Q141),ROUND(Regressions!Q141, 1), NA())</f>
        <v>#N/A</v>
      </c>
      <c r="P131" s="331" t="e">
        <f>IF(ISNUMBER(Regressions!R141),ROUND(Regressions!R141, 1), NA())</f>
        <v>#N/A</v>
      </c>
      <c r="Q131" s="209" t="e">
        <f>IF(ISNUMBER(Regressions!S141),ROUND(Regressions!S141, 1), NA())</f>
        <v>#N/A</v>
      </c>
      <c r="R131" s="332" t="e">
        <f>IF(ISNUMBER(Regressions!T141),ROUND(Regressions!T141, 1), NA())</f>
        <v>#N/A</v>
      </c>
      <c r="S131" s="231" t="e">
        <f>IF(ISNUMBER(Regressions!U141),ROUND(Regressions!U141, 1), NA())</f>
        <v>#N/A</v>
      </c>
    </row>
    <row xmlns:x14ac="http://schemas.microsoft.com/office/spreadsheetml/2009/9/ac" r="132" x14ac:dyDescent="0.2">
      <c r="A132" s="328" t="str">
        <f>IF(ISBLANK(Regressions!A142), " ", Regressions!A142)</f>
        <v>South Sudan</v>
      </c>
      <c r="B132" s="329">
        <f>IF(ISBLANK(Regressions!B142), " ", Regressions!B142)</f>
        <v>2004</v>
      </c>
      <c r="C132" s="334" t="str">
        <f>IF(ISBLANK(Regressions!C142), " ", Regressions!C142)</f>
        <v>Primary</v>
      </c>
      <c r="D132" s="330" t="str">
        <f>IF(ISBLANK(Regressions!D142), " ", Regressions!D142)</f>
        <v> </v>
      </c>
      <c r="E132" s="208" t="e">
        <f>IF(ISNUMBER(Regressions!E142),ROUND(Regressions!E142, 1), NA())</f>
        <v>#N/A</v>
      </c>
      <c r="F132" s="331" t="e">
        <f>IF(ISNUMBER(Regressions!F142),ROUND(Regressions!F142, 1), NA())</f>
        <v>#N/A</v>
      </c>
      <c r="G132" s="230" t="e">
        <f>IF(ISNUMBER(Regressions!G142),ROUND(Regressions!G142, 1), NA())</f>
        <v>#N/A</v>
      </c>
      <c r="H132" s="332" t="e">
        <f>IF(ISNUMBER(Regressions!H142),ROUND(Regressions!H142, 1), NA())</f>
        <v>#N/A</v>
      </c>
      <c r="I132" s="231" t="e">
        <f>IF(ISNUMBER(Regressions!I142),ROUND(Regressions!I142, 1), NA())</f>
        <v>#N/A</v>
      </c>
      <c r="J132" s="333" t="e">
        <f>IF(ISNUMBER(Regressions!K142),ROUND(Regressions!K142, 1), NA())</f>
        <v>#N/A</v>
      </c>
      <c r="K132" s="331" t="e">
        <f>IF(ISNUMBER(Regressions!L142),ROUND(Regressions!L142, 1), NA())</f>
        <v>#N/A</v>
      </c>
      <c r="L132" s="232" t="e">
        <f>IF(ISNUMBER(Regressions!M142),ROUND(Regressions!M142, 1), NA())</f>
        <v>#N/A</v>
      </c>
      <c r="M132" s="332" t="e">
        <f>IF(ISNUMBER(Regressions!N142),ROUND(Regressions!N142, 1), NA())</f>
        <v>#N/A</v>
      </c>
      <c r="N132" s="231" t="e">
        <f>IF(ISNUMBER(Regressions!O142),ROUND(Regressions!O142, 1), NA())</f>
        <v>#N/A</v>
      </c>
      <c r="O132" s="333" t="e">
        <f>IF(ISNUMBER(Regressions!Q142),ROUND(Regressions!Q142, 1), NA())</f>
        <v>#N/A</v>
      </c>
      <c r="P132" s="331" t="e">
        <f>IF(ISNUMBER(Regressions!R142),ROUND(Regressions!R142, 1), NA())</f>
        <v>#N/A</v>
      </c>
      <c r="Q132" s="209" t="e">
        <f>IF(ISNUMBER(Regressions!S142),ROUND(Regressions!S142, 1), NA())</f>
        <v>#N/A</v>
      </c>
      <c r="R132" s="332" t="e">
        <f>IF(ISNUMBER(Regressions!T142),ROUND(Regressions!T142, 1), NA())</f>
        <v>#N/A</v>
      </c>
      <c r="S132" s="231" t="e">
        <f>IF(ISNUMBER(Regressions!U142),ROUND(Regressions!U142, 1), NA())</f>
        <v>#N/A</v>
      </c>
    </row>
    <row xmlns:x14ac="http://schemas.microsoft.com/office/spreadsheetml/2009/9/ac" r="133" x14ac:dyDescent="0.2">
      <c r="A133" s="328" t="str">
        <f>IF(ISBLANK(Regressions!A143), " ", Regressions!A143)</f>
        <v>South Sudan</v>
      </c>
      <c r="B133" s="329">
        <f>IF(ISBLANK(Regressions!B143), " ", Regressions!B143)</f>
        <v>2005</v>
      </c>
      <c r="C133" s="334" t="str">
        <f>IF(ISBLANK(Regressions!C143), " ", Regressions!C143)</f>
        <v>Primary</v>
      </c>
      <c r="D133" s="330" t="str">
        <f>IF(ISBLANK(Regressions!D143), " ", Regressions!D143)</f>
        <v> </v>
      </c>
      <c r="E133" s="208" t="e">
        <f>IF(ISNUMBER(Regressions!E143),ROUND(Regressions!E143, 1), NA())</f>
        <v>#N/A</v>
      </c>
      <c r="F133" s="331" t="e">
        <f>IF(ISNUMBER(Regressions!F143),ROUND(Regressions!F143, 1), NA())</f>
        <v>#N/A</v>
      </c>
      <c r="G133" s="230" t="e">
        <f>IF(ISNUMBER(Regressions!G143),ROUND(Regressions!G143, 1), NA())</f>
        <v>#N/A</v>
      </c>
      <c r="H133" s="332" t="e">
        <f>IF(ISNUMBER(Regressions!H143),ROUND(Regressions!H143, 1), NA())</f>
        <v>#N/A</v>
      </c>
      <c r="I133" s="231" t="e">
        <f>IF(ISNUMBER(Regressions!I143),ROUND(Regressions!I143, 1), NA())</f>
        <v>#N/A</v>
      </c>
      <c r="J133" s="333" t="e">
        <f>IF(ISNUMBER(Regressions!K143),ROUND(Regressions!K143, 1), NA())</f>
        <v>#N/A</v>
      </c>
      <c r="K133" s="331" t="e">
        <f>IF(ISNUMBER(Regressions!L143),ROUND(Regressions!L143, 1), NA())</f>
        <v>#N/A</v>
      </c>
      <c r="L133" s="232" t="e">
        <f>IF(ISNUMBER(Regressions!M143),ROUND(Regressions!M143, 1), NA())</f>
        <v>#N/A</v>
      </c>
      <c r="M133" s="332" t="e">
        <f>IF(ISNUMBER(Regressions!N143),ROUND(Regressions!N143, 1), NA())</f>
        <v>#N/A</v>
      </c>
      <c r="N133" s="231" t="e">
        <f>IF(ISNUMBER(Regressions!O143),ROUND(Regressions!O143, 1), NA())</f>
        <v>#N/A</v>
      </c>
      <c r="O133" s="333" t="e">
        <f>IF(ISNUMBER(Regressions!Q143),ROUND(Regressions!Q143, 1), NA())</f>
        <v>#N/A</v>
      </c>
      <c r="P133" s="331" t="e">
        <f>IF(ISNUMBER(Regressions!R143),ROUND(Regressions!R143, 1), NA())</f>
        <v>#N/A</v>
      </c>
      <c r="Q133" s="209" t="e">
        <f>IF(ISNUMBER(Regressions!S143),ROUND(Regressions!S143, 1), NA())</f>
        <v>#N/A</v>
      </c>
      <c r="R133" s="332" t="e">
        <f>IF(ISNUMBER(Regressions!T143),ROUND(Regressions!T143, 1), NA())</f>
        <v>#N/A</v>
      </c>
      <c r="S133" s="231" t="e">
        <f>IF(ISNUMBER(Regressions!U143),ROUND(Regressions!U143, 1), NA())</f>
        <v>#N/A</v>
      </c>
    </row>
    <row xmlns:x14ac="http://schemas.microsoft.com/office/spreadsheetml/2009/9/ac" r="134" x14ac:dyDescent="0.2">
      <c r="A134" s="328" t="str">
        <f>IF(ISBLANK(Regressions!A144), " ", Regressions!A144)</f>
        <v>South Sudan</v>
      </c>
      <c r="B134" s="329">
        <f>IF(ISBLANK(Regressions!B144), " ", Regressions!B144)</f>
        <v>2006</v>
      </c>
      <c r="C134" s="334" t="str">
        <f>IF(ISBLANK(Regressions!C144), " ", Regressions!C144)</f>
        <v>Primary</v>
      </c>
      <c r="D134" s="330" t="str">
        <f>IF(ISBLANK(Regressions!D144), " ", Regressions!D144)</f>
        <v> </v>
      </c>
      <c r="E134" s="208" t="e">
        <f>IF(ISNUMBER(Regressions!E144),ROUND(Regressions!E144, 1), NA())</f>
        <v>#N/A</v>
      </c>
      <c r="F134" s="331" t="e">
        <f>IF(ISNUMBER(Regressions!F144),ROUND(Regressions!F144, 1), NA())</f>
        <v>#N/A</v>
      </c>
      <c r="G134" s="230" t="e">
        <f>IF(ISNUMBER(Regressions!G144),ROUND(Regressions!G144, 1), NA())</f>
        <v>#N/A</v>
      </c>
      <c r="H134" s="332" t="e">
        <f>IF(ISNUMBER(Regressions!H144),ROUND(Regressions!H144, 1), NA())</f>
        <v>#N/A</v>
      </c>
      <c r="I134" s="231" t="e">
        <f>IF(ISNUMBER(Regressions!I144),ROUND(Regressions!I144, 1), NA())</f>
        <v>#N/A</v>
      </c>
      <c r="J134" s="333" t="e">
        <f>IF(ISNUMBER(Regressions!K144),ROUND(Regressions!K144, 1), NA())</f>
        <v>#N/A</v>
      </c>
      <c r="K134" s="331" t="e">
        <f>IF(ISNUMBER(Regressions!L144),ROUND(Regressions!L144, 1), NA())</f>
        <v>#N/A</v>
      </c>
      <c r="L134" s="232" t="e">
        <f>IF(ISNUMBER(Regressions!M144),ROUND(Regressions!M144, 1), NA())</f>
        <v>#N/A</v>
      </c>
      <c r="M134" s="332" t="e">
        <f>IF(ISNUMBER(Regressions!N144),ROUND(Regressions!N144, 1), NA())</f>
        <v>#N/A</v>
      </c>
      <c r="N134" s="231" t="e">
        <f>IF(ISNUMBER(Regressions!O144),ROUND(Regressions!O144, 1), NA())</f>
        <v>#N/A</v>
      </c>
      <c r="O134" s="333" t="e">
        <f>IF(ISNUMBER(Regressions!Q144),ROUND(Regressions!Q144, 1), NA())</f>
        <v>#N/A</v>
      </c>
      <c r="P134" s="331" t="e">
        <f>IF(ISNUMBER(Regressions!R144),ROUND(Regressions!R144, 1), NA())</f>
        <v>#N/A</v>
      </c>
      <c r="Q134" s="209" t="e">
        <f>IF(ISNUMBER(Regressions!S144),ROUND(Regressions!S144, 1), NA())</f>
        <v>#N/A</v>
      </c>
      <c r="R134" s="332" t="e">
        <f>IF(ISNUMBER(Regressions!T144),ROUND(Regressions!T144, 1), NA())</f>
        <v>#N/A</v>
      </c>
      <c r="S134" s="231" t="e">
        <f>IF(ISNUMBER(Regressions!U144),ROUND(Regressions!U144, 1), NA())</f>
        <v>#N/A</v>
      </c>
    </row>
    <row xmlns:x14ac="http://schemas.microsoft.com/office/spreadsheetml/2009/9/ac" r="135" x14ac:dyDescent="0.2">
      <c r="A135" s="328" t="str">
        <f>IF(ISBLANK(Regressions!A145), " ", Regressions!A145)</f>
        <v>South Sudan</v>
      </c>
      <c r="B135" s="329">
        <f>IF(ISBLANK(Regressions!B145), " ", Regressions!B145)</f>
        <v>2007</v>
      </c>
      <c r="C135" s="334" t="str">
        <f>IF(ISBLANK(Regressions!C145), " ", Regressions!C145)</f>
        <v>Primary</v>
      </c>
      <c r="D135" s="330" t="str">
        <f>IF(ISBLANK(Regressions!D145), " ", Regressions!D145)</f>
        <v> </v>
      </c>
      <c r="E135" s="208" t="e">
        <f>IF(ISNUMBER(Regressions!E145),ROUND(Regressions!E145, 1), NA())</f>
        <v>#N/A</v>
      </c>
      <c r="F135" s="331" t="e">
        <f>IF(ISNUMBER(Regressions!F145),ROUND(Regressions!F145, 1), NA())</f>
        <v>#N/A</v>
      </c>
      <c r="G135" s="230" t="e">
        <f>IF(ISNUMBER(Regressions!G145),ROUND(Regressions!G145, 1), NA())</f>
        <v>#N/A</v>
      </c>
      <c r="H135" s="332" t="e">
        <f>IF(ISNUMBER(Regressions!H145),ROUND(Regressions!H145, 1), NA())</f>
        <v>#N/A</v>
      </c>
      <c r="I135" s="231" t="e">
        <f>IF(ISNUMBER(Regressions!I145),ROUND(Regressions!I145, 1), NA())</f>
        <v>#N/A</v>
      </c>
      <c r="J135" s="333" t="e">
        <f>IF(ISNUMBER(Regressions!K145),ROUND(Regressions!K145, 1), NA())</f>
        <v>#N/A</v>
      </c>
      <c r="K135" s="331" t="e">
        <f>IF(ISNUMBER(Regressions!L145),ROUND(Regressions!L145, 1), NA())</f>
        <v>#N/A</v>
      </c>
      <c r="L135" s="232" t="e">
        <f>IF(ISNUMBER(Regressions!M145),ROUND(Regressions!M145, 1), NA())</f>
        <v>#N/A</v>
      </c>
      <c r="M135" s="332" t="e">
        <f>IF(ISNUMBER(Regressions!N145),ROUND(Regressions!N145, 1), NA())</f>
        <v>#N/A</v>
      </c>
      <c r="N135" s="231" t="e">
        <f>IF(ISNUMBER(Regressions!O145),ROUND(Regressions!O145, 1), NA())</f>
        <v>#N/A</v>
      </c>
      <c r="O135" s="333" t="e">
        <f>IF(ISNUMBER(Regressions!Q145),ROUND(Regressions!Q145, 1), NA())</f>
        <v>#N/A</v>
      </c>
      <c r="P135" s="331" t="e">
        <f>IF(ISNUMBER(Regressions!R145),ROUND(Regressions!R145, 1), NA())</f>
        <v>#N/A</v>
      </c>
      <c r="Q135" s="209" t="e">
        <f>IF(ISNUMBER(Regressions!S145),ROUND(Regressions!S145, 1), NA())</f>
        <v>#N/A</v>
      </c>
      <c r="R135" s="332" t="e">
        <f>IF(ISNUMBER(Regressions!T145),ROUND(Regressions!T145, 1), NA())</f>
        <v>#N/A</v>
      </c>
      <c r="S135" s="231" t="e">
        <f>IF(ISNUMBER(Regressions!U145),ROUND(Regressions!U145, 1), NA())</f>
        <v>#N/A</v>
      </c>
    </row>
    <row xmlns:x14ac="http://schemas.microsoft.com/office/spreadsheetml/2009/9/ac" r="136" x14ac:dyDescent="0.2">
      <c r="A136" s="328" t="str">
        <f>IF(ISBLANK(Regressions!A146), " ", Regressions!A146)</f>
        <v>South Sudan</v>
      </c>
      <c r="B136" s="329">
        <f>IF(ISBLANK(Regressions!B146), " ", Regressions!B146)</f>
        <v>2008</v>
      </c>
      <c r="C136" s="334" t="str">
        <f>IF(ISBLANK(Regressions!C146), " ", Regressions!C146)</f>
        <v>Primary</v>
      </c>
      <c r="D136" s="330" t="str">
        <f>IF(ISBLANK(Regressions!D146), " ", Regressions!D146)</f>
        <v> </v>
      </c>
      <c r="E136" s="208" t="e">
        <f>IF(ISNUMBER(Regressions!E146),ROUND(Regressions!E146, 1), NA())</f>
        <v>#N/A</v>
      </c>
      <c r="F136" s="331" t="e">
        <f>IF(ISNUMBER(Regressions!F146),ROUND(Regressions!F146, 1), NA())</f>
        <v>#N/A</v>
      </c>
      <c r="G136" s="230" t="e">
        <f>IF(ISNUMBER(Regressions!G146),ROUND(Regressions!G146, 1), NA())</f>
        <v>#N/A</v>
      </c>
      <c r="H136" s="332" t="e">
        <f>IF(ISNUMBER(Regressions!H146),ROUND(Regressions!H146, 1), NA())</f>
        <v>#N/A</v>
      </c>
      <c r="I136" s="231" t="e">
        <f>IF(ISNUMBER(Regressions!I146),ROUND(Regressions!I146, 1), NA())</f>
        <v>#N/A</v>
      </c>
      <c r="J136" s="333" t="e">
        <f>IF(ISNUMBER(Regressions!K146),ROUND(Regressions!K146, 1), NA())</f>
        <v>#N/A</v>
      </c>
      <c r="K136" s="331" t="e">
        <f>IF(ISNUMBER(Regressions!L146),ROUND(Regressions!L146, 1), NA())</f>
        <v>#N/A</v>
      </c>
      <c r="L136" s="232" t="e">
        <f>IF(ISNUMBER(Regressions!M146),ROUND(Regressions!M146, 1), NA())</f>
        <v>#N/A</v>
      </c>
      <c r="M136" s="332" t="e">
        <f>IF(ISNUMBER(Regressions!N146),ROUND(Regressions!N146, 1), NA())</f>
        <v>#N/A</v>
      </c>
      <c r="N136" s="231" t="e">
        <f>IF(ISNUMBER(Regressions!O146),ROUND(Regressions!O146, 1), NA())</f>
        <v>#N/A</v>
      </c>
      <c r="O136" s="333" t="e">
        <f>IF(ISNUMBER(Regressions!Q146),ROUND(Regressions!Q146, 1), NA())</f>
        <v>#N/A</v>
      </c>
      <c r="P136" s="331" t="e">
        <f>IF(ISNUMBER(Regressions!R146),ROUND(Regressions!R146, 1), NA())</f>
        <v>#N/A</v>
      </c>
      <c r="Q136" s="209" t="e">
        <f>IF(ISNUMBER(Regressions!S146),ROUND(Regressions!S146, 1), NA())</f>
        <v>#N/A</v>
      </c>
      <c r="R136" s="332" t="e">
        <f>IF(ISNUMBER(Regressions!T146),ROUND(Regressions!T146, 1), NA())</f>
        <v>#N/A</v>
      </c>
      <c r="S136" s="231" t="e">
        <f>IF(ISNUMBER(Regressions!U146),ROUND(Regressions!U146, 1), NA())</f>
        <v>#N/A</v>
      </c>
    </row>
    <row xmlns:x14ac="http://schemas.microsoft.com/office/spreadsheetml/2009/9/ac" r="137" x14ac:dyDescent="0.2">
      <c r="A137" s="328" t="str">
        <f>IF(ISBLANK(Regressions!A147), " ", Regressions!A147)</f>
        <v>South Sudan</v>
      </c>
      <c r="B137" s="329">
        <f>IF(ISBLANK(Regressions!B147), " ", Regressions!B147)</f>
        <v>2009</v>
      </c>
      <c r="C137" s="334" t="str">
        <f>IF(ISBLANK(Regressions!C147), " ", Regressions!C147)</f>
        <v>Primary</v>
      </c>
      <c r="D137" s="330" t="str">
        <f>IF(ISBLANK(Regressions!D147), " ", Regressions!D147)</f>
        <v> </v>
      </c>
      <c r="E137" s="208" t="e">
        <f>IF(ISNUMBER(Regressions!E147),ROUND(Regressions!E147, 1), NA())</f>
        <v>#N/A</v>
      </c>
      <c r="F137" s="331" t="e">
        <f>IF(ISNUMBER(Regressions!F147),ROUND(Regressions!F147, 1), NA())</f>
        <v>#N/A</v>
      </c>
      <c r="G137" s="230" t="e">
        <f>IF(ISNUMBER(Regressions!G147),ROUND(Regressions!G147, 1), NA())</f>
        <v>#N/A</v>
      </c>
      <c r="H137" s="332" t="e">
        <f>IF(ISNUMBER(Regressions!H147),ROUND(Regressions!H147, 1), NA())</f>
        <v>#N/A</v>
      </c>
      <c r="I137" s="231" t="e">
        <f>IF(ISNUMBER(Regressions!I147),ROUND(Regressions!I147, 1), NA())</f>
        <v>#N/A</v>
      </c>
      <c r="J137" s="333" t="e">
        <f>IF(ISNUMBER(Regressions!K147),ROUND(Regressions!K147, 1), NA())</f>
        <v>#N/A</v>
      </c>
      <c r="K137" s="331" t="e">
        <f>IF(ISNUMBER(Regressions!L147),ROUND(Regressions!L147, 1), NA())</f>
        <v>#N/A</v>
      </c>
      <c r="L137" s="232" t="e">
        <f>IF(ISNUMBER(Regressions!M147),ROUND(Regressions!M147, 1), NA())</f>
        <v>#N/A</v>
      </c>
      <c r="M137" s="332" t="e">
        <f>IF(ISNUMBER(Regressions!N147),ROUND(Regressions!N147, 1), NA())</f>
        <v>#N/A</v>
      </c>
      <c r="N137" s="231" t="e">
        <f>IF(ISNUMBER(Regressions!O147),ROUND(Regressions!O147, 1), NA())</f>
        <v>#N/A</v>
      </c>
      <c r="O137" s="333" t="e">
        <f>IF(ISNUMBER(Regressions!Q147),ROUND(Regressions!Q147, 1), NA())</f>
        <v>#N/A</v>
      </c>
      <c r="P137" s="331" t="e">
        <f>IF(ISNUMBER(Regressions!R147),ROUND(Regressions!R147, 1), NA())</f>
        <v>#N/A</v>
      </c>
      <c r="Q137" s="209" t="e">
        <f>IF(ISNUMBER(Regressions!S147),ROUND(Regressions!S147, 1), NA())</f>
        <v>#N/A</v>
      </c>
      <c r="R137" s="332" t="e">
        <f>IF(ISNUMBER(Regressions!T147),ROUND(Regressions!T147, 1), NA())</f>
        <v>#N/A</v>
      </c>
      <c r="S137" s="231" t="e">
        <f>IF(ISNUMBER(Regressions!U147),ROUND(Regressions!U147, 1), NA())</f>
        <v>#N/A</v>
      </c>
    </row>
    <row xmlns:x14ac="http://schemas.microsoft.com/office/spreadsheetml/2009/9/ac" r="138" x14ac:dyDescent="0.2">
      <c r="A138" s="328" t="str">
        <f>IF(ISBLANK(Regressions!A148), " ", Regressions!A148)</f>
        <v>South Sudan</v>
      </c>
      <c r="B138" s="329">
        <f>IF(ISBLANK(Regressions!B148), " ", Regressions!B148)</f>
        <v>2010</v>
      </c>
      <c r="C138" s="334" t="str">
        <f>IF(ISBLANK(Regressions!C148), " ", Regressions!C148)</f>
        <v>Primary</v>
      </c>
      <c r="D138" s="330" t="str">
        <f>IF(ISBLANK(Regressions!D148), " ", Regressions!D148)</f>
        <v> </v>
      </c>
      <c r="E138" s="208" t="e">
        <f>IF(ISNUMBER(Regressions!E148),ROUND(Regressions!E148, 1), NA())</f>
        <v>#N/A</v>
      </c>
      <c r="F138" s="331" t="e">
        <f>IF(ISNUMBER(Regressions!F148),ROUND(Regressions!F148, 1), NA())</f>
        <v>#N/A</v>
      </c>
      <c r="G138" s="230" t="e">
        <f>IF(ISNUMBER(Regressions!G148),ROUND(Regressions!G148, 1), NA())</f>
        <v>#N/A</v>
      </c>
      <c r="H138" s="332" t="e">
        <f>IF(ISNUMBER(Regressions!H148),ROUND(Regressions!H148, 1), NA())</f>
        <v>#N/A</v>
      </c>
      <c r="I138" s="231" t="e">
        <f>IF(ISNUMBER(Regressions!I148),ROUND(Regressions!I148, 1), NA())</f>
        <v>#N/A</v>
      </c>
      <c r="J138" s="333" t="e">
        <f>IF(ISNUMBER(Regressions!K148),ROUND(Regressions!K148, 1), NA())</f>
        <v>#N/A</v>
      </c>
      <c r="K138" s="331" t="e">
        <f>IF(ISNUMBER(Regressions!L148),ROUND(Regressions!L148, 1), NA())</f>
        <v>#N/A</v>
      </c>
      <c r="L138" s="232" t="e">
        <f>IF(ISNUMBER(Regressions!M148),ROUND(Regressions!M148, 1), NA())</f>
        <v>#N/A</v>
      </c>
      <c r="M138" s="332" t="e">
        <f>IF(ISNUMBER(Regressions!N148),ROUND(Regressions!N148, 1), NA())</f>
        <v>#N/A</v>
      </c>
      <c r="N138" s="231" t="e">
        <f>IF(ISNUMBER(Regressions!O148),ROUND(Regressions!O148, 1), NA())</f>
        <v>#N/A</v>
      </c>
      <c r="O138" s="333" t="e">
        <f>IF(ISNUMBER(Regressions!Q148),ROUND(Regressions!Q148, 1), NA())</f>
        <v>#N/A</v>
      </c>
      <c r="P138" s="331" t="e">
        <f>IF(ISNUMBER(Regressions!R148),ROUND(Regressions!R148, 1), NA())</f>
        <v>#N/A</v>
      </c>
      <c r="Q138" s="209" t="e">
        <f>IF(ISNUMBER(Regressions!S148),ROUND(Regressions!S148, 1), NA())</f>
        <v>#N/A</v>
      </c>
      <c r="R138" s="332" t="e">
        <f>IF(ISNUMBER(Regressions!T148),ROUND(Regressions!T148, 1), NA())</f>
        <v>#N/A</v>
      </c>
      <c r="S138" s="231" t="e">
        <f>IF(ISNUMBER(Regressions!U148),ROUND(Regressions!U148, 1), NA())</f>
        <v>#N/A</v>
      </c>
    </row>
    <row xmlns:x14ac="http://schemas.microsoft.com/office/spreadsheetml/2009/9/ac" r="139" x14ac:dyDescent="0.2">
      <c r="A139" s="328" t="str">
        <f>IF(ISBLANK(Regressions!A149), " ", Regressions!A149)</f>
        <v>South Sudan</v>
      </c>
      <c r="B139" s="329">
        <f>IF(ISBLANK(Regressions!B149), " ", Regressions!B149)</f>
        <v>2011</v>
      </c>
      <c r="C139" s="334" t="str">
        <f>IF(ISBLANK(Regressions!C149), " ", Regressions!C149)</f>
        <v>Primary</v>
      </c>
      <c r="D139" s="330">
        <f>IF(ISBLANK(Regressions!D149), " ", Regressions!D149)</f>
        <v>1640159</v>
      </c>
      <c r="E139" s="208">
        <f>IF(ISNUMBER(Regressions!E149),ROUND(Regressions!E149, 1), NA())</f>
        <v>46.5</v>
      </c>
      <c r="F139" s="331" t="e">
        <f>IF(ISNUMBER(Regressions!F149),ROUND(Regressions!F149, 1), NA())</f>
        <v>#N/A</v>
      </c>
      <c r="G139" s="230" t="e">
        <f>IF(ISNUMBER(Regressions!G149),ROUND(Regressions!G149, 1), NA())</f>
        <v>#N/A</v>
      </c>
      <c r="H139" s="332" t="e">
        <f>IF(ISNUMBER(Regressions!H149),ROUND(Regressions!H149, 1), NA())</f>
        <v>#N/A</v>
      </c>
      <c r="I139" s="231" t="e">
        <f>IF(ISNUMBER(Regressions!I149),ROUND(Regressions!I149, 1), NA())</f>
        <v>#N/A</v>
      </c>
      <c r="J139" s="333">
        <f>IF(ISNUMBER(Regressions!K149),ROUND(Regressions!K149, 1), NA())</f>
        <v>47.5</v>
      </c>
      <c r="K139" s="331" t="e">
        <f>IF(ISNUMBER(Regressions!L149),ROUND(Regressions!L149, 1), NA())</f>
        <v>#N/A</v>
      </c>
      <c r="L139" s="232">
        <f>IF(ISNUMBER(Regressions!M149),ROUND(Regressions!M149, 1), NA())</f>
        <v>36.700000000000003</v>
      </c>
      <c r="M139" s="332">
        <f>IF(ISNUMBER(Regressions!N149),ROUND(Regressions!N149, 1), NA())</f>
        <v>10.8</v>
      </c>
      <c r="N139" s="231">
        <f>IF(ISNUMBER(Regressions!O149),ROUND(Regressions!O149, 1), NA())</f>
        <v>52.5</v>
      </c>
      <c r="O139" s="333" t="e">
        <f>IF(ISNUMBER(Regressions!Q149),ROUND(Regressions!Q149, 1), NA())</f>
        <v>#N/A</v>
      </c>
      <c r="P139" s="331" t="e">
        <f>IF(ISNUMBER(Regressions!R149),ROUND(Regressions!R149, 1), NA())</f>
        <v>#N/A</v>
      </c>
      <c r="Q139" s="209">
        <f>IF(ISNUMBER(Regressions!S149),ROUND(Regressions!S149, 1), NA())</f>
        <v>18.100000000000001</v>
      </c>
      <c r="R139" s="332" t="e">
        <f>IF(ISNUMBER(Regressions!T149),ROUND(Regressions!T149, 1), NA())</f>
        <v>#N/A</v>
      </c>
      <c r="S139" s="231" t="e">
        <f>IF(ISNUMBER(Regressions!U149),ROUND(Regressions!U149, 1), NA())</f>
        <v>#N/A</v>
      </c>
    </row>
    <row xmlns:x14ac="http://schemas.microsoft.com/office/spreadsheetml/2009/9/ac" r="140" x14ac:dyDescent="0.2">
      <c r="A140" s="328" t="str">
        <f>IF(ISBLANK(Regressions!A150), " ", Regressions!A150)</f>
        <v>South Sudan</v>
      </c>
      <c r="B140" s="329">
        <f>IF(ISBLANK(Regressions!B150), " ", Regressions!B150)</f>
        <v>2012</v>
      </c>
      <c r="C140" s="334" t="str">
        <f>IF(ISBLANK(Regressions!C150), " ", Regressions!C150)</f>
        <v>Primary</v>
      </c>
      <c r="D140" s="330">
        <f>IF(ISBLANK(Regressions!D150), " ", Regressions!D150)</f>
        <v>1684750</v>
      </c>
      <c r="E140" s="208">
        <f>IF(ISNUMBER(Regressions!E150),ROUND(Regressions!E150, 1), NA())</f>
        <v>49.2</v>
      </c>
      <c r="F140" s="331" t="e">
        <f>IF(ISNUMBER(Regressions!F150),ROUND(Regressions!F150, 1), NA())</f>
        <v>#N/A</v>
      </c>
      <c r="G140" s="230" t="e">
        <f>IF(ISNUMBER(Regressions!G150),ROUND(Regressions!G150, 1), NA())</f>
        <v>#N/A</v>
      </c>
      <c r="H140" s="332" t="e">
        <f>IF(ISNUMBER(Regressions!H150),ROUND(Regressions!H150, 1), NA())</f>
        <v>#N/A</v>
      </c>
      <c r="I140" s="231" t="e">
        <f>IF(ISNUMBER(Regressions!I150),ROUND(Regressions!I150, 1), NA())</f>
        <v>#N/A</v>
      </c>
      <c r="J140" s="333">
        <f>IF(ISNUMBER(Regressions!K150),ROUND(Regressions!K150, 1), NA())</f>
        <v>49.5</v>
      </c>
      <c r="K140" s="331" t="e">
        <f>IF(ISNUMBER(Regressions!L150),ROUND(Regressions!L150, 1), NA())</f>
        <v>#N/A</v>
      </c>
      <c r="L140" s="232">
        <f>IF(ISNUMBER(Regressions!M150),ROUND(Regressions!M150, 1), NA())</f>
        <v>36.700000000000003</v>
      </c>
      <c r="M140" s="332">
        <f>IF(ISNUMBER(Regressions!N150),ROUND(Regressions!N150, 1), NA())</f>
        <v>12.8</v>
      </c>
      <c r="N140" s="231">
        <f>IF(ISNUMBER(Regressions!O150),ROUND(Regressions!O150, 1), NA())</f>
        <v>50.5</v>
      </c>
      <c r="O140" s="333" t="e">
        <f>IF(ISNUMBER(Regressions!Q150),ROUND(Regressions!Q150, 1), NA())</f>
        <v>#N/A</v>
      </c>
      <c r="P140" s="331" t="e">
        <f>IF(ISNUMBER(Regressions!R150),ROUND(Regressions!R150, 1), NA())</f>
        <v>#N/A</v>
      </c>
      <c r="Q140" s="209">
        <f>IF(ISNUMBER(Regressions!S150),ROUND(Regressions!S150, 1), NA())</f>
        <v>18.100000000000001</v>
      </c>
      <c r="R140" s="332" t="e">
        <f>IF(ISNUMBER(Regressions!T150),ROUND(Regressions!T150, 1), NA())</f>
        <v>#N/A</v>
      </c>
      <c r="S140" s="231" t="e">
        <f>IF(ISNUMBER(Regressions!U150),ROUND(Regressions!U150, 1), NA())</f>
        <v>#N/A</v>
      </c>
    </row>
    <row xmlns:x14ac="http://schemas.microsoft.com/office/spreadsheetml/2009/9/ac" r="141" x14ac:dyDescent="0.2">
      <c r="A141" s="328" t="str">
        <f>IF(ISBLANK(Regressions!A151), " ", Regressions!A151)</f>
        <v>South Sudan</v>
      </c>
      <c r="B141" s="329">
        <f>IF(ISBLANK(Regressions!B151), " ", Regressions!B151)</f>
        <v>2013</v>
      </c>
      <c r="C141" s="334" t="str">
        <f>IF(ISBLANK(Regressions!C151), " ", Regressions!C151)</f>
        <v>Primary</v>
      </c>
      <c r="D141" s="330">
        <f>IF(ISBLANK(Regressions!D151), " ", Regressions!D151)</f>
        <v>1719987</v>
      </c>
      <c r="E141" s="208">
        <f>IF(ISNUMBER(Regressions!E151),ROUND(Regressions!E151, 1), NA())</f>
        <v>52</v>
      </c>
      <c r="F141" s="331">
        <f>IF(ISNUMBER(Regressions!F151),ROUND(Regressions!F151, 1), NA())</f>
        <v>52</v>
      </c>
      <c r="G141" s="230">
        <f>IF(ISNUMBER(Regressions!G151),ROUND(Regressions!G151, 1), NA())</f>
        <v>50.8</v>
      </c>
      <c r="H141" s="332">
        <f>IF(ISNUMBER(Regressions!H151),ROUND(Regressions!H151, 1), NA())</f>
        <v>1.2</v>
      </c>
      <c r="I141" s="231">
        <f>IF(ISNUMBER(Regressions!I151),ROUND(Regressions!I151, 1), NA())</f>
        <v>48</v>
      </c>
      <c r="J141" s="333">
        <f>IF(ISNUMBER(Regressions!K151),ROUND(Regressions!K151, 1), NA())</f>
        <v>51.4</v>
      </c>
      <c r="K141" s="331" t="e">
        <f>IF(ISNUMBER(Regressions!L151),ROUND(Regressions!L151, 1), NA())</f>
        <v>#N/A</v>
      </c>
      <c r="L141" s="232">
        <f>IF(ISNUMBER(Regressions!M151),ROUND(Regressions!M151, 1), NA())</f>
        <v>36.700000000000003</v>
      </c>
      <c r="M141" s="332">
        <f>IF(ISNUMBER(Regressions!N151),ROUND(Regressions!N151, 1), NA())</f>
        <v>14.8</v>
      </c>
      <c r="N141" s="231">
        <f>IF(ISNUMBER(Regressions!O151),ROUND(Regressions!O151, 1), NA())</f>
        <v>48.6</v>
      </c>
      <c r="O141" s="333" t="e">
        <f>IF(ISNUMBER(Regressions!Q151),ROUND(Regressions!Q151, 1), NA())</f>
        <v>#N/A</v>
      </c>
      <c r="P141" s="331" t="e">
        <f>IF(ISNUMBER(Regressions!R151),ROUND(Regressions!R151, 1), NA())</f>
        <v>#N/A</v>
      </c>
      <c r="Q141" s="209">
        <f>IF(ISNUMBER(Regressions!S151),ROUND(Regressions!S151, 1), NA())</f>
        <v>18.100000000000001</v>
      </c>
      <c r="R141" s="332" t="e">
        <f>IF(ISNUMBER(Regressions!T151),ROUND(Regressions!T151, 1), NA())</f>
        <v>#N/A</v>
      </c>
      <c r="S141" s="231" t="e">
        <f>IF(ISNUMBER(Regressions!U151),ROUND(Regressions!U151, 1), NA())</f>
        <v>#N/A</v>
      </c>
    </row>
    <row xmlns:x14ac="http://schemas.microsoft.com/office/spreadsheetml/2009/9/ac" r="142" x14ac:dyDescent="0.2">
      <c r="A142" s="328" t="str">
        <f>IF(ISBLANK(Regressions!A152), " ", Regressions!A152)</f>
        <v>South Sudan</v>
      </c>
      <c r="B142" s="329">
        <f>IF(ISBLANK(Regressions!B152), " ", Regressions!B152)</f>
        <v>2014</v>
      </c>
      <c r="C142" s="334" t="str">
        <f>IF(ISBLANK(Regressions!C152), " ", Regressions!C152)</f>
        <v>Primary</v>
      </c>
      <c r="D142" s="330">
        <f>IF(ISBLANK(Regressions!D152), " ", Regressions!D152)</f>
        <v>1752697</v>
      </c>
      <c r="E142" s="208">
        <f>IF(ISNUMBER(Regressions!E152),ROUND(Regressions!E152, 1), NA())</f>
        <v>54.7</v>
      </c>
      <c r="F142" s="331">
        <f>IF(ISNUMBER(Regressions!F152),ROUND(Regressions!F152, 1), NA())</f>
        <v>54.7</v>
      </c>
      <c r="G142" s="230">
        <f>IF(ISNUMBER(Regressions!G152),ROUND(Regressions!G152, 1), NA())</f>
        <v>50.8</v>
      </c>
      <c r="H142" s="332">
        <f>IF(ISNUMBER(Regressions!H152),ROUND(Regressions!H152, 1), NA())</f>
        <v>4</v>
      </c>
      <c r="I142" s="231">
        <f>IF(ISNUMBER(Regressions!I152),ROUND(Regressions!I152, 1), NA())</f>
        <v>45.3</v>
      </c>
      <c r="J142" s="333">
        <f>IF(ISNUMBER(Regressions!K152),ROUND(Regressions!K152, 1), NA())</f>
        <v>53.4</v>
      </c>
      <c r="K142" s="331" t="e">
        <f>IF(ISNUMBER(Regressions!L152),ROUND(Regressions!L152, 1), NA())</f>
        <v>#N/A</v>
      </c>
      <c r="L142" s="232">
        <f>IF(ISNUMBER(Regressions!M152),ROUND(Regressions!M152, 1), NA())</f>
        <v>36.700000000000003</v>
      </c>
      <c r="M142" s="332">
        <f>IF(ISNUMBER(Regressions!N152),ROUND(Regressions!N152, 1), NA())</f>
        <v>16.8</v>
      </c>
      <c r="N142" s="231">
        <f>IF(ISNUMBER(Regressions!O152),ROUND(Regressions!O152, 1), NA())</f>
        <v>46.6</v>
      </c>
      <c r="O142" s="333">
        <f>IF(ISNUMBER(Regressions!Q152),ROUND(Regressions!Q152, 1), NA())</f>
        <v>19.600000000000001</v>
      </c>
      <c r="P142" s="331" t="e">
        <f>IF(ISNUMBER(Regressions!R152),ROUND(Regressions!R152, 1), NA())</f>
        <v>#N/A</v>
      </c>
      <c r="Q142" s="209">
        <f>IF(ISNUMBER(Regressions!S152),ROUND(Regressions!S152, 1), NA())</f>
        <v>18.100000000000001</v>
      </c>
      <c r="R142" s="332">
        <f>IF(ISNUMBER(Regressions!T152),ROUND(Regressions!T152, 1), NA())</f>
        <v>1.5</v>
      </c>
      <c r="S142" s="231">
        <f>IF(ISNUMBER(Regressions!U152),ROUND(Regressions!U152, 1), NA())</f>
        <v>80.400000000000006</v>
      </c>
    </row>
    <row xmlns:x14ac="http://schemas.microsoft.com/office/spreadsheetml/2009/9/ac" r="143" x14ac:dyDescent="0.2">
      <c r="A143" s="328" t="str">
        <f>IF(ISBLANK(Regressions!A153), " ", Regressions!A153)</f>
        <v>South Sudan</v>
      </c>
      <c r="B143" s="329">
        <f>IF(ISBLANK(Regressions!B153), " ", Regressions!B153)</f>
        <v>2015</v>
      </c>
      <c r="C143" s="334" t="str">
        <f>IF(ISBLANK(Regressions!C153), " ", Regressions!C153)</f>
        <v>Primary</v>
      </c>
      <c r="D143" s="330">
        <f>IF(ISBLANK(Regressions!D153), " ", Regressions!D153)</f>
        <v>1776678</v>
      </c>
      <c r="E143" s="208">
        <f>IF(ISNUMBER(Regressions!E153),ROUND(Regressions!E153, 1), NA())</f>
        <v>57.5</v>
      </c>
      <c r="F143" s="331">
        <f>IF(ISNUMBER(Regressions!F153),ROUND(Regressions!F153, 1), NA())</f>
        <v>57.5</v>
      </c>
      <c r="G143" s="230">
        <f>IF(ISNUMBER(Regressions!G153),ROUND(Regressions!G153, 1), NA())</f>
        <v>50.8</v>
      </c>
      <c r="H143" s="332">
        <f>IF(ISNUMBER(Regressions!H153),ROUND(Regressions!H153, 1), NA())</f>
        <v>6.7</v>
      </c>
      <c r="I143" s="231">
        <f>IF(ISNUMBER(Regressions!I153),ROUND(Regressions!I153, 1), NA())</f>
        <v>42.5</v>
      </c>
      <c r="J143" s="333">
        <f>IF(ISNUMBER(Regressions!K153),ROUND(Regressions!K153, 1), NA())</f>
        <v>55.4</v>
      </c>
      <c r="K143" s="331" t="e">
        <f>IF(ISNUMBER(Regressions!L153),ROUND(Regressions!L153, 1), NA())</f>
        <v>#N/A</v>
      </c>
      <c r="L143" s="232">
        <f>IF(ISNUMBER(Regressions!M153),ROUND(Regressions!M153, 1), NA())</f>
        <v>36.700000000000003</v>
      </c>
      <c r="M143" s="332">
        <f>IF(ISNUMBER(Regressions!N153),ROUND(Regressions!N153, 1), NA())</f>
        <v>18.8</v>
      </c>
      <c r="N143" s="231">
        <f>IF(ISNUMBER(Regressions!O153),ROUND(Regressions!O153, 1), NA())</f>
        <v>44.6</v>
      </c>
      <c r="O143" s="333">
        <f>IF(ISNUMBER(Regressions!Q153),ROUND(Regressions!Q153, 1), NA())</f>
        <v>19.600000000000001</v>
      </c>
      <c r="P143" s="331" t="e">
        <f>IF(ISNUMBER(Regressions!R153),ROUND(Regressions!R153, 1), NA())</f>
        <v>#N/A</v>
      </c>
      <c r="Q143" s="209">
        <f>IF(ISNUMBER(Regressions!S153),ROUND(Regressions!S153, 1), NA())</f>
        <v>18.100000000000001</v>
      </c>
      <c r="R143" s="332">
        <f>IF(ISNUMBER(Regressions!T153),ROUND(Regressions!T153, 1), NA())</f>
        <v>1.5</v>
      </c>
      <c r="S143" s="231">
        <f>IF(ISNUMBER(Regressions!U153),ROUND(Regressions!U153, 1), NA())</f>
        <v>80.400000000000006</v>
      </c>
    </row>
    <row xmlns:x14ac="http://schemas.microsoft.com/office/spreadsheetml/2009/9/ac" r="144" x14ac:dyDescent="0.2">
      <c r="A144" s="328" t="str">
        <f>IF(ISBLANK(Regressions!A154), " ", Regressions!A154)</f>
        <v>South Sudan</v>
      </c>
      <c r="B144" s="329">
        <f>IF(ISBLANK(Regressions!B154), " ", Regressions!B154)</f>
        <v>2016</v>
      </c>
      <c r="C144" s="334" t="str">
        <f>IF(ISBLANK(Regressions!C154), " ", Regressions!C154)</f>
        <v>Primary</v>
      </c>
      <c r="D144" s="330">
        <f>IF(ISBLANK(Regressions!D154), " ", Regressions!D154)</f>
        <v>1817077</v>
      </c>
      <c r="E144" s="208">
        <f>IF(ISNUMBER(Regressions!E154),ROUND(Regressions!E154, 1), NA())</f>
        <v>60.2</v>
      </c>
      <c r="F144" s="331">
        <f>IF(ISNUMBER(Regressions!F154),ROUND(Regressions!F154, 1), NA())</f>
        <v>60.1</v>
      </c>
      <c r="G144" s="230">
        <f>IF(ISNUMBER(Regressions!G154),ROUND(Regressions!G154, 1), NA())</f>
        <v>50.8</v>
      </c>
      <c r="H144" s="332">
        <f>IF(ISNUMBER(Regressions!H154),ROUND(Regressions!H154, 1), NA())</f>
        <v>9.3000000000000007</v>
      </c>
      <c r="I144" s="231">
        <f>IF(ISNUMBER(Regressions!I154),ROUND(Regressions!I154, 1), NA())</f>
        <v>39.9</v>
      </c>
      <c r="J144" s="333">
        <f>IF(ISNUMBER(Regressions!K154),ROUND(Regressions!K154, 1), NA())</f>
        <v>57.4</v>
      </c>
      <c r="K144" s="331" t="e">
        <f>IF(ISNUMBER(Regressions!L154),ROUND(Regressions!L154, 1), NA())</f>
        <v>#N/A</v>
      </c>
      <c r="L144" s="232">
        <f>IF(ISNUMBER(Regressions!M154),ROUND(Regressions!M154, 1), NA())</f>
        <v>36.700000000000003</v>
      </c>
      <c r="M144" s="332">
        <f>IF(ISNUMBER(Regressions!N154),ROUND(Regressions!N154, 1), NA())</f>
        <v>20.8</v>
      </c>
      <c r="N144" s="231">
        <f>IF(ISNUMBER(Regressions!O154),ROUND(Regressions!O154, 1), NA())</f>
        <v>42.6</v>
      </c>
      <c r="O144" s="333">
        <f>IF(ISNUMBER(Regressions!Q154),ROUND(Regressions!Q154, 1), NA())</f>
        <v>19.600000000000001</v>
      </c>
      <c r="P144" s="331" t="e">
        <f>IF(ISNUMBER(Regressions!R154),ROUND(Regressions!R154, 1), NA())</f>
        <v>#N/A</v>
      </c>
      <c r="Q144" s="209">
        <f>IF(ISNUMBER(Regressions!S154),ROUND(Regressions!S154, 1), NA())</f>
        <v>18.100000000000001</v>
      </c>
      <c r="R144" s="332">
        <f>IF(ISNUMBER(Regressions!T154),ROUND(Regressions!T154, 1), NA())</f>
        <v>1.5</v>
      </c>
      <c r="S144" s="231">
        <f>IF(ISNUMBER(Regressions!U154),ROUND(Regressions!U154, 1), NA())</f>
        <v>80.400000000000006</v>
      </c>
    </row>
    <row xmlns:x14ac="http://schemas.microsoft.com/office/spreadsheetml/2009/9/ac" r="145" x14ac:dyDescent="0.2">
      <c r="A145" s="328" t="str">
        <f>IF(ISBLANK(Regressions!A155), " ", Regressions!A155)</f>
        <v>South Sudan</v>
      </c>
      <c r="B145" s="329">
        <f>IF(ISBLANK(Regressions!B155), " ", Regressions!B155)</f>
        <v>2017</v>
      </c>
      <c r="C145" s="334" t="str">
        <f>IF(ISBLANK(Regressions!C155), " ", Regressions!C155)</f>
        <v>Primary</v>
      </c>
      <c r="D145" s="330">
        <f>IF(ISBLANK(Regressions!D155), " ", Regressions!D155)</f>
        <v>1851792</v>
      </c>
      <c r="E145" s="208">
        <f>IF(ISNUMBER(Regressions!E155),ROUND(Regressions!E155, 1), NA())</f>
        <v>62.9</v>
      </c>
      <c r="F145" s="331">
        <f>IF(ISNUMBER(Regressions!F155),ROUND(Regressions!F155, 1), NA())</f>
        <v>60.1</v>
      </c>
      <c r="G145" s="230">
        <f>IF(ISNUMBER(Regressions!G155),ROUND(Regressions!G155, 1), NA())</f>
        <v>50.8</v>
      </c>
      <c r="H145" s="332">
        <f>IF(ISNUMBER(Regressions!H155),ROUND(Regressions!H155, 1), NA())</f>
        <v>9.3000000000000007</v>
      </c>
      <c r="I145" s="231">
        <f>IF(ISNUMBER(Regressions!I155),ROUND(Regressions!I155, 1), NA())</f>
        <v>39.9</v>
      </c>
      <c r="J145" s="333">
        <f>IF(ISNUMBER(Regressions!K155),ROUND(Regressions!K155, 1), NA())</f>
        <v>59.4</v>
      </c>
      <c r="K145" s="331" t="e">
        <f>IF(ISNUMBER(Regressions!L155),ROUND(Regressions!L155, 1), NA())</f>
        <v>#N/A</v>
      </c>
      <c r="L145" s="232">
        <f>IF(ISNUMBER(Regressions!M155),ROUND(Regressions!M155, 1), NA())</f>
        <v>36.700000000000003</v>
      </c>
      <c r="M145" s="332">
        <f>IF(ISNUMBER(Regressions!N155),ROUND(Regressions!N155, 1), NA())</f>
        <v>22.8</v>
      </c>
      <c r="N145" s="231">
        <f>IF(ISNUMBER(Regressions!O155),ROUND(Regressions!O155, 1), NA())</f>
        <v>40.6</v>
      </c>
      <c r="O145" s="333">
        <f>IF(ISNUMBER(Regressions!Q155),ROUND(Regressions!Q155, 1), NA())</f>
        <v>19.600000000000001</v>
      </c>
      <c r="P145" s="331" t="e">
        <f>IF(ISNUMBER(Regressions!R155),ROUND(Regressions!R155, 1), NA())</f>
        <v>#N/A</v>
      </c>
      <c r="Q145" s="209">
        <f>IF(ISNUMBER(Regressions!S155),ROUND(Regressions!S155, 1), NA())</f>
        <v>18.100000000000001</v>
      </c>
      <c r="R145" s="332">
        <f>IF(ISNUMBER(Regressions!T155),ROUND(Regressions!T155, 1), NA())</f>
        <v>1.5</v>
      </c>
      <c r="S145" s="231">
        <f>IF(ISNUMBER(Regressions!U155),ROUND(Regressions!U155, 1), NA())</f>
        <v>80.400000000000006</v>
      </c>
    </row>
    <row xmlns:x14ac="http://schemas.microsoft.com/office/spreadsheetml/2009/9/ac" r="146" x14ac:dyDescent="0.2">
      <c r="A146" s="328" t="str">
        <f>IF(ISBLANK(Regressions!A156), " ", Regressions!A156)</f>
        <v>South Sudan</v>
      </c>
      <c r="B146" s="329">
        <f>IF(ISBLANK(Regressions!B156), " ", Regressions!B156)</f>
        <v>2018</v>
      </c>
      <c r="C146" s="334" t="str">
        <f>IF(ISBLANK(Regressions!C156), " ", Regressions!C156)</f>
        <v>Primary</v>
      </c>
      <c r="D146" s="330">
        <f>IF(ISBLANK(Regressions!D156), " ", Regressions!D156)</f>
        <v>1898979</v>
      </c>
      <c r="E146" s="208">
        <f>IF(ISNUMBER(Regressions!E156),ROUND(Regressions!E156, 1), NA())</f>
        <v>65.7</v>
      </c>
      <c r="F146" s="331">
        <f>IF(ISNUMBER(Regressions!F156),ROUND(Regressions!F156, 1), NA())</f>
        <v>60.1</v>
      </c>
      <c r="G146" s="230">
        <f>IF(ISNUMBER(Regressions!G156),ROUND(Regressions!G156, 1), NA())</f>
        <v>50.8</v>
      </c>
      <c r="H146" s="332">
        <f>IF(ISNUMBER(Regressions!H156),ROUND(Regressions!H156, 1), NA())</f>
        <v>9.3000000000000007</v>
      </c>
      <c r="I146" s="231">
        <f>IF(ISNUMBER(Regressions!I156),ROUND(Regressions!I156, 1), NA())</f>
        <v>39.9</v>
      </c>
      <c r="J146" s="333">
        <f>IF(ISNUMBER(Regressions!K156),ROUND(Regressions!K156, 1), NA())</f>
        <v>61.4</v>
      </c>
      <c r="K146" s="331" t="e">
        <f>IF(ISNUMBER(Regressions!L156),ROUND(Regressions!L156, 1), NA())</f>
        <v>#N/A</v>
      </c>
      <c r="L146" s="232">
        <f>IF(ISNUMBER(Regressions!M156),ROUND(Regressions!M156, 1), NA())</f>
        <v>36.700000000000003</v>
      </c>
      <c r="M146" s="332">
        <f>IF(ISNUMBER(Regressions!N156),ROUND(Regressions!N156, 1), NA())</f>
        <v>24.8</v>
      </c>
      <c r="N146" s="231">
        <f>IF(ISNUMBER(Regressions!O156),ROUND(Regressions!O156, 1), NA())</f>
        <v>38.6</v>
      </c>
      <c r="O146" s="333">
        <f>IF(ISNUMBER(Regressions!Q156),ROUND(Regressions!Q156, 1), NA())</f>
        <v>19.600000000000001</v>
      </c>
      <c r="P146" s="331" t="e">
        <f>IF(ISNUMBER(Regressions!R156),ROUND(Regressions!R156, 1), NA())</f>
        <v>#N/A</v>
      </c>
      <c r="Q146" s="209">
        <f>IF(ISNUMBER(Regressions!S156),ROUND(Regressions!S156, 1), NA())</f>
        <v>18.100000000000001</v>
      </c>
      <c r="R146" s="332">
        <f>IF(ISNUMBER(Regressions!T156),ROUND(Regressions!T156, 1), NA())</f>
        <v>1.5</v>
      </c>
      <c r="S146" s="231">
        <f>IF(ISNUMBER(Regressions!U156),ROUND(Regressions!U156, 1), NA())</f>
        <v>80.400000000000006</v>
      </c>
    </row>
    <row xmlns:x14ac="http://schemas.microsoft.com/office/spreadsheetml/2009/9/ac" r="147" x14ac:dyDescent="0.2">
      <c r="A147" s="328" t="str">
        <f>IF(ISBLANK(Regressions!A157), " ", Regressions!A157)</f>
        <v>South Sudan</v>
      </c>
      <c r="B147" s="329">
        <f>IF(ISBLANK(Regressions!B157), " ", Regressions!B157)</f>
        <v>2019</v>
      </c>
      <c r="C147" s="334" t="str">
        <f>IF(ISBLANK(Regressions!C157), " ", Regressions!C157)</f>
        <v>Primary</v>
      </c>
      <c r="D147" s="330">
        <f>IF(ISBLANK(Regressions!D157), " ", Regressions!D157)</f>
        <v>1962356</v>
      </c>
      <c r="E147" s="208">
        <f>IF(ISNUMBER(Regressions!E157),ROUND(Regressions!E157, 1), NA())</f>
        <v>68.400000000000006</v>
      </c>
      <c r="F147" s="331">
        <f>IF(ISNUMBER(Regressions!F157),ROUND(Regressions!F157, 1), NA())</f>
        <v>60.1</v>
      </c>
      <c r="G147" s="230">
        <f>IF(ISNUMBER(Regressions!G157),ROUND(Regressions!G157, 1), NA())</f>
        <v>50.8</v>
      </c>
      <c r="H147" s="332">
        <f>IF(ISNUMBER(Regressions!H157),ROUND(Regressions!H157, 1), NA())</f>
        <v>9.3000000000000007</v>
      </c>
      <c r="I147" s="231">
        <f>IF(ISNUMBER(Regressions!I157),ROUND(Regressions!I157, 1), NA())</f>
        <v>39.9</v>
      </c>
      <c r="J147" s="333">
        <f>IF(ISNUMBER(Regressions!K157),ROUND(Regressions!K157, 1), NA())</f>
        <v>63.4</v>
      </c>
      <c r="K147" s="331" t="e">
        <f>IF(ISNUMBER(Regressions!L157),ROUND(Regressions!L157, 1), NA())</f>
        <v>#N/A</v>
      </c>
      <c r="L147" s="232">
        <f>IF(ISNUMBER(Regressions!M157),ROUND(Regressions!M157, 1), NA())</f>
        <v>36.700000000000003</v>
      </c>
      <c r="M147" s="332">
        <f>IF(ISNUMBER(Regressions!N157),ROUND(Regressions!N157, 1), NA())</f>
        <v>26.8</v>
      </c>
      <c r="N147" s="231">
        <f>IF(ISNUMBER(Regressions!O157),ROUND(Regressions!O157, 1), NA())</f>
        <v>36.6</v>
      </c>
      <c r="O147" s="333">
        <f>IF(ISNUMBER(Regressions!Q157),ROUND(Regressions!Q157, 1), NA())</f>
        <v>19.600000000000001</v>
      </c>
      <c r="P147" s="331" t="e">
        <f>IF(ISNUMBER(Regressions!R157),ROUND(Regressions!R157, 1), NA())</f>
        <v>#N/A</v>
      </c>
      <c r="Q147" s="209">
        <f>IF(ISNUMBER(Regressions!S157),ROUND(Regressions!S157, 1), NA())</f>
        <v>18.100000000000001</v>
      </c>
      <c r="R147" s="332">
        <f>IF(ISNUMBER(Regressions!T157),ROUND(Regressions!T157, 1), NA())</f>
        <v>1.5</v>
      </c>
      <c r="S147" s="231">
        <f>IF(ISNUMBER(Regressions!U157),ROUND(Regressions!U157, 1), NA())</f>
        <v>80.400000000000006</v>
      </c>
    </row>
    <row xmlns:x14ac="http://schemas.microsoft.com/office/spreadsheetml/2009/9/ac" r="148" x14ac:dyDescent="0.2">
      <c r="A148" s="328" t="str">
        <f>IF(ISBLANK(Regressions!A158), " ", Regressions!A158)</f>
        <v>South Sudan</v>
      </c>
      <c r="B148" s="329">
        <f>IF(ISBLANK(Regressions!B158), " ", Regressions!B158)</f>
        <v>2020</v>
      </c>
      <c r="C148" s="334" t="str">
        <f>IF(ISBLANK(Regressions!C158), " ", Regressions!C158)</f>
        <v>Primary</v>
      </c>
      <c r="D148" s="330">
        <f>IF(ISBLANK(Regressions!D158), " ", Regressions!D158)</f>
        <v>2028482</v>
      </c>
      <c r="E148" s="208">
        <f>IF(ISNUMBER(Regressions!E158),ROUND(Regressions!E158, 1), NA())</f>
        <v>71.2</v>
      </c>
      <c r="F148" s="331">
        <f>IF(ISNUMBER(Regressions!F158),ROUND(Regressions!F158, 1), NA())</f>
        <v>60.1</v>
      </c>
      <c r="G148" s="230">
        <f>IF(ISNUMBER(Regressions!G158),ROUND(Regressions!G158, 1), NA())</f>
        <v>50.8</v>
      </c>
      <c r="H148" s="332">
        <f>IF(ISNUMBER(Regressions!H158),ROUND(Regressions!H158, 1), NA())</f>
        <v>9.3000000000000007</v>
      </c>
      <c r="I148" s="231">
        <f>IF(ISNUMBER(Regressions!I158),ROUND(Regressions!I158, 1), NA())</f>
        <v>39.9</v>
      </c>
      <c r="J148" s="333">
        <f>IF(ISNUMBER(Regressions!K158),ROUND(Regressions!K158, 1), NA())</f>
        <v>65.400000000000006</v>
      </c>
      <c r="K148" s="331" t="e">
        <f>IF(ISNUMBER(Regressions!L158),ROUND(Regressions!L158, 1), NA())</f>
        <v>#N/A</v>
      </c>
      <c r="L148" s="232">
        <f>IF(ISNUMBER(Regressions!M158),ROUND(Regressions!M158, 1), NA())</f>
        <v>36.700000000000003</v>
      </c>
      <c r="M148" s="332">
        <f>IF(ISNUMBER(Regressions!N158),ROUND(Regressions!N158, 1), NA())</f>
        <v>28.8</v>
      </c>
      <c r="N148" s="231">
        <f>IF(ISNUMBER(Regressions!O158),ROUND(Regressions!O158, 1), NA())</f>
        <v>34.6</v>
      </c>
      <c r="O148" s="333">
        <f>IF(ISNUMBER(Regressions!Q158),ROUND(Regressions!Q158, 1), NA())</f>
        <v>19.600000000000001</v>
      </c>
      <c r="P148" s="331" t="e">
        <f>IF(ISNUMBER(Regressions!R158),ROUND(Regressions!R158, 1), NA())</f>
        <v>#N/A</v>
      </c>
      <c r="Q148" s="209">
        <f>IF(ISNUMBER(Regressions!S158),ROUND(Regressions!S158, 1), NA())</f>
        <v>18.100000000000001</v>
      </c>
      <c r="R148" s="332">
        <f>IF(ISNUMBER(Regressions!T158),ROUND(Regressions!T158, 1), NA())</f>
        <v>1.5</v>
      </c>
      <c r="S148" s="231">
        <f>IF(ISNUMBER(Regressions!U158),ROUND(Regressions!U158, 1), NA())</f>
        <v>80.400000000000006</v>
      </c>
    </row>
    <row xmlns:x14ac="http://schemas.microsoft.com/office/spreadsheetml/2009/9/ac" r="149" x14ac:dyDescent="0.2">
      <c r="A149" s="381" t="str">
        <f>IF(ISBLANK(Regressions!A159), " ", Regressions!A159)</f>
        <v>South Sudan</v>
      </c>
      <c r="B149" s="382">
        <f>IF(ISBLANK(Regressions!B159), " ", Regressions!B159)</f>
        <v>2021</v>
      </c>
      <c r="C149" s="383" t="str">
        <f>IF(ISBLANK(Regressions!C159), " ", Regressions!C159)</f>
        <v>Primary</v>
      </c>
      <c r="D149" s="384">
        <f>IF(ISBLANK(Regressions!D159), " ", Regressions!D159)</f>
        <v>2079900</v>
      </c>
      <c r="E149" s="387">
        <f>IF(ISNUMBER(Regressions!E159),ROUND(Regressions!E159, 1), NA())</f>
        <v>73.900000000000006</v>
      </c>
      <c r="F149" s="385">
        <f>IF(ISNUMBER(Regressions!F159),ROUND(Regressions!F159, 1), NA())</f>
        <v>60.1</v>
      </c>
      <c r="G149" s="388">
        <f>IF(ISNUMBER(Regressions!G159),ROUND(Regressions!G159, 1), NA())</f>
        <v>50.8</v>
      </c>
      <c r="H149" s="386">
        <f>IF(ISNUMBER(Regressions!H159),ROUND(Regressions!H159, 1), NA())</f>
        <v>9.3000000000000007</v>
      </c>
      <c r="I149" s="389">
        <f>IF(ISNUMBER(Regressions!I159),ROUND(Regressions!I159, 1), NA())</f>
        <v>39.9</v>
      </c>
      <c r="J149" s="387">
        <f>IF(ISNUMBER(Regressions!K159),ROUND(Regressions!K159, 1), NA())</f>
        <v>67.400000000000006</v>
      </c>
      <c r="K149" s="385" t="e">
        <f>IF(ISNUMBER(Regressions!L159),ROUND(Regressions!L159, 1), NA())</f>
        <v>#N/A</v>
      </c>
      <c r="L149" s="390">
        <f>IF(ISNUMBER(Regressions!M159),ROUND(Regressions!M159, 1), NA())</f>
        <v>36.700000000000003</v>
      </c>
      <c r="M149" s="386">
        <f>IF(ISNUMBER(Regressions!N159),ROUND(Regressions!N159, 1), NA())</f>
        <v>30.8</v>
      </c>
      <c r="N149" s="389">
        <f>IF(ISNUMBER(Regressions!O159),ROUND(Regressions!O159, 1), NA())</f>
        <v>32.6</v>
      </c>
      <c r="O149" s="387">
        <f>IF(ISNUMBER(Regressions!Q159),ROUND(Regressions!Q159, 1), NA())</f>
        <v>19.600000000000001</v>
      </c>
      <c r="P149" s="385" t="e">
        <f>IF(ISNUMBER(Regressions!R159),ROUND(Regressions!R159, 1), NA())</f>
        <v>#N/A</v>
      </c>
      <c r="Q149" s="391">
        <f>IF(ISNUMBER(Regressions!S159),ROUND(Regressions!S159, 1), NA())</f>
        <v>18.100000000000001</v>
      </c>
      <c r="R149" s="386">
        <f>IF(ISNUMBER(Regressions!T159),ROUND(Regressions!T159, 1), NA())</f>
        <v>1.5</v>
      </c>
      <c r="S149" s="389">
        <f>IF(ISNUMBER(Regressions!U159),ROUND(Regressions!U159, 1), NA())</f>
        <v>80.400000000000006</v>
      </c>
      <c r="T149" s="380"/>
      <c r="U149" s="380"/>
      <c r="V149" s="380"/>
      <c r="W149" s="380"/>
      <c r="X149" s="380"/>
      <c r="Y149" s="380"/>
      <c r="Z149" s="380"/>
      <c r="AA149" s="380"/>
      <c r="AB149" s="380"/>
      <c r="AC149" s="380"/>
    </row>
    <row xmlns:x14ac="http://schemas.microsoft.com/office/spreadsheetml/2009/9/ac" r="150" x14ac:dyDescent="0.2">
      <c r="A150" s="328" t="str">
        <f>IF(ISBLANK(Regressions!A160), " ", Regressions!A160)</f>
        <v>South Sudan</v>
      </c>
      <c r="B150" s="329">
        <f>IF(ISBLANK(Regressions!B160), " ", Regressions!B160)</f>
        <v>2022</v>
      </c>
      <c r="C150" s="334" t="str">
        <f>IF(ISBLANK(Regressions!C160), " ", Regressions!C160)</f>
        <v>Primary</v>
      </c>
      <c r="D150" s="330">
        <f>IF(ISBLANK(Regressions!D160), " ", Regressions!D160)</f>
        <v>2096038</v>
      </c>
      <c r="E150" s="208">
        <f>IF(ISNUMBER(Regressions!E160),ROUND(Regressions!E160, 1), NA())</f>
        <v>76.599999999999994</v>
      </c>
      <c r="F150" s="331" t="e">
        <f>IF(ISNUMBER(Regressions!F160),ROUND(Regressions!F160, 1), NA())</f>
        <v>#N/A</v>
      </c>
      <c r="G150" s="230" t="e">
        <f>IF(ISNUMBER(Regressions!G160),ROUND(Regressions!G160, 1), NA())</f>
        <v>#N/A</v>
      </c>
      <c r="H150" s="332" t="e">
        <f>IF(ISNUMBER(Regressions!H160),ROUND(Regressions!H160, 1), NA())</f>
        <v>#N/A</v>
      </c>
      <c r="I150" s="231" t="e">
        <f>IF(ISNUMBER(Regressions!I160),ROUND(Regressions!I160, 1), NA())</f>
        <v>#N/A</v>
      </c>
      <c r="J150" s="333">
        <f>IF(ISNUMBER(Regressions!K160),ROUND(Regressions!K160, 1), NA())</f>
        <v>69.400000000000006</v>
      </c>
      <c r="K150" s="331" t="e">
        <f>IF(ISNUMBER(Regressions!L160),ROUND(Regressions!L160, 1), NA())</f>
        <v>#N/A</v>
      </c>
      <c r="L150" s="232">
        <f>IF(ISNUMBER(Regressions!M160),ROUND(Regressions!M160, 1), NA())</f>
        <v>36.700000000000003</v>
      </c>
      <c r="M150" s="332">
        <f>IF(ISNUMBER(Regressions!N160),ROUND(Regressions!N160, 1), NA())</f>
        <v>32.700000000000003</v>
      </c>
      <c r="N150" s="231">
        <f>IF(ISNUMBER(Regressions!O160),ROUND(Regressions!O160, 1), NA())</f>
        <v>30.6</v>
      </c>
      <c r="O150" s="333">
        <f>IF(ISNUMBER(Regressions!Q160),ROUND(Regressions!Q160, 1), NA())</f>
        <v>19.600000000000001</v>
      </c>
      <c r="P150" s="331" t="e">
        <f>IF(ISNUMBER(Regressions!R160),ROUND(Regressions!R160, 1), NA())</f>
        <v>#N/A</v>
      </c>
      <c r="Q150" s="209">
        <f>IF(ISNUMBER(Regressions!S160),ROUND(Regressions!S160, 1), NA())</f>
        <v>18.100000000000001</v>
      </c>
      <c r="R150" s="332">
        <f>IF(ISNUMBER(Regressions!T160),ROUND(Regressions!T160, 1), NA())</f>
        <v>1.5</v>
      </c>
      <c r="S150" s="231">
        <f>IF(ISNUMBER(Regressions!U160),ROUND(Regressions!U160, 1), NA())</f>
        <v>80.400000000000006</v>
      </c>
    </row>
    <row xmlns:x14ac="http://schemas.microsoft.com/office/spreadsheetml/2009/9/ac" r="151" x14ac:dyDescent="0.2">
      <c r="A151" s="335" t="str">
        <f>IF(ISBLANK(Regressions!A161), " ", Regressions!A161)</f>
        <v>South Sudan</v>
      </c>
      <c r="B151" s="336">
        <f>IF(ISBLANK(Regressions!B161), " ", Regressions!B161)</f>
        <v>2023</v>
      </c>
      <c r="C151" s="337" t="str">
        <f>IF(ISBLANK(Regressions!C161), " ", Regressions!C161)</f>
        <v>Primary</v>
      </c>
      <c r="D151" s="338">
        <f>IF(ISBLANK(Regressions!D161), " ", Regressions!D161)</f>
        <v>2172535</v>
      </c>
      <c r="E151" s="339">
        <f>IF(ISNUMBER(Regressions!E161),ROUND(Regressions!E161, 1), NA())</f>
        <v>79.400000000000006</v>
      </c>
      <c r="F151" s="340" t="e">
        <f>IF(ISNUMBER(Regressions!F161),ROUND(Regressions!F161, 1), NA())</f>
        <v>#N/A</v>
      </c>
      <c r="G151" s="341" t="e">
        <f>IF(ISNUMBER(Regressions!G161),ROUND(Regressions!G161, 1), NA())</f>
        <v>#N/A</v>
      </c>
      <c r="H151" s="342" t="e">
        <f>IF(ISNUMBER(Regressions!H161),ROUND(Regressions!H161, 1), NA())</f>
        <v>#N/A</v>
      </c>
      <c r="I151" s="343" t="e">
        <f>IF(ISNUMBER(Regressions!I161),ROUND(Regressions!I161, 1), NA())</f>
        <v>#N/A</v>
      </c>
      <c r="J151" s="344">
        <f>IF(ISNUMBER(Regressions!K161),ROUND(Regressions!K161, 1), NA())</f>
        <v>71.400000000000006</v>
      </c>
      <c r="K151" s="340" t="e">
        <f>IF(ISNUMBER(Regressions!L161),ROUND(Regressions!L161, 1), NA())</f>
        <v>#N/A</v>
      </c>
      <c r="L151" s="345">
        <f>IF(ISNUMBER(Regressions!M161),ROUND(Regressions!M161, 1), NA())</f>
        <v>36.700000000000003</v>
      </c>
      <c r="M151" s="342">
        <f>IF(ISNUMBER(Regressions!N161),ROUND(Regressions!N161, 1), NA())</f>
        <v>34.700000000000003</v>
      </c>
      <c r="N151" s="343">
        <f>IF(ISNUMBER(Regressions!O161),ROUND(Regressions!O161, 1), NA())</f>
        <v>28.6</v>
      </c>
      <c r="O151" s="344" t="e">
        <f>IF(ISNUMBER(Regressions!Q161),ROUND(Regressions!Q161, 1), NA())</f>
        <v>#N/A</v>
      </c>
      <c r="P151" s="340" t="e">
        <f>IF(ISNUMBER(Regressions!R161),ROUND(Regressions!R161, 1), NA())</f>
        <v>#N/A</v>
      </c>
      <c r="Q151" s="346">
        <f>IF(ISNUMBER(Regressions!S161),ROUND(Regressions!S161, 1), NA())</f>
        <v>18.100000000000001</v>
      </c>
      <c r="R151" s="342" t="e">
        <f>IF(ISNUMBER(Regressions!T161),ROUND(Regressions!T161, 1), NA())</f>
        <v>#N/A</v>
      </c>
      <c r="S151" s="343" t="e">
        <f>IF(ISNUMBER(Regressions!U161),ROUND(Regressions!U161, 1), NA())</f>
        <v>#N/A</v>
      </c>
    </row>
    <row xmlns:x14ac="http://schemas.microsoft.com/office/spreadsheetml/2009/9/ac" r="152" hidden="true" x14ac:dyDescent="0.2">
      <c r="A152" s="328" t="str">
        <f>IF(ISBLANK(Regressions!A162), " ", Regressions!A162)</f>
        <v>South Sudan</v>
      </c>
      <c r="B152" s="329">
        <f>IF(ISBLANK(Regressions!B162), " ", Regressions!B162)</f>
        <v>2024</v>
      </c>
      <c r="C152" s="334" t="str">
        <f>IF(ISBLANK(Regressions!C162), " ", Regressions!C162)</f>
        <v>Primary</v>
      </c>
      <c r="D152" s="330" t="str">
        <f>IF(ISBLANK(Regressions!D162), " ", Regressions!D162)</f>
        <v> </v>
      </c>
      <c r="E152" s="208" t="e">
        <f>IF(ISNUMBER(Regressions!E162),ROUND(Regressions!E162, 1), NA())</f>
        <v>#N/A</v>
      </c>
      <c r="F152" s="331" t="e">
        <f>IF(ISNUMBER(Regressions!F162),ROUND(Regressions!F162, 1), NA())</f>
        <v>#N/A</v>
      </c>
      <c r="G152" s="230" t="e">
        <f>IF(ISNUMBER(Regressions!G162),ROUND(Regressions!G162, 1), NA())</f>
        <v>#N/A</v>
      </c>
      <c r="H152" s="332" t="e">
        <f>IF(ISNUMBER(Regressions!H162),ROUND(Regressions!H162, 1), NA())</f>
        <v>#N/A</v>
      </c>
      <c r="I152" s="231" t="e">
        <f>IF(ISNUMBER(Regressions!I162),ROUND(Regressions!I162, 1), NA())</f>
        <v>#N/A</v>
      </c>
      <c r="J152" s="333" t="e">
        <f>IF(ISNUMBER(Regressions!K162),ROUND(Regressions!K162, 1), NA())</f>
        <v>#N/A</v>
      </c>
      <c r="K152" s="331" t="e">
        <f>IF(ISNUMBER(Regressions!L162),ROUND(Regressions!L162, 1), NA())</f>
        <v>#N/A</v>
      </c>
      <c r="L152" s="232" t="e">
        <f>IF(ISNUMBER(Regressions!M162),ROUND(Regressions!M162, 1), NA())</f>
        <v>#N/A</v>
      </c>
      <c r="M152" s="332" t="e">
        <f>IF(ISNUMBER(Regressions!N162),ROUND(Regressions!N162, 1), NA())</f>
        <v>#N/A</v>
      </c>
      <c r="N152" s="231" t="e">
        <f>IF(ISNUMBER(Regressions!O162),ROUND(Regressions!O162, 1), NA())</f>
        <v>#N/A</v>
      </c>
      <c r="O152" s="333" t="e">
        <f>IF(ISNUMBER(Regressions!Q162),ROUND(Regressions!Q162, 1), NA())</f>
        <v>#N/A</v>
      </c>
      <c r="P152" s="331" t="e">
        <f>IF(ISNUMBER(Regressions!R162),ROUND(Regressions!R162, 1), NA())</f>
        <v>#N/A</v>
      </c>
      <c r="Q152" s="209" t="e">
        <f>IF(ISNUMBER(Regressions!S162),ROUND(Regressions!S162, 1), NA())</f>
        <v>#N/A</v>
      </c>
      <c r="R152" s="332" t="e">
        <f>IF(ISNUMBER(Regressions!T162),ROUND(Regressions!T162, 1), NA())</f>
        <v>#N/A</v>
      </c>
      <c r="S152" s="231" t="e">
        <f>IF(ISNUMBER(Regressions!U162),ROUND(Regressions!U162, 1), NA())</f>
        <v>#N/A</v>
      </c>
    </row>
    <row xmlns:x14ac="http://schemas.microsoft.com/office/spreadsheetml/2009/9/ac" r="153" hidden="true" x14ac:dyDescent="0.2">
      <c r="A153" s="328" t="str">
        <f>IF(ISBLANK(Regressions!A163), " ", Regressions!A163)</f>
        <v>South Sudan</v>
      </c>
      <c r="B153" s="329">
        <f>IF(ISBLANK(Regressions!B163), " ", Regressions!B163)</f>
        <v>2025</v>
      </c>
      <c r="C153" s="334" t="str">
        <f>IF(ISBLANK(Regressions!C163), " ", Regressions!C163)</f>
        <v>Primary</v>
      </c>
      <c r="D153" s="330" t="str">
        <f>IF(ISBLANK(Regressions!D163), " ", Regressions!D163)</f>
        <v> </v>
      </c>
      <c r="E153" s="208" t="e">
        <f>IF(ISNUMBER(Regressions!E163),ROUND(Regressions!E163, 1), NA())</f>
        <v>#N/A</v>
      </c>
      <c r="F153" s="331" t="e">
        <f>IF(ISNUMBER(Regressions!F163),ROUND(Regressions!F163, 1), NA())</f>
        <v>#N/A</v>
      </c>
      <c r="G153" s="230" t="e">
        <f>IF(ISNUMBER(Regressions!G163),ROUND(Regressions!G163, 1), NA())</f>
        <v>#N/A</v>
      </c>
      <c r="H153" s="332" t="e">
        <f>IF(ISNUMBER(Regressions!H163),ROUND(Regressions!H163, 1), NA())</f>
        <v>#N/A</v>
      </c>
      <c r="I153" s="231" t="e">
        <f>IF(ISNUMBER(Regressions!I163),ROUND(Regressions!I163, 1), NA())</f>
        <v>#N/A</v>
      </c>
      <c r="J153" s="333" t="e">
        <f>IF(ISNUMBER(Regressions!K163),ROUND(Regressions!K163, 1), NA())</f>
        <v>#N/A</v>
      </c>
      <c r="K153" s="331" t="e">
        <f>IF(ISNUMBER(Regressions!L163),ROUND(Regressions!L163, 1), NA())</f>
        <v>#N/A</v>
      </c>
      <c r="L153" s="232" t="e">
        <f>IF(ISNUMBER(Regressions!M163),ROUND(Regressions!M163, 1), NA())</f>
        <v>#N/A</v>
      </c>
      <c r="M153" s="332" t="e">
        <f>IF(ISNUMBER(Regressions!N163),ROUND(Regressions!N163, 1), NA())</f>
        <v>#N/A</v>
      </c>
      <c r="N153" s="231" t="e">
        <f>IF(ISNUMBER(Regressions!O163),ROUND(Regressions!O163, 1), NA())</f>
        <v>#N/A</v>
      </c>
      <c r="O153" s="333" t="e">
        <f>IF(ISNUMBER(Regressions!Q163),ROUND(Regressions!Q163, 1), NA())</f>
        <v>#N/A</v>
      </c>
      <c r="P153" s="331" t="e">
        <f>IF(ISNUMBER(Regressions!R163),ROUND(Regressions!R163, 1), NA())</f>
        <v>#N/A</v>
      </c>
      <c r="Q153" s="209" t="e">
        <f>IF(ISNUMBER(Regressions!S163),ROUND(Regressions!S163, 1), NA())</f>
        <v>#N/A</v>
      </c>
      <c r="R153" s="332" t="e">
        <f>IF(ISNUMBER(Regressions!T163),ROUND(Regressions!T163, 1), NA())</f>
        <v>#N/A</v>
      </c>
      <c r="S153" s="231" t="e">
        <f>IF(ISNUMBER(Regressions!U163),ROUND(Regressions!U163, 1), NA())</f>
        <v>#N/A</v>
      </c>
    </row>
    <row xmlns:x14ac="http://schemas.microsoft.com/office/spreadsheetml/2009/9/ac" r="154" hidden="true" x14ac:dyDescent="0.2">
      <c r="A154" s="328" t="str">
        <f>IF(ISBLANK(Regressions!A164), " ", Regressions!A164)</f>
        <v>South Sudan</v>
      </c>
      <c r="B154" s="329">
        <f>IF(ISBLANK(Regressions!B164), " ", Regressions!B164)</f>
        <v>2026</v>
      </c>
      <c r="C154" s="334" t="str">
        <f>IF(ISBLANK(Regressions!C164), " ", Regressions!C164)</f>
        <v>Primary</v>
      </c>
      <c r="D154" s="330" t="str">
        <f>IF(ISBLANK(Regressions!D164), " ", Regressions!D164)</f>
        <v> </v>
      </c>
      <c r="E154" s="208" t="e">
        <f>IF(ISNUMBER(Regressions!E164),ROUND(Regressions!E164, 1), NA())</f>
        <v>#N/A</v>
      </c>
      <c r="F154" s="331" t="e">
        <f>IF(ISNUMBER(Regressions!F164),ROUND(Regressions!F164, 1), NA())</f>
        <v>#N/A</v>
      </c>
      <c r="G154" s="230" t="e">
        <f>IF(ISNUMBER(Regressions!G164),ROUND(Regressions!G164, 1), NA())</f>
        <v>#N/A</v>
      </c>
      <c r="H154" s="332" t="e">
        <f>IF(ISNUMBER(Regressions!H164),ROUND(Regressions!H164, 1), NA())</f>
        <v>#N/A</v>
      </c>
      <c r="I154" s="231" t="e">
        <f>IF(ISNUMBER(Regressions!I164),ROUND(Regressions!I164, 1), NA())</f>
        <v>#N/A</v>
      </c>
      <c r="J154" s="333" t="e">
        <f>IF(ISNUMBER(Regressions!K164),ROUND(Regressions!K164, 1), NA())</f>
        <v>#N/A</v>
      </c>
      <c r="K154" s="331" t="e">
        <f>IF(ISNUMBER(Regressions!L164),ROUND(Regressions!L164, 1), NA())</f>
        <v>#N/A</v>
      </c>
      <c r="L154" s="232" t="e">
        <f>IF(ISNUMBER(Regressions!M164),ROUND(Regressions!M164, 1), NA())</f>
        <v>#N/A</v>
      </c>
      <c r="M154" s="332" t="e">
        <f>IF(ISNUMBER(Regressions!N164),ROUND(Regressions!N164, 1), NA())</f>
        <v>#N/A</v>
      </c>
      <c r="N154" s="231" t="e">
        <f>IF(ISNUMBER(Regressions!O164),ROUND(Regressions!O164, 1), NA())</f>
        <v>#N/A</v>
      </c>
      <c r="O154" s="333" t="e">
        <f>IF(ISNUMBER(Regressions!Q164),ROUND(Regressions!Q164, 1), NA())</f>
        <v>#N/A</v>
      </c>
      <c r="P154" s="331" t="e">
        <f>IF(ISNUMBER(Regressions!R164),ROUND(Regressions!R164, 1), NA())</f>
        <v>#N/A</v>
      </c>
      <c r="Q154" s="209" t="e">
        <f>IF(ISNUMBER(Regressions!S164),ROUND(Regressions!S164, 1), NA())</f>
        <v>#N/A</v>
      </c>
      <c r="R154" s="332" t="e">
        <f>IF(ISNUMBER(Regressions!T164),ROUND(Regressions!T164, 1), NA())</f>
        <v>#N/A</v>
      </c>
      <c r="S154" s="231" t="e">
        <f>IF(ISNUMBER(Regressions!U164),ROUND(Regressions!U164, 1), NA())</f>
        <v>#N/A</v>
      </c>
    </row>
    <row xmlns:x14ac="http://schemas.microsoft.com/office/spreadsheetml/2009/9/ac" r="155" hidden="true" x14ac:dyDescent="0.2">
      <c r="A155" s="328" t="str">
        <f>IF(ISBLANK(Regressions!A165), " ", Regressions!A165)</f>
        <v>South Sudan</v>
      </c>
      <c r="B155" s="329">
        <f>IF(ISBLANK(Regressions!B165), " ", Regressions!B165)</f>
        <v>2027</v>
      </c>
      <c r="C155" s="334" t="str">
        <f>IF(ISBLANK(Regressions!C165), " ", Regressions!C165)</f>
        <v>Primary</v>
      </c>
      <c r="D155" s="330" t="str">
        <f>IF(ISBLANK(Regressions!D165), " ", Regressions!D165)</f>
        <v> </v>
      </c>
      <c r="E155" s="208" t="e">
        <f>IF(ISNUMBER(Regressions!E165),ROUND(Regressions!E165, 1), NA())</f>
        <v>#N/A</v>
      </c>
      <c r="F155" s="331" t="e">
        <f>IF(ISNUMBER(Regressions!F165),ROUND(Regressions!F165, 1), NA())</f>
        <v>#N/A</v>
      </c>
      <c r="G155" s="230" t="e">
        <f>IF(ISNUMBER(Regressions!G165),ROUND(Regressions!G165, 1), NA())</f>
        <v>#N/A</v>
      </c>
      <c r="H155" s="332" t="e">
        <f>IF(ISNUMBER(Regressions!H165),ROUND(Regressions!H165, 1), NA())</f>
        <v>#N/A</v>
      </c>
      <c r="I155" s="231" t="e">
        <f>IF(ISNUMBER(Regressions!I165),ROUND(Regressions!I165, 1), NA())</f>
        <v>#N/A</v>
      </c>
      <c r="J155" s="333" t="e">
        <f>IF(ISNUMBER(Regressions!K165),ROUND(Regressions!K165, 1), NA())</f>
        <v>#N/A</v>
      </c>
      <c r="K155" s="331" t="e">
        <f>IF(ISNUMBER(Regressions!L165),ROUND(Regressions!L165, 1), NA())</f>
        <v>#N/A</v>
      </c>
      <c r="L155" s="232" t="e">
        <f>IF(ISNUMBER(Regressions!M165),ROUND(Regressions!M165, 1), NA())</f>
        <v>#N/A</v>
      </c>
      <c r="M155" s="332" t="e">
        <f>IF(ISNUMBER(Regressions!N165),ROUND(Regressions!N165, 1), NA())</f>
        <v>#N/A</v>
      </c>
      <c r="N155" s="231" t="e">
        <f>IF(ISNUMBER(Regressions!O165),ROUND(Regressions!O165, 1), NA())</f>
        <v>#N/A</v>
      </c>
      <c r="O155" s="333" t="e">
        <f>IF(ISNUMBER(Regressions!Q165),ROUND(Regressions!Q165, 1), NA())</f>
        <v>#N/A</v>
      </c>
      <c r="P155" s="331" t="e">
        <f>IF(ISNUMBER(Regressions!R165),ROUND(Regressions!R165, 1), NA())</f>
        <v>#N/A</v>
      </c>
      <c r="Q155" s="209" t="e">
        <f>IF(ISNUMBER(Regressions!S165),ROUND(Regressions!S165, 1), NA())</f>
        <v>#N/A</v>
      </c>
      <c r="R155" s="332" t="e">
        <f>IF(ISNUMBER(Regressions!T165),ROUND(Regressions!T165, 1), NA())</f>
        <v>#N/A</v>
      </c>
      <c r="S155" s="231" t="e">
        <f>IF(ISNUMBER(Regressions!U165),ROUND(Regressions!U165, 1), NA())</f>
        <v>#N/A</v>
      </c>
    </row>
    <row xmlns:x14ac="http://schemas.microsoft.com/office/spreadsheetml/2009/9/ac" r="156" hidden="true" x14ac:dyDescent="0.2">
      <c r="A156" s="328" t="str">
        <f>IF(ISBLANK(Regressions!A166), " ", Regressions!A166)</f>
        <v>South Sudan</v>
      </c>
      <c r="B156" s="329">
        <f>IF(ISBLANK(Regressions!B166), " ", Regressions!B166)</f>
        <v>2028</v>
      </c>
      <c r="C156" s="334" t="str">
        <f>IF(ISBLANK(Regressions!C166), " ", Regressions!C166)</f>
        <v>Primary</v>
      </c>
      <c r="D156" s="330" t="str">
        <f>IF(ISBLANK(Regressions!D166), " ", Regressions!D166)</f>
        <v> </v>
      </c>
      <c r="E156" s="208" t="e">
        <f>IF(ISNUMBER(Regressions!E166),ROUND(Regressions!E166, 1), NA())</f>
        <v>#N/A</v>
      </c>
      <c r="F156" s="331" t="e">
        <f>IF(ISNUMBER(Regressions!F166),ROUND(Regressions!F166, 1), NA())</f>
        <v>#N/A</v>
      </c>
      <c r="G156" s="230" t="e">
        <f>IF(ISNUMBER(Regressions!G166),ROUND(Regressions!G166, 1), NA())</f>
        <v>#N/A</v>
      </c>
      <c r="H156" s="332" t="e">
        <f>IF(ISNUMBER(Regressions!H166),ROUND(Regressions!H166, 1), NA())</f>
        <v>#N/A</v>
      </c>
      <c r="I156" s="231" t="e">
        <f>IF(ISNUMBER(Regressions!I166),ROUND(Regressions!I166, 1), NA())</f>
        <v>#N/A</v>
      </c>
      <c r="J156" s="333" t="e">
        <f>IF(ISNUMBER(Regressions!K166),ROUND(Regressions!K166, 1), NA())</f>
        <v>#N/A</v>
      </c>
      <c r="K156" s="331" t="e">
        <f>IF(ISNUMBER(Regressions!L166),ROUND(Regressions!L166, 1), NA())</f>
        <v>#N/A</v>
      </c>
      <c r="L156" s="232" t="e">
        <f>IF(ISNUMBER(Regressions!M166),ROUND(Regressions!M166, 1), NA())</f>
        <v>#N/A</v>
      </c>
      <c r="M156" s="332" t="e">
        <f>IF(ISNUMBER(Regressions!N166),ROUND(Regressions!N166, 1), NA())</f>
        <v>#N/A</v>
      </c>
      <c r="N156" s="231" t="e">
        <f>IF(ISNUMBER(Regressions!O166),ROUND(Regressions!O166, 1), NA())</f>
        <v>#N/A</v>
      </c>
      <c r="O156" s="333" t="e">
        <f>IF(ISNUMBER(Regressions!Q166),ROUND(Regressions!Q166, 1), NA())</f>
        <v>#N/A</v>
      </c>
      <c r="P156" s="331" t="e">
        <f>IF(ISNUMBER(Regressions!R166),ROUND(Regressions!R166, 1), NA())</f>
        <v>#N/A</v>
      </c>
      <c r="Q156" s="209" t="e">
        <f>IF(ISNUMBER(Regressions!S166),ROUND(Regressions!S166, 1), NA())</f>
        <v>#N/A</v>
      </c>
      <c r="R156" s="332" t="e">
        <f>IF(ISNUMBER(Regressions!T166),ROUND(Regressions!T166, 1), NA())</f>
        <v>#N/A</v>
      </c>
      <c r="S156" s="231" t="e">
        <f>IF(ISNUMBER(Regressions!U166),ROUND(Regressions!U166, 1), NA())</f>
        <v>#N/A</v>
      </c>
    </row>
    <row xmlns:x14ac="http://schemas.microsoft.com/office/spreadsheetml/2009/9/ac" r="157" hidden="true" x14ac:dyDescent="0.2">
      <c r="A157" s="328" t="str">
        <f>IF(ISBLANK(Regressions!A167), " ", Regressions!A167)</f>
        <v>South Sudan</v>
      </c>
      <c r="B157" s="329">
        <f>IF(ISBLANK(Regressions!B167), " ", Regressions!B167)</f>
        <v>2029</v>
      </c>
      <c r="C157" s="334" t="str">
        <f>IF(ISBLANK(Regressions!C167), " ", Regressions!C167)</f>
        <v>Primary</v>
      </c>
      <c r="D157" s="330" t="str">
        <f>IF(ISBLANK(Regressions!D167), " ", Regressions!D167)</f>
        <v> </v>
      </c>
      <c r="E157" s="208" t="e">
        <f>IF(ISNUMBER(Regressions!E167),ROUND(Regressions!E167, 1), NA())</f>
        <v>#N/A</v>
      </c>
      <c r="F157" s="331" t="e">
        <f>IF(ISNUMBER(Regressions!F167),ROUND(Regressions!F167, 1), NA())</f>
        <v>#N/A</v>
      </c>
      <c r="G157" s="230" t="e">
        <f>IF(ISNUMBER(Regressions!G167),ROUND(Regressions!G167, 1), NA())</f>
        <v>#N/A</v>
      </c>
      <c r="H157" s="332" t="e">
        <f>IF(ISNUMBER(Regressions!H167),ROUND(Regressions!H167, 1), NA())</f>
        <v>#N/A</v>
      </c>
      <c r="I157" s="231" t="e">
        <f>IF(ISNUMBER(Regressions!I167),ROUND(Regressions!I167, 1), NA())</f>
        <v>#N/A</v>
      </c>
      <c r="J157" s="333" t="e">
        <f>IF(ISNUMBER(Regressions!K167),ROUND(Regressions!K167, 1), NA())</f>
        <v>#N/A</v>
      </c>
      <c r="K157" s="331" t="e">
        <f>IF(ISNUMBER(Regressions!L167),ROUND(Regressions!L167, 1), NA())</f>
        <v>#N/A</v>
      </c>
      <c r="L157" s="232" t="e">
        <f>IF(ISNUMBER(Regressions!M167),ROUND(Regressions!M167, 1), NA())</f>
        <v>#N/A</v>
      </c>
      <c r="M157" s="332" t="e">
        <f>IF(ISNUMBER(Regressions!N167),ROUND(Regressions!N167, 1), NA())</f>
        <v>#N/A</v>
      </c>
      <c r="N157" s="231" t="e">
        <f>IF(ISNUMBER(Regressions!O167),ROUND(Regressions!O167, 1), NA())</f>
        <v>#N/A</v>
      </c>
      <c r="O157" s="333" t="e">
        <f>IF(ISNUMBER(Regressions!Q167),ROUND(Regressions!Q167, 1), NA())</f>
        <v>#N/A</v>
      </c>
      <c r="P157" s="331" t="e">
        <f>IF(ISNUMBER(Regressions!R167),ROUND(Regressions!R167, 1), NA())</f>
        <v>#N/A</v>
      </c>
      <c r="Q157" s="209" t="e">
        <f>IF(ISNUMBER(Regressions!S167),ROUND(Regressions!S167, 1), NA())</f>
        <v>#N/A</v>
      </c>
      <c r="R157" s="332" t="e">
        <f>IF(ISNUMBER(Regressions!T167),ROUND(Regressions!T167, 1), NA())</f>
        <v>#N/A</v>
      </c>
      <c r="S157" s="231" t="e">
        <f>IF(ISNUMBER(Regressions!U167),ROUND(Regressions!U167, 1), NA())</f>
        <v>#N/A</v>
      </c>
    </row>
    <row xmlns:x14ac="http://schemas.microsoft.com/office/spreadsheetml/2009/9/ac" r="158" hidden="true" x14ac:dyDescent="0.2">
      <c r="A158" s="328" t="str">
        <f>IF(ISBLANK(Regressions!A168), " ", Regressions!A168)</f>
        <v>South Sudan</v>
      </c>
      <c r="B158" s="329">
        <f>IF(ISBLANK(Regressions!B168), " ", Regressions!B168)</f>
        <v>2030</v>
      </c>
      <c r="C158" s="334" t="str">
        <f>IF(ISBLANK(Regressions!C168), " ", Regressions!C168)</f>
        <v>Primary</v>
      </c>
      <c r="D158" s="330" t="str">
        <f>IF(ISBLANK(Regressions!D168), " ", Regressions!D168)</f>
        <v> </v>
      </c>
      <c r="E158" s="208" t="e">
        <f>IF(ISNUMBER(Regressions!E168),ROUND(Regressions!E168, 1), NA())</f>
        <v>#N/A</v>
      </c>
      <c r="F158" s="331" t="e">
        <f>IF(ISNUMBER(Regressions!F168),ROUND(Regressions!F168, 1), NA())</f>
        <v>#N/A</v>
      </c>
      <c r="G158" s="230" t="e">
        <f>IF(ISNUMBER(Regressions!G168),ROUND(Regressions!G168, 1), NA())</f>
        <v>#N/A</v>
      </c>
      <c r="H158" s="332" t="e">
        <f>IF(ISNUMBER(Regressions!H168),ROUND(Regressions!H168, 1), NA())</f>
        <v>#N/A</v>
      </c>
      <c r="I158" s="231" t="e">
        <f>IF(ISNUMBER(Regressions!I168),ROUND(Regressions!I168, 1), NA())</f>
        <v>#N/A</v>
      </c>
      <c r="J158" s="333" t="e">
        <f>IF(ISNUMBER(Regressions!K168),ROUND(Regressions!K168, 1), NA())</f>
        <v>#N/A</v>
      </c>
      <c r="K158" s="331" t="e">
        <f>IF(ISNUMBER(Regressions!L168),ROUND(Regressions!L168, 1), NA())</f>
        <v>#N/A</v>
      </c>
      <c r="L158" s="232" t="e">
        <f>IF(ISNUMBER(Regressions!M168),ROUND(Regressions!M168, 1), NA())</f>
        <v>#N/A</v>
      </c>
      <c r="M158" s="332" t="e">
        <f>IF(ISNUMBER(Regressions!N168),ROUND(Regressions!N168, 1), NA())</f>
        <v>#N/A</v>
      </c>
      <c r="N158" s="231" t="e">
        <f>IF(ISNUMBER(Regressions!O168),ROUND(Regressions!O168, 1), NA())</f>
        <v>#N/A</v>
      </c>
      <c r="O158" s="333" t="e">
        <f>IF(ISNUMBER(Regressions!Q168),ROUND(Regressions!Q168, 1), NA())</f>
        <v>#N/A</v>
      </c>
      <c r="P158" s="331" t="e">
        <f>IF(ISNUMBER(Regressions!R168),ROUND(Regressions!R168, 1), NA())</f>
        <v>#N/A</v>
      </c>
      <c r="Q158" s="209" t="e">
        <f>IF(ISNUMBER(Regressions!S168),ROUND(Regressions!S168, 1), NA())</f>
        <v>#N/A</v>
      </c>
      <c r="R158" s="332" t="e">
        <f>IF(ISNUMBER(Regressions!T168),ROUND(Regressions!T168, 1), NA())</f>
        <v>#N/A</v>
      </c>
      <c r="S158" s="231" t="e">
        <f>IF(ISNUMBER(Regressions!U168),ROUND(Regressions!U168, 1), NA())</f>
        <v>#N/A</v>
      </c>
    </row>
    <row xmlns:x14ac="http://schemas.microsoft.com/office/spreadsheetml/2009/9/ac" r="159" x14ac:dyDescent="0.2">
      <c r="A159" s="328" t="str">
        <f>IF(ISBLANK(Regressions!A169), " ", Regressions!A169)</f>
        <v>South Sudan</v>
      </c>
      <c r="B159" s="329">
        <f>IF(ISBLANK(Regressions!B169), " ", Regressions!B169)</f>
        <v>2000</v>
      </c>
      <c r="C159" s="334" t="str">
        <f>IF(ISBLANK(Regressions!C169), " ", Regressions!C169)</f>
        <v>Secondary</v>
      </c>
      <c r="D159" s="330" t="str">
        <f>IF(ISBLANK(Regressions!D169), " ", Regressions!D169)</f>
        <v> </v>
      </c>
      <c r="E159" s="208" t="e">
        <f>IF(ISNUMBER(Regressions!E169),ROUND(Regressions!E169, 1), NA())</f>
        <v>#N/A</v>
      </c>
      <c r="F159" s="331" t="e">
        <f>IF(ISNUMBER(Regressions!F169),ROUND(Regressions!F169, 1), NA())</f>
        <v>#N/A</v>
      </c>
      <c r="G159" s="230" t="e">
        <f>IF(ISNUMBER(Regressions!G169),ROUND(Regressions!G169, 1), NA())</f>
        <v>#N/A</v>
      </c>
      <c r="H159" s="332" t="e">
        <f>IF(ISNUMBER(Regressions!H169),ROUND(Regressions!H169, 1), NA())</f>
        <v>#N/A</v>
      </c>
      <c r="I159" s="231" t="e">
        <f>IF(ISNUMBER(Regressions!I169),ROUND(Regressions!I169, 1), NA())</f>
        <v>#N/A</v>
      </c>
      <c r="J159" s="333" t="e">
        <f>IF(ISNUMBER(Regressions!K169),ROUND(Regressions!K169, 1), NA())</f>
        <v>#N/A</v>
      </c>
      <c r="K159" s="331" t="e">
        <f>IF(ISNUMBER(Regressions!L169),ROUND(Regressions!L169, 1), NA())</f>
        <v>#N/A</v>
      </c>
      <c r="L159" s="232" t="e">
        <f>IF(ISNUMBER(Regressions!M169),ROUND(Regressions!M169, 1), NA())</f>
        <v>#N/A</v>
      </c>
      <c r="M159" s="332" t="e">
        <f>IF(ISNUMBER(Regressions!N169),ROUND(Regressions!N169, 1), NA())</f>
        <v>#N/A</v>
      </c>
      <c r="N159" s="231" t="e">
        <f>IF(ISNUMBER(Regressions!O169),ROUND(Regressions!O169, 1), NA())</f>
        <v>#N/A</v>
      </c>
      <c r="O159" s="333" t="e">
        <f>IF(ISNUMBER(Regressions!Q169),ROUND(Regressions!Q169, 1), NA())</f>
        <v>#N/A</v>
      </c>
      <c r="P159" s="331" t="e">
        <f>IF(ISNUMBER(Regressions!R169),ROUND(Regressions!R169, 1), NA())</f>
        <v>#N/A</v>
      </c>
      <c r="Q159" s="209" t="e">
        <f>IF(ISNUMBER(Regressions!S169),ROUND(Regressions!S169, 1), NA())</f>
        <v>#N/A</v>
      </c>
      <c r="R159" s="332" t="e">
        <f>IF(ISNUMBER(Regressions!T169),ROUND(Regressions!T169, 1), NA())</f>
        <v>#N/A</v>
      </c>
      <c r="S159" s="231" t="e">
        <f>IF(ISNUMBER(Regressions!U169),ROUND(Regressions!U169, 1), NA())</f>
        <v>#N/A</v>
      </c>
    </row>
    <row xmlns:x14ac="http://schemas.microsoft.com/office/spreadsheetml/2009/9/ac" r="160" x14ac:dyDescent="0.2">
      <c r="A160" s="328" t="str">
        <f>IF(ISBLANK(Regressions!A170), " ", Regressions!A170)</f>
        <v>South Sudan</v>
      </c>
      <c r="B160" s="329">
        <f>IF(ISBLANK(Regressions!B170), " ", Regressions!B170)</f>
        <v>2001</v>
      </c>
      <c r="C160" s="334" t="str">
        <f>IF(ISBLANK(Regressions!C170), " ", Regressions!C170)</f>
        <v>Secondary</v>
      </c>
      <c r="D160" s="330" t="str">
        <f>IF(ISBLANK(Regressions!D170), " ", Regressions!D170)</f>
        <v> </v>
      </c>
      <c r="E160" s="208" t="e">
        <f>IF(ISNUMBER(Regressions!E170),ROUND(Regressions!E170, 1), NA())</f>
        <v>#N/A</v>
      </c>
      <c r="F160" s="331" t="e">
        <f>IF(ISNUMBER(Regressions!F170),ROUND(Regressions!F170, 1), NA())</f>
        <v>#N/A</v>
      </c>
      <c r="G160" s="230" t="e">
        <f>IF(ISNUMBER(Regressions!G170),ROUND(Regressions!G170, 1), NA())</f>
        <v>#N/A</v>
      </c>
      <c r="H160" s="332" t="e">
        <f>IF(ISNUMBER(Regressions!H170),ROUND(Regressions!H170, 1), NA())</f>
        <v>#N/A</v>
      </c>
      <c r="I160" s="231" t="e">
        <f>IF(ISNUMBER(Regressions!I170),ROUND(Regressions!I170, 1), NA())</f>
        <v>#N/A</v>
      </c>
      <c r="J160" s="333" t="e">
        <f>IF(ISNUMBER(Regressions!K170),ROUND(Regressions!K170, 1), NA())</f>
        <v>#N/A</v>
      </c>
      <c r="K160" s="331" t="e">
        <f>IF(ISNUMBER(Regressions!L170),ROUND(Regressions!L170, 1), NA())</f>
        <v>#N/A</v>
      </c>
      <c r="L160" s="232" t="e">
        <f>IF(ISNUMBER(Regressions!M170),ROUND(Regressions!M170, 1), NA())</f>
        <v>#N/A</v>
      </c>
      <c r="M160" s="332" t="e">
        <f>IF(ISNUMBER(Regressions!N170),ROUND(Regressions!N170, 1), NA())</f>
        <v>#N/A</v>
      </c>
      <c r="N160" s="231" t="e">
        <f>IF(ISNUMBER(Regressions!O170),ROUND(Regressions!O170, 1), NA())</f>
        <v>#N/A</v>
      </c>
      <c r="O160" s="333" t="e">
        <f>IF(ISNUMBER(Regressions!Q170),ROUND(Regressions!Q170, 1), NA())</f>
        <v>#N/A</v>
      </c>
      <c r="P160" s="331" t="e">
        <f>IF(ISNUMBER(Regressions!R170),ROUND(Regressions!R170, 1), NA())</f>
        <v>#N/A</v>
      </c>
      <c r="Q160" s="209" t="e">
        <f>IF(ISNUMBER(Regressions!S170),ROUND(Regressions!S170, 1), NA())</f>
        <v>#N/A</v>
      </c>
      <c r="R160" s="332" t="e">
        <f>IF(ISNUMBER(Regressions!T170),ROUND(Regressions!T170, 1), NA())</f>
        <v>#N/A</v>
      </c>
      <c r="S160" s="231" t="e">
        <f>IF(ISNUMBER(Regressions!U170),ROUND(Regressions!U170, 1), NA())</f>
        <v>#N/A</v>
      </c>
    </row>
    <row xmlns:x14ac="http://schemas.microsoft.com/office/spreadsheetml/2009/9/ac" r="161" x14ac:dyDescent="0.2">
      <c r="A161" s="328" t="str">
        <f>IF(ISBLANK(Regressions!A171), " ", Regressions!A171)</f>
        <v>South Sudan</v>
      </c>
      <c r="B161" s="329">
        <f>IF(ISBLANK(Regressions!B171), " ", Regressions!B171)</f>
        <v>2002</v>
      </c>
      <c r="C161" s="334" t="str">
        <f>IF(ISBLANK(Regressions!C171), " ", Regressions!C171)</f>
        <v>Secondary</v>
      </c>
      <c r="D161" s="330" t="str">
        <f>IF(ISBLANK(Regressions!D171), " ", Regressions!D171)</f>
        <v> </v>
      </c>
      <c r="E161" s="208" t="e">
        <f>IF(ISNUMBER(Regressions!E171),ROUND(Regressions!E171, 1), NA())</f>
        <v>#N/A</v>
      </c>
      <c r="F161" s="331" t="e">
        <f>IF(ISNUMBER(Regressions!F171),ROUND(Regressions!F171, 1), NA())</f>
        <v>#N/A</v>
      </c>
      <c r="G161" s="230" t="e">
        <f>IF(ISNUMBER(Regressions!G171),ROUND(Regressions!G171, 1), NA())</f>
        <v>#N/A</v>
      </c>
      <c r="H161" s="332" t="e">
        <f>IF(ISNUMBER(Regressions!H171),ROUND(Regressions!H171, 1), NA())</f>
        <v>#N/A</v>
      </c>
      <c r="I161" s="231" t="e">
        <f>IF(ISNUMBER(Regressions!I171),ROUND(Regressions!I171, 1), NA())</f>
        <v>#N/A</v>
      </c>
      <c r="J161" s="333" t="e">
        <f>IF(ISNUMBER(Regressions!K171),ROUND(Regressions!K171, 1), NA())</f>
        <v>#N/A</v>
      </c>
      <c r="K161" s="331" t="e">
        <f>IF(ISNUMBER(Regressions!L171),ROUND(Regressions!L171, 1), NA())</f>
        <v>#N/A</v>
      </c>
      <c r="L161" s="232" t="e">
        <f>IF(ISNUMBER(Regressions!M171),ROUND(Regressions!M171, 1), NA())</f>
        <v>#N/A</v>
      </c>
      <c r="M161" s="332" t="e">
        <f>IF(ISNUMBER(Regressions!N171),ROUND(Regressions!N171, 1), NA())</f>
        <v>#N/A</v>
      </c>
      <c r="N161" s="231" t="e">
        <f>IF(ISNUMBER(Regressions!O171),ROUND(Regressions!O171, 1), NA())</f>
        <v>#N/A</v>
      </c>
      <c r="O161" s="333" t="e">
        <f>IF(ISNUMBER(Regressions!Q171),ROUND(Regressions!Q171, 1), NA())</f>
        <v>#N/A</v>
      </c>
      <c r="P161" s="331" t="e">
        <f>IF(ISNUMBER(Regressions!R171),ROUND(Regressions!R171, 1), NA())</f>
        <v>#N/A</v>
      </c>
      <c r="Q161" s="209" t="e">
        <f>IF(ISNUMBER(Regressions!S171),ROUND(Regressions!S171, 1), NA())</f>
        <v>#N/A</v>
      </c>
      <c r="R161" s="332" t="e">
        <f>IF(ISNUMBER(Regressions!T171),ROUND(Regressions!T171, 1), NA())</f>
        <v>#N/A</v>
      </c>
      <c r="S161" s="231" t="e">
        <f>IF(ISNUMBER(Regressions!U171),ROUND(Regressions!U171, 1), NA())</f>
        <v>#N/A</v>
      </c>
    </row>
    <row xmlns:x14ac="http://schemas.microsoft.com/office/spreadsheetml/2009/9/ac" r="162" x14ac:dyDescent="0.2">
      <c r="A162" s="328" t="str">
        <f>IF(ISBLANK(Regressions!A172), " ", Regressions!A172)</f>
        <v>South Sudan</v>
      </c>
      <c r="B162" s="329">
        <f>IF(ISBLANK(Regressions!B172), " ", Regressions!B172)</f>
        <v>2003</v>
      </c>
      <c r="C162" s="334" t="str">
        <f>IF(ISBLANK(Regressions!C172), " ", Regressions!C172)</f>
        <v>Secondary</v>
      </c>
      <c r="D162" s="330" t="str">
        <f>IF(ISBLANK(Regressions!D172), " ", Regressions!D172)</f>
        <v> </v>
      </c>
      <c r="E162" s="208" t="e">
        <f>IF(ISNUMBER(Regressions!E172),ROUND(Regressions!E172, 1), NA())</f>
        <v>#N/A</v>
      </c>
      <c r="F162" s="331" t="e">
        <f>IF(ISNUMBER(Regressions!F172),ROUND(Regressions!F172, 1), NA())</f>
        <v>#N/A</v>
      </c>
      <c r="G162" s="230" t="e">
        <f>IF(ISNUMBER(Regressions!G172),ROUND(Regressions!G172, 1), NA())</f>
        <v>#N/A</v>
      </c>
      <c r="H162" s="332" t="e">
        <f>IF(ISNUMBER(Regressions!H172),ROUND(Regressions!H172, 1), NA())</f>
        <v>#N/A</v>
      </c>
      <c r="I162" s="231" t="e">
        <f>IF(ISNUMBER(Regressions!I172),ROUND(Regressions!I172, 1), NA())</f>
        <v>#N/A</v>
      </c>
      <c r="J162" s="333" t="e">
        <f>IF(ISNUMBER(Regressions!K172),ROUND(Regressions!K172, 1), NA())</f>
        <v>#N/A</v>
      </c>
      <c r="K162" s="331" t="e">
        <f>IF(ISNUMBER(Regressions!L172),ROUND(Regressions!L172, 1), NA())</f>
        <v>#N/A</v>
      </c>
      <c r="L162" s="232" t="e">
        <f>IF(ISNUMBER(Regressions!M172),ROUND(Regressions!M172, 1), NA())</f>
        <v>#N/A</v>
      </c>
      <c r="M162" s="332" t="e">
        <f>IF(ISNUMBER(Regressions!N172),ROUND(Regressions!N172, 1), NA())</f>
        <v>#N/A</v>
      </c>
      <c r="N162" s="231" t="e">
        <f>IF(ISNUMBER(Regressions!O172),ROUND(Regressions!O172, 1), NA())</f>
        <v>#N/A</v>
      </c>
      <c r="O162" s="333" t="e">
        <f>IF(ISNUMBER(Regressions!Q172),ROUND(Regressions!Q172, 1), NA())</f>
        <v>#N/A</v>
      </c>
      <c r="P162" s="331" t="e">
        <f>IF(ISNUMBER(Regressions!R172),ROUND(Regressions!R172, 1), NA())</f>
        <v>#N/A</v>
      </c>
      <c r="Q162" s="209" t="e">
        <f>IF(ISNUMBER(Regressions!S172),ROUND(Regressions!S172, 1), NA())</f>
        <v>#N/A</v>
      </c>
      <c r="R162" s="332" t="e">
        <f>IF(ISNUMBER(Regressions!T172),ROUND(Regressions!T172, 1), NA())</f>
        <v>#N/A</v>
      </c>
      <c r="S162" s="231" t="e">
        <f>IF(ISNUMBER(Regressions!U172),ROUND(Regressions!U172, 1), NA())</f>
        <v>#N/A</v>
      </c>
    </row>
    <row xmlns:x14ac="http://schemas.microsoft.com/office/spreadsheetml/2009/9/ac" r="163" x14ac:dyDescent="0.2">
      <c r="A163" s="328" t="str">
        <f>IF(ISBLANK(Regressions!A173), " ", Regressions!A173)</f>
        <v>South Sudan</v>
      </c>
      <c r="B163" s="329">
        <f>IF(ISBLANK(Regressions!B173), " ", Regressions!B173)</f>
        <v>2004</v>
      </c>
      <c r="C163" s="334" t="str">
        <f>IF(ISBLANK(Regressions!C173), " ", Regressions!C173)</f>
        <v>Secondary</v>
      </c>
      <c r="D163" s="330" t="str">
        <f>IF(ISBLANK(Regressions!D173), " ", Regressions!D173)</f>
        <v> </v>
      </c>
      <c r="E163" s="208" t="e">
        <f>IF(ISNUMBER(Regressions!E173),ROUND(Regressions!E173, 1), NA())</f>
        <v>#N/A</v>
      </c>
      <c r="F163" s="331" t="e">
        <f>IF(ISNUMBER(Regressions!F173),ROUND(Regressions!F173, 1), NA())</f>
        <v>#N/A</v>
      </c>
      <c r="G163" s="230" t="e">
        <f>IF(ISNUMBER(Regressions!G173),ROUND(Regressions!G173, 1), NA())</f>
        <v>#N/A</v>
      </c>
      <c r="H163" s="332" t="e">
        <f>IF(ISNUMBER(Regressions!H173),ROUND(Regressions!H173, 1), NA())</f>
        <v>#N/A</v>
      </c>
      <c r="I163" s="231" t="e">
        <f>IF(ISNUMBER(Regressions!I173),ROUND(Regressions!I173, 1), NA())</f>
        <v>#N/A</v>
      </c>
      <c r="J163" s="333" t="e">
        <f>IF(ISNUMBER(Regressions!K173),ROUND(Regressions!K173, 1), NA())</f>
        <v>#N/A</v>
      </c>
      <c r="K163" s="331" t="e">
        <f>IF(ISNUMBER(Regressions!L173),ROUND(Regressions!L173, 1), NA())</f>
        <v>#N/A</v>
      </c>
      <c r="L163" s="232" t="e">
        <f>IF(ISNUMBER(Regressions!M173),ROUND(Regressions!M173, 1), NA())</f>
        <v>#N/A</v>
      </c>
      <c r="M163" s="332" t="e">
        <f>IF(ISNUMBER(Regressions!N173),ROUND(Regressions!N173, 1), NA())</f>
        <v>#N/A</v>
      </c>
      <c r="N163" s="231" t="e">
        <f>IF(ISNUMBER(Regressions!O173),ROUND(Regressions!O173, 1), NA())</f>
        <v>#N/A</v>
      </c>
      <c r="O163" s="333" t="e">
        <f>IF(ISNUMBER(Regressions!Q173),ROUND(Regressions!Q173, 1), NA())</f>
        <v>#N/A</v>
      </c>
      <c r="P163" s="331" t="e">
        <f>IF(ISNUMBER(Regressions!R173),ROUND(Regressions!R173, 1), NA())</f>
        <v>#N/A</v>
      </c>
      <c r="Q163" s="209" t="e">
        <f>IF(ISNUMBER(Regressions!S173),ROUND(Regressions!S173, 1), NA())</f>
        <v>#N/A</v>
      </c>
      <c r="R163" s="332" t="e">
        <f>IF(ISNUMBER(Regressions!T173),ROUND(Regressions!T173, 1), NA())</f>
        <v>#N/A</v>
      </c>
      <c r="S163" s="231" t="e">
        <f>IF(ISNUMBER(Regressions!U173),ROUND(Regressions!U173, 1), NA())</f>
        <v>#N/A</v>
      </c>
    </row>
    <row xmlns:x14ac="http://schemas.microsoft.com/office/spreadsheetml/2009/9/ac" r="164" x14ac:dyDescent="0.2">
      <c r="A164" s="328" t="str">
        <f>IF(ISBLANK(Regressions!A174), " ", Regressions!A174)</f>
        <v>South Sudan</v>
      </c>
      <c r="B164" s="329">
        <f>IF(ISBLANK(Regressions!B174), " ", Regressions!B174)</f>
        <v>2005</v>
      </c>
      <c r="C164" s="334" t="str">
        <f>IF(ISBLANK(Regressions!C174), " ", Regressions!C174)</f>
        <v>Secondary</v>
      </c>
      <c r="D164" s="330" t="str">
        <f>IF(ISBLANK(Regressions!D174), " ", Regressions!D174)</f>
        <v> </v>
      </c>
      <c r="E164" s="208" t="e">
        <f>IF(ISNUMBER(Regressions!E174),ROUND(Regressions!E174, 1), NA())</f>
        <v>#N/A</v>
      </c>
      <c r="F164" s="331" t="e">
        <f>IF(ISNUMBER(Regressions!F174),ROUND(Regressions!F174, 1), NA())</f>
        <v>#N/A</v>
      </c>
      <c r="G164" s="230" t="e">
        <f>IF(ISNUMBER(Regressions!G174),ROUND(Regressions!G174, 1), NA())</f>
        <v>#N/A</v>
      </c>
      <c r="H164" s="332" t="e">
        <f>IF(ISNUMBER(Regressions!H174),ROUND(Regressions!H174, 1), NA())</f>
        <v>#N/A</v>
      </c>
      <c r="I164" s="231" t="e">
        <f>IF(ISNUMBER(Regressions!I174),ROUND(Regressions!I174, 1), NA())</f>
        <v>#N/A</v>
      </c>
      <c r="J164" s="333" t="e">
        <f>IF(ISNUMBER(Regressions!K174),ROUND(Regressions!K174, 1), NA())</f>
        <v>#N/A</v>
      </c>
      <c r="K164" s="331" t="e">
        <f>IF(ISNUMBER(Regressions!L174),ROUND(Regressions!L174, 1), NA())</f>
        <v>#N/A</v>
      </c>
      <c r="L164" s="232" t="e">
        <f>IF(ISNUMBER(Regressions!M174),ROUND(Regressions!M174, 1), NA())</f>
        <v>#N/A</v>
      </c>
      <c r="M164" s="332" t="e">
        <f>IF(ISNUMBER(Regressions!N174),ROUND(Regressions!N174, 1), NA())</f>
        <v>#N/A</v>
      </c>
      <c r="N164" s="231" t="e">
        <f>IF(ISNUMBER(Regressions!O174),ROUND(Regressions!O174, 1), NA())</f>
        <v>#N/A</v>
      </c>
      <c r="O164" s="333" t="e">
        <f>IF(ISNUMBER(Regressions!Q174),ROUND(Regressions!Q174, 1), NA())</f>
        <v>#N/A</v>
      </c>
      <c r="P164" s="331" t="e">
        <f>IF(ISNUMBER(Regressions!R174),ROUND(Regressions!R174, 1), NA())</f>
        <v>#N/A</v>
      </c>
      <c r="Q164" s="209" t="e">
        <f>IF(ISNUMBER(Regressions!S174),ROUND(Regressions!S174, 1), NA())</f>
        <v>#N/A</v>
      </c>
      <c r="R164" s="332" t="e">
        <f>IF(ISNUMBER(Regressions!T174),ROUND(Regressions!T174, 1), NA())</f>
        <v>#N/A</v>
      </c>
      <c r="S164" s="231" t="e">
        <f>IF(ISNUMBER(Regressions!U174),ROUND(Regressions!U174, 1), NA())</f>
        <v>#N/A</v>
      </c>
    </row>
    <row xmlns:x14ac="http://schemas.microsoft.com/office/spreadsheetml/2009/9/ac" r="165" x14ac:dyDescent="0.2">
      <c r="A165" s="328" t="str">
        <f>IF(ISBLANK(Regressions!A175), " ", Regressions!A175)</f>
        <v>South Sudan</v>
      </c>
      <c r="B165" s="329">
        <f>IF(ISBLANK(Regressions!B175), " ", Regressions!B175)</f>
        <v>2006</v>
      </c>
      <c r="C165" s="334" t="str">
        <f>IF(ISBLANK(Regressions!C175), " ", Regressions!C175)</f>
        <v>Secondary</v>
      </c>
      <c r="D165" s="330" t="str">
        <f>IF(ISBLANK(Regressions!D175), " ", Regressions!D175)</f>
        <v> </v>
      </c>
      <c r="E165" s="208" t="e">
        <f>IF(ISNUMBER(Regressions!E175),ROUND(Regressions!E175, 1), NA())</f>
        <v>#N/A</v>
      </c>
      <c r="F165" s="331" t="e">
        <f>IF(ISNUMBER(Regressions!F175),ROUND(Regressions!F175, 1), NA())</f>
        <v>#N/A</v>
      </c>
      <c r="G165" s="230" t="e">
        <f>IF(ISNUMBER(Regressions!G175),ROUND(Regressions!G175, 1), NA())</f>
        <v>#N/A</v>
      </c>
      <c r="H165" s="332" t="e">
        <f>IF(ISNUMBER(Regressions!H175),ROUND(Regressions!H175, 1), NA())</f>
        <v>#N/A</v>
      </c>
      <c r="I165" s="231" t="e">
        <f>IF(ISNUMBER(Regressions!I175),ROUND(Regressions!I175, 1), NA())</f>
        <v>#N/A</v>
      </c>
      <c r="J165" s="333" t="e">
        <f>IF(ISNUMBER(Regressions!K175),ROUND(Regressions!K175, 1), NA())</f>
        <v>#N/A</v>
      </c>
      <c r="K165" s="331" t="e">
        <f>IF(ISNUMBER(Regressions!L175),ROUND(Regressions!L175, 1), NA())</f>
        <v>#N/A</v>
      </c>
      <c r="L165" s="232" t="e">
        <f>IF(ISNUMBER(Regressions!M175),ROUND(Regressions!M175, 1), NA())</f>
        <v>#N/A</v>
      </c>
      <c r="M165" s="332" t="e">
        <f>IF(ISNUMBER(Regressions!N175),ROUND(Regressions!N175, 1), NA())</f>
        <v>#N/A</v>
      </c>
      <c r="N165" s="231" t="e">
        <f>IF(ISNUMBER(Regressions!O175),ROUND(Regressions!O175, 1), NA())</f>
        <v>#N/A</v>
      </c>
      <c r="O165" s="333" t="e">
        <f>IF(ISNUMBER(Regressions!Q175),ROUND(Regressions!Q175, 1), NA())</f>
        <v>#N/A</v>
      </c>
      <c r="P165" s="331" t="e">
        <f>IF(ISNUMBER(Regressions!R175),ROUND(Regressions!R175, 1), NA())</f>
        <v>#N/A</v>
      </c>
      <c r="Q165" s="209" t="e">
        <f>IF(ISNUMBER(Regressions!S175),ROUND(Regressions!S175, 1), NA())</f>
        <v>#N/A</v>
      </c>
      <c r="R165" s="332" t="e">
        <f>IF(ISNUMBER(Regressions!T175),ROUND(Regressions!T175, 1), NA())</f>
        <v>#N/A</v>
      </c>
      <c r="S165" s="231" t="e">
        <f>IF(ISNUMBER(Regressions!U175),ROUND(Regressions!U175, 1), NA())</f>
        <v>#N/A</v>
      </c>
    </row>
    <row xmlns:x14ac="http://schemas.microsoft.com/office/spreadsheetml/2009/9/ac" r="166" x14ac:dyDescent="0.2">
      <c r="A166" s="328" t="str">
        <f>IF(ISBLANK(Regressions!A176), " ", Regressions!A176)</f>
        <v>South Sudan</v>
      </c>
      <c r="B166" s="329">
        <f>IF(ISBLANK(Regressions!B176), " ", Regressions!B176)</f>
        <v>2007</v>
      </c>
      <c r="C166" s="334" t="str">
        <f>IF(ISBLANK(Regressions!C176), " ", Regressions!C176)</f>
        <v>Secondary</v>
      </c>
      <c r="D166" s="330" t="str">
        <f>IF(ISBLANK(Regressions!D176), " ", Regressions!D176)</f>
        <v> </v>
      </c>
      <c r="E166" s="208" t="e">
        <f>IF(ISNUMBER(Regressions!E176),ROUND(Regressions!E176, 1), NA())</f>
        <v>#N/A</v>
      </c>
      <c r="F166" s="331" t="e">
        <f>IF(ISNUMBER(Regressions!F176),ROUND(Regressions!F176, 1), NA())</f>
        <v>#N/A</v>
      </c>
      <c r="G166" s="230" t="e">
        <f>IF(ISNUMBER(Regressions!G176),ROUND(Regressions!G176, 1), NA())</f>
        <v>#N/A</v>
      </c>
      <c r="H166" s="332" t="e">
        <f>IF(ISNUMBER(Regressions!H176),ROUND(Regressions!H176, 1), NA())</f>
        <v>#N/A</v>
      </c>
      <c r="I166" s="231" t="e">
        <f>IF(ISNUMBER(Regressions!I176),ROUND(Regressions!I176, 1), NA())</f>
        <v>#N/A</v>
      </c>
      <c r="J166" s="333" t="e">
        <f>IF(ISNUMBER(Regressions!K176),ROUND(Regressions!K176, 1), NA())</f>
        <v>#N/A</v>
      </c>
      <c r="K166" s="331" t="e">
        <f>IF(ISNUMBER(Regressions!L176),ROUND(Regressions!L176, 1), NA())</f>
        <v>#N/A</v>
      </c>
      <c r="L166" s="232" t="e">
        <f>IF(ISNUMBER(Regressions!M176),ROUND(Regressions!M176, 1), NA())</f>
        <v>#N/A</v>
      </c>
      <c r="M166" s="332" t="e">
        <f>IF(ISNUMBER(Regressions!N176),ROUND(Regressions!N176, 1), NA())</f>
        <v>#N/A</v>
      </c>
      <c r="N166" s="231" t="e">
        <f>IF(ISNUMBER(Regressions!O176),ROUND(Regressions!O176, 1), NA())</f>
        <v>#N/A</v>
      </c>
      <c r="O166" s="333" t="e">
        <f>IF(ISNUMBER(Regressions!Q176),ROUND(Regressions!Q176, 1), NA())</f>
        <v>#N/A</v>
      </c>
      <c r="P166" s="331" t="e">
        <f>IF(ISNUMBER(Regressions!R176),ROUND(Regressions!R176, 1), NA())</f>
        <v>#N/A</v>
      </c>
      <c r="Q166" s="209" t="e">
        <f>IF(ISNUMBER(Regressions!S176),ROUND(Regressions!S176, 1), NA())</f>
        <v>#N/A</v>
      </c>
      <c r="R166" s="332" t="e">
        <f>IF(ISNUMBER(Regressions!T176),ROUND(Regressions!T176, 1), NA())</f>
        <v>#N/A</v>
      </c>
      <c r="S166" s="231" t="e">
        <f>IF(ISNUMBER(Regressions!U176),ROUND(Regressions!U176, 1), NA())</f>
        <v>#N/A</v>
      </c>
    </row>
    <row xmlns:x14ac="http://schemas.microsoft.com/office/spreadsheetml/2009/9/ac" r="167" x14ac:dyDescent="0.2">
      <c r="A167" s="328" t="str">
        <f>IF(ISBLANK(Regressions!A177), " ", Regressions!A177)</f>
        <v>South Sudan</v>
      </c>
      <c r="B167" s="329">
        <f>IF(ISBLANK(Regressions!B177), " ", Regressions!B177)</f>
        <v>2008</v>
      </c>
      <c r="C167" s="334" t="str">
        <f>IF(ISBLANK(Regressions!C177), " ", Regressions!C177)</f>
        <v>Secondary</v>
      </c>
      <c r="D167" s="330" t="str">
        <f>IF(ISBLANK(Regressions!D177), " ", Regressions!D177)</f>
        <v> </v>
      </c>
      <c r="E167" s="208" t="e">
        <f>IF(ISNUMBER(Regressions!E177),ROUND(Regressions!E177, 1), NA())</f>
        <v>#N/A</v>
      </c>
      <c r="F167" s="331" t="e">
        <f>IF(ISNUMBER(Regressions!F177),ROUND(Regressions!F177, 1), NA())</f>
        <v>#N/A</v>
      </c>
      <c r="G167" s="230" t="e">
        <f>IF(ISNUMBER(Regressions!G177),ROUND(Regressions!G177, 1), NA())</f>
        <v>#N/A</v>
      </c>
      <c r="H167" s="332" t="e">
        <f>IF(ISNUMBER(Regressions!H177),ROUND(Regressions!H177, 1), NA())</f>
        <v>#N/A</v>
      </c>
      <c r="I167" s="231" t="e">
        <f>IF(ISNUMBER(Regressions!I177),ROUND(Regressions!I177, 1), NA())</f>
        <v>#N/A</v>
      </c>
      <c r="J167" s="333" t="e">
        <f>IF(ISNUMBER(Regressions!K177),ROUND(Regressions!K177, 1), NA())</f>
        <v>#N/A</v>
      </c>
      <c r="K167" s="331" t="e">
        <f>IF(ISNUMBER(Regressions!L177),ROUND(Regressions!L177, 1), NA())</f>
        <v>#N/A</v>
      </c>
      <c r="L167" s="232" t="e">
        <f>IF(ISNUMBER(Regressions!M177),ROUND(Regressions!M177, 1), NA())</f>
        <v>#N/A</v>
      </c>
      <c r="M167" s="332" t="e">
        <f>IF(ISNUMBER(Regressions!N177),ROUND(Regressions!N177, 1), NA())</f>
        <v>#N/A</v>
      </c>
      <c r="N167" s="231" t="e">
        <f>IF(ISNUMBER(Regressions!O177),ROUND(Regressions!O177, 1), NA())</f>
        <v>#N/A</v>
      </c>
      <c r="O167" s="333" t="e">
        <f>IF(ISNUMBER(Regressions!Q177),ROUND(Regressions!Q177, 1), NA())</f>
        <v>#N/A</v>
      </c>
      <c r="P167" s="331" t="e">
        <f>IF(ISNUMBER(Regressions!R177),ROUND(Regressions!R177, 1), NA())</f>
        <v>#N/A</v>
      </c>
      <c r="Q167" s="209" t="e">
        <f>IF(ISNUMBER(Regressions!S177),ROUND(Regressions!S177, 1), NA())</f>
        <v>#N/A</v>
      </c>
      <c r="R167" s="332" t="e">
        <f>IF(ISNUMBER(Regressions!T177),ROUND(Regressions!T177, 1), NA())</f>
        <v>#N/A</v>
      </c>
      <c r="S167" s="231" t="e">
        <f>IF(ISNUMBER(Regressions!U177),ROUND(Regressions!U177, 1), NA())</f>
        <v>#N/A</v>
      </c>
    </row>
    <row xmlns:x14ac="http://schemas.microsoft.com/office/spreadsheetml/2009/9/ac" r="168" x14ac:dyDescent="0.2">
      <c r="A168" s="328" t="str">
        <f>IF(ISBLANK(Regressions!A178), " ", Regressions!A178)</f>
        <v>South Sudan</v>
      </c>
      <c r="B168" s="329">
        <f>IF(ISBLANK(Regressions!B178), " ", Regressions!B178)</f>
        <v>2009</v>
      </c>
      <c r="C168" s="334" t="str">
        <f>IF(ISBLANK(Regressions!C178), " ", Regressions!C178)</f>
        <v>Secondary</v>
      </c>
      <c r="D168" s="330" t="str">
        <f>IF(ISBLANK(Regressions!D178), " ", Regressions!D178)</f>
        <v> </v>
      </c>
      <c r="E168" s="208" t="e">
        <f>IF(ISNUMBER(Regressions!E178),ROUND(Regressions!E178, 1), NA())</f>
        <v>#N/A</v>
      </c>
      <c r="F168" s="331" t="e">
        <f>IF(ISNUMBER(Regressions!F178),ROUND(Regressions!F178, 1), NA())</f>
        <v>#N/A</v>
      </c>
      <c r="G168" s="230" t="e">
        <f>IF(ISNUMBER(Regressions!G178),ROUND(Regressions!G178, 1), NA())</f>
        <v>#N/A</v>
      </c>
      <c r="H168" s="332" t="e">
        <f>IF(ISNUMBER(Regressions!H178),ROUND(Regressions!H178, 1), NA())</f>
        <v>#N/A</v>
      </c>
      <c r="I168" s="231" t="e">
        <f>IF(ISNUMBER(Regressions!I178),ROUND(Regressions!I178, 1), NA())</f>
        <v>#N/A</v>
      </c>
      <c r="J168" s="333" t="e">
        <f>IF(ISNUMBER(Regressions!K178),ROUND(Regressions!K178, 1), NA())</f>
        <v>#N/A</v>
      </c>
      <c r="K168" s="331" t="e">
        <f>IF(ISNUMBER(Regressions!L178),ROUND(Regressions!L178, 1), NA())</f>
        <v>#N/A</v>
      </c>
      <c r="L168" s="232" t="e">
        <f>IF(ISNUMBER(Regressions!M178),ROUND(Regressions!M178, 1), NA())</f>
        <v>#N/A</v>
      </c>
      <c r="M168" s="332" t="e">
        <f>IF(ISNUMBER(Regressions!N178),ROUND(Regressions!N178, 1), NA())</f>
        <v>#N/A</v>
      </c>
      <c r="N168" s="231" t="e">
        <f>IF(ISNUMBER(Regressions!O178),ROUND(Regressions!O178, 1), NA())</f>
        <v>#N/A</v>
      </c>
      <c r="O168" s="333" t="e">
        <f>IF(ISNUMBER(Regressions!Q178),ROUND(Regressions!Q178, 1), NA())</f>
        <v>#N/A</v>
      </c>
      <c r="P168" s="331" t="e">
        <f>IF(ISNUMBER(Regressions!R178),ROUND(Regressions!R178, 1), NA())</f>
        <v>#N/A</v>
      </c>
      <c r="Q168" s="209" t="e">
        <f>IF(ISNUMBER(Regressions!S178),ROUND(Regressions!S178, 1), NA())</f>
        <v>#N/A</v>
      </c>
      <c r="R168" s="332" t="e">
        <f>IF(ISNUMBER(Regressions!T178),ROUND(Regressions!T178, 1), NA())</f>
        <v>#N/A</v>
      </c>
      <c r="S168" s="231" t="e">
        <f>IF(ISNUMBER(Regressions!U178),ROUND(Regressions!U178, 1), NA())</f>
        <v>#N/A</v>
      </c>
    </row>
    <row xmlns:x14ac="http://schemas.microsoft.com/office/spreadsheetml/2009/9/ac" r="169" x14ac:dyDescent="0.2">
      <c r="A169" s="328" t="str">
        <f>IF(ISBLANK(Regressions!A179), " ", Regressions!A179)</f>
        <v>South Sudan</v>
      </c>
      <c r="B169" s="329">
        <f>IF(ISBLANK(Regressions!B179), " ", Regressions!B179)</f>
        <v>2010</v>
      </c>
      <c r="C169" s="334" t="str">
        <f>IF(ISBLANK(Regressions!C179), " ", Regressions!C179)</f>
        <v>Secondary</v>
      </c>
      <c r="D169" s="330" t="str">
        <f>IF(ISBLANK(Regressions!D179), " ", Regressions!D179)</f>
        <v> </v>
      </c>
      <c r="E169" s="208" t="e">
        <f>IF(ISNUMBER(Regressions!E179),ROUND(Regressions!E179, 1), NA())</f>
        <v>#N/A</v>
      </c>
      <c r="F169" s="331" t="e">
        <f>IF(ISNUMBER(Regressions!F179),ROUND(Regressions!F179, 1), NA())</f>
        <v>#N/A</v>
      </c>
      <c r="G169" s="230" t="e">
        <f>IF(ISNUMBER(Regressions!G179),ROUND(Regressions!G179, 1), NA())</f>
        <v>#N/A</v>
      </c>
      <c r="H169" s="332" t="e">
        <f>IF(ISNUMBER(Regressions!H179),ROUND(Regressions!H179, 1), NA())</f>
        <v>#N/A</v>
      </c>
      <c r="I169" s="231" t="e">
        <f>IF(ISNUMBER(Regressions!I179),ROUND(Regressions!I179, 1), NA())</f>
        <v>#N/A</v>
      </c>
      <c r="J169" s="333" t="e">
        <f>IF(ISNUMBER(Regressions!K179),ROUND(Regressions!K179, 1), NA())</f>
        <v>#N/A</v>
      </c>
      <c r="K169" s="331" t="e">
        <f>IF(ISNUMBER(Regressions!L179),ROUND(Regressions!L179, 1), NA())</f>
        <v>#N/A</v>
      </c>
      <c r="L169" s="232" t="e">
        <f>IF(ISNUMBER(Regressions!M179),ROUND(Regressions!M179, 1), NA())</f>
        <v>#N/A</v>
      </c>
      <c r="M169" s="332" t="e">
        <f>IF(ISNUMBER(Regressions!N179),ROUND(Regressions!N179, 1), NA())</f>
        <v>#N/A</v>
      </c>
      <c r="N169" s="231" t="e">
        <f>IF(ISNUMBER(Regressions!O179),ROUND(Regressions!O179, 1), NA())</f>
        <v>#N/A</v>
      </c>
      <c r="O169" s="333" t="e">
        <f>IF(ISNUMBER(Regressions!Q179),ROUND(Regressions!Q179, 1), NA())</f>
        <v>#N/A</v>
      </c>
      <c r="P169" s="331" t="e">
        <f>IF(ISNUMBER(Regressions!R179),ROUND(Regressions!R179, 1), NA())</f>
        <v>#N/A</v>
      </c>
      <c r="Q169" s="209" t="e">
        <f>IF(ISNUMBER(Regressions!S179),ROUND(Regressions!S179, 1), NA())</f>
        <v>#N/A</v>
      </c>
      <c r="R169" s="332" t="e">
        <f>IF(ISNUMBER(Regressions!T179),ROUND(Regressions!T179, 1), NA())</f>
        <v>#N/A</v>
      </c>
      <c r="S169" s="231" t="e">
        <f>IF(ISNUMBER(Regressions!U179),ROUND(Regressions!U179, 1), NA())</f>
        <v>#N/A</v>
      </c>
    </row>
    <row xmlns:x14ac="http://schemas.microsoft.com/office/spreadsheetml/2009/9/ac" r="170" x14ac:dyDescent="0.2">
      <c r="A170" s="328" t="str">
        <f>IF(ISBLANK(Regressions!A180), " ", Regressions!A180)</f>
        <v>South Sudan</v>
      </c>
      <c r="B170" s="329">
        <f>IF(ISBLANK(Regressions!B180), " ", Regressions!B180)</f>
        <v>2011</v>
      </c>
      <c r="C170" s="334" t="str">
        <f>IF(ISBLANK(Regressions!C180), " ", Regressions!C180)</f>
        <v>Secondary</v>
      </c>
      <c r="D170" s="330">
        <f>IF(ISBLANK(Regressions!D180), " ", Regressions!D180)</f>
        <v>1270336</v>
      </c>
      <c r="E170" s="208">
        <f>IF(ISNUMBER(Regressions!E180),ROUND(Regressions!E180, 1), NA())</f>
        <v>62.1</v>
      </c>
      <c r="F170" s="331" t="e">
        <f>IF(ISNUMBER(Regressions!F180),ROUND(Regressions!F180, 1), NA())</f>
        <v>#N/A</v>
      </c>
      <c r="G170" s="230" t="e">
        <f>IF(ISNUMBER(Regressions!G180),ROUND(Regressions!G180, 1), NA())</f>
        <v>#N/A</v>
      </c>
      <c r="H170" s="332" t="e">
        <f>IF(ISNUMBER(Regressions!H180),ROUND(Regressions!H180, 1), NA())</f>
        <v>#N/A</v>
      </c>
      <c r="I170" s="231">
        <f>IF(ISNUMBER(Regressions!I180),ROUND(Regressions!I180, 1), NA())</f>
        <v>37.9</v>
      </c>
      <c r="J170" s="333">
        <f>IF(ISNUMBER(Regressions!K180),ROUND(Regressions!K180, 1), NA())</f>
        <v>74.400000000000006</v>
      </c>
      <c r="K170" s="331" t="e">
        <f>IF(ISNUMBER(Regressions!L180),ROUND(Regressions!L180, 1), NA())</f>
        <v>#N/A</v>
      </c>
      <c r="L170" s="232" t="e">
        <f>IF(ISNUMBER(Regressions!M180),ROUND(Regressions!M180, 1), NA())</f>
        <v>#N/A</v>
      </c>
      <c r="M170" s="332" t="e">
        <f>IF(ISNUMBER(Regressions!N180),ROUND(Regressions!N180, 1), NA())</f>
        <v>#N/A</v>
      </c>
      <c r="N170" s="231">
        <f>IF(ISNUMBER(Regressions!O180),ROUND(Regressions!O180, 1), NA())</f>
        <v>25.6</v>
      </c>
      <c r="O170" s="333" t="e">
        <f>IF(ISNUMBER(Regressions!Q180),ROUND(Regressions!Q180, 1), NA())</f>
        <v>#N/A</v>
      </c>
      <c r="P170" s="331" t="e">
        <f>IF(ISNUMBER(Regressions!R180),ROUND(Regressions!R180, 1), NA())</f>
        <v>#N/A</v>
      </c>
      <c r="Q170" s="209" t="e">
        <f>IF(ISNUMBER(Regressions!S180),ROUND(Regressions!S180, 1), NA())</f>
        <v>#N/A</v>
      </c>
      <c r="R170" s="332" t="e">
        <f>IF(ISNUMBER(Regressions!T180),ROUND(Regressions!T180, 1), NA())</f>
        <v>#N/A</v>
      </c>
      <c r="S170" s="231" t="e">
        <f>IF(ISNUMBER(Regressions!U180),ROUND(Regressions!U180, 1), NA())</f>
        <v>#N/A</v>
      </c>
    </row>
    <row xmlns:x14ac="http://schemas.microsoft.com/office/spreadsheetml/2009/9/ac" r="171" x14ac:dyDescent="0.2">
      <c r="A171" s="328" t="str">
        <f>IF(ISBLANK(Regressions!A181), " ", Regressions!A181)</f>
        <v>South Sudan</v>
      </c>
      <c r="B171" s="329">
        <f>IF(ISBLANK(Regressions!B181), " ", Regressions!B181)</f>
        <v>2012</v>
      </c>
      <c r="C171" s="334" t="str">
        <f>IF(ISBLANK(Regressions!C181), " ", Regressions!C181)</f>
        <v>Secondary</v>
      </c>
      <c r="D171" s="330">
        <f>IF(ISBLANK(Regressions!D181), " ", Regressions!D181)</f>
        <v>1327008</v>
      </c>
      <c r="E171" s="208">
        <f>IF(ISNUMBER(Regressions!E181),ROUND(Regressions!E181, 1), NA())</f>
        <v>64.7</v>
      </c>
      <c r="F171" s="331" t="e">
        <f>IF(ISNUMBER(Regressions!F181),ROUND(Regressions!F181, 1), NA())</f>
        <v>#N/A</v>
      </c>
      <c r="G171" s="230" t="e">
        <f>IF(ISNUMBER(Regressions!G181),ROUND(Regressions!G181, 1), NA())</f>
        <v>#N/A</v>
      </c>
      <c r="H171" s="332" t="e">
        <f>IF(ISNUMBER(Regressions!H181),ROUND(Regressions!H181, 1), NA())</f>
        <v>#N/A</v>
      </c>
      <c r="I171" s="231">
        <f>IF(ISNUMBER(Regressions!I181),ROUND(Regressions!I181, 1), NA())</f>
        <v>35.299999999999997</v>
      </c>
      <c r="J171" s="333">
        <f>IF(ISNUMBER(Regressions!K181),ROUND(Regressions!K181, 1), NA())</f>
        <v>75.900000000000006</v>
      </c>
      <c r="K171" s="331" t="e">
        <f>IF(ISNUMBER(Regressions!L181),ROUND(Regressions!L181, 1), NA())</f>
        <v>#N/A</v>
      </c>
      <c r="L171" s="232" t="e">
        <f>IF(ISNUMBER(Regressions!M181),ROUND(Regressions!M181, 1), NA())</f>
        <v>#N/A</v>
      </c>
      <c r="M171" s="332" t="e">
        <f>IF(ISNUMBER(Regressions!N181),ROUND(Regressions!N181, 1), NA())</f>
        <v>#N/A</v>
      </c>
      <c r="N171" s="231">
        <f>IF(ISNUMBER(Regressions!O181),ROUND(Regressions!O181, 1), NA())</f>
        <v>24.1</v>
      </c>
      <c r="O171" s="333" t="e">
        <f>IF(ISNUMBER(Regressions!Q181),ROUND(Regressions!Q181, 1), NA())</f>
        <v>#N/A</v>
      </c>
      <c r="P171" s="331" t="e">
        <f>IF(ISNUMBER(Regressions!R181),ROUND(Regressions!R181, 1), NA())</f>
        <v>#N/A</v>
      </c>
      <c r="Q171" s="209" t="e">
        <f>IF(ISNUMBER(Regressions!S181),ROUND(Regressions!S181, 1), NA())</f>
        <v>#N/A</v>
      </c>
      <c r="R171" s="332" t="e">
        <f>IF(ISNUMBER(Regressions!T181),ROUND(Regressions!T181, 1), NA())</f>
        <v>#N/A</v>
      </c>
      <c r="S171" s="231" t="e">
        <f>IF(ISNUMBER(Regressions!U181),ROUND(Regressions!U181, 1), NA())</f>
        <v>#N/A</v>
      </c>
    </row>
    <row xmlns:x14ac="http://schemas.microsoft.com/office/spreadsheetml/2009/9/ac" r="172" x14ac:dyDescent="0.2">
      <c r="A172" s="328" t="str">
        <f>IF(ISBLANK(Regressions!A182), " ", Regressions!A182)</f>
        <v>South Sudan</v>
      </c>
      <c r="B172" s="329">
        <f>IF(ISBLANK(Regressions!B182), " ", Regressions!B182)</f>
        <v>2013</v>
      </c>
      <c r="C172" s="334" t="str">
        <f>IF(ISBLANK(Regressions!C182), " ", Regressions!C182)</f>
        <v>Secondary</v>
      </c>
      <c r="D172" s="330">
        <f>IF(ISBLANK(Regressions!D182), " ", Regressions!D182)</f>
        <v>1381242</v>
      </c>
      <c r="E172" s="208">
        <f>IF(ISNUMBER(Regressions!E182),ROUND(Regressions!E182, 1), NA())</f>
        <v>67.2</v>
      </c>
      <c r="F172" s="331" t="e">
        <f>IF(ISNUMBER(Regressions!F182),ROUND(Regressions!F182, 1), NA())</f>
        <v>#N/A</v>
      </c>
      <c r="G172" s="230" t="e">
        <f>IF(ISNUMBER(Regressions!G182),ROUND(Regressions!G182, 1), NA())</f>
        <v>#N/A</v>
      </c>
      <c r="H172" s="332" t="e">
        <f>IF(ISNUMBER(Regressions!H182),ROUND(Regressions!H182, 1), NA())</f>
        <v>#N/A</v>
      </c>
      <c r="I172" s="231">
        <f>IF(ISNUMBER(Regressions!I182),ROUND(Regressions!I182, 1), NA())</f>
        <v>32.799999999999997</v>
      </c>
      <c r="J172" s="333">
        <f>IF(ISNUMBER(Regressions!K182),ROUND(Regressions!K182, 1), NA())</f>
        <v>77.5</v>
      </c>
      <c r="K172" s="331" t="e">
        <f>IF(ISNUMBER(Regressions!L182),ROUND(Regressions!L182, 1), NA())</f>
        <v>#N/A</v>
      </c>
      <c r="L172" s="232" t="e">
        <f>IF(ISNUMBER(Regressions!M182),ROUND(Regressions!M182, 1), NA())</f>
        <v>#N/A</v>
      </c>
      <c r="M172" s="332" t="e">
        <f>IF(ISNUMBER(Regressions!N182),ROUND(Regressions!N182, 1), NA())</f>
        <v>#N/A</v>
      </c>
      <c r="N172" s="231">
        <f>IF(ISNUMBER(Regressions!O182),ROUND(Regressions!O182, 1), NA())</f>
        <v>22.5</v>
      </c>
      <c r="O172" s="333" t="e">
        <f>IF(ISNUMBER(Regressions!Q182),ROUND(Regressions!Q182, 1), NA())</f>
        <v>#N/A</v>
      </c>
      <c r="P172" s="331" t="e">
        <f>IF(ISNUMBER(Regressions!R182),ROUND(Regressions!R182, 1), NA())</f>
        <v>#N/A</v>
      </c>
      <c r="Q172" s="209" t="e">
        <f>IF(ISNUMBER(Regressions!S182),ROUND(Regressions!S182, 1), NA())</f>
        <v>#N/A</v>
      </c>
      <c r="R172" s="332" t="e">
        <f>IF(ISNUMBER(Regressions!T182),ROUND(Regressions!T182, 1), NA())</f>
        <v>#N/A</v>
      </c>
      <c r="S172" s="231" t="e">
        <f>IF(ISNUMBER(Regressions!U182),ROUND(Regressions!U182, 1), NA())</f>
        <v>#N/A</v>
      </c>
    </row>
    <row xmlns:x14ac="http://schemas.microsoft.com/office/spreadsheetml/2009/9/ac" r="173" x14ac:dyDescent="0.2">
      <c r="A173" s="328" t="str">
        <f>IF(ISBLANK(Regressions!A183), " ", Regressions!A183)</f>
        <v>South Sudan</v>
      </c>
      <c r="B173" s="329">
        <f>IF(ISBLANK(Regressions!B183), " ", Regressions!B183)</f>
        <v>2014</v>
      </c>
      <c r="C173" s="334" t="str">
        <f>IF(ISBLANK(Regressions!C183), " ", Regressions!C183)</f>
        <v>Secondary</v>
      </c>
      <c r="D173" s="330">
        <f>IF(ISBLANK(Regressions!D183), " ", Regressions!D183)</f>
        <v>1436770</v>
      </c>
      <c r="E173" s="208">
        <f>IF(ISNUMBER(Regressions!E183),ROUND(Regressions!E183, 1), NA())</f>
        <v>69.8</v>
      </c>
      <c r="F173" s="331" t="e">
        <f>IF(ISNUMBER(Regressions!F183),ROUND(Regressions!F183, 1), NA())</f>
        <v>#N/A</v>
      </c>
      <c r="G173" s="230" t="e">
        <f>IF(ISNUMBER(Regressions!G183),ROUND(Regressions!G183, 1), NA())</f>
        <v>#N/A</v>
      </c>
      <c r="H173" s="332" t="e">
        <f>IF(ISNUMBER(Regressions!H183),ROUND(Regressions!H183, 1), NA())</f>
        <v>#N/A</v>
      </c>
      <c r="I173" s="231">
        <f>IF(ISNUMBER(Regressions!I183),ROUND(Regressions!I183, 1), NA())</f>
        <v>30.2</v>
      </c>
      <c r="J173" s="333">
        <f>IF(ISNUMBER(Regressions!K183),ROUND(Regressions!K183, 1), NA())</f>
        <v>79</v>
      </c>
      <c r="K173" s="331" t="e">
        <f>IF(ISNUMBER(Regressions!L183),ROUND(Regressions!L183, 1), NA())</f>
        <v>#N/A</v>
      </c>
      <c r="L173" s="232" t="e">
        <f>IF(ISNUMBER(Regressions!M183),ROUND(Regressions!M183, 1), NA())</f>
        <v>#N/A</v>
      </c>
      <c r="M173" s="332" t="e">
        <f>IF(ISNUMBER(Regressions!N183),ROUND(Regressions!N183, 1), NA())</f>
        <v>#N/A</v>
      </c>
      <c r="N173" s="231">
        <f>IF(ISNUMBER(Regressions!O183),ROUND(Regressions!O183, 1), NA())</f>
        <v>21</v>
      </c>
      <c r="O173" s="333" t="e">
        <f>IF(ISNUMBER(Regressions!Q183),ROUND(Regressions!Q183, 1), NA())</f>
        <v>#N/A</v>
      </c>
      <c r="P173" s="331" t="e">
        <f>IF(ISNUMBER(Regressions!R183),ROUND(Regressions!R183, 1), NA())</f>
        <v>#N/A</v>
      </c>
      <c r="Q173" s="209" t="e">
        <f>IF(ISNUMBER(Regressions!S183),ROUND(Regressions!S183, 1), NA())</f>
        <v>#N/A</v>
      </c>
      <c r="R173" s="332" t="e">
        <f>IF(ISNUMBER(Regressions!T183),ROUND(Regressions!T183, 1), NA())</f>
        <v>#N/A</v>
      </c>
      <c r="S173" s="231" t="e">
        <f>IF(ISNUMBER(Regressions!U183),ROUND(Regressions!U183, 1), NA())</f>
        <v>#N/A</v>
      </c>
    </row>
    <row xmlns:x14ac="http://schemas.microsoft.com/office/spreadsheetml/2009/9/ac" r="174" x14ac:dyDescent="0.2">
      <c r="A174" s="328" t="str">
        <f>IF(ISBLANK(Regressions!A184), " ", Regressions!A184)</f>
        <v>South Sudan</v>
      </c>
      <c r="B174" s="329">
        <f>IF(ISBLANK(Regressions!B184), " ", Regressions!B184)</f>
        <v>2015</v>
      </c>
      <c r="C174" s="334" t="str">
        <f>IF(ISBLANK(Regressions!C184), " ", Regressions!C184)</f>
        <v>Secondary</v>
      </c>
      <c r="D174" s="330">
        <f>IF(ISBLANK(Regressions!D184), " ", Regressions!D184)</f>
        <v>1461453</v>
      </c>
      <c r="E174" s="208">
        <f>IF(ISNUMBER(Regressions!E184),ROUND(Regressions!E184, 1), NA())</f>
        <v>72.3</v>
      </c>
      <c r="F174" s="331" t="e">
        <f>IF(ISNUMBER(Regressions!F184),ROUND(Regressions!F184, 1), NA())</f>
        <v>#N/A</v>
      </c>
      <c r="G174" s="230" t="e">
        <f>IF(ISNUMBER(Regressions!G184),ROUND(Regressions!G184, 1), NA())</f>
        <v>#N/A</v>
      </c>
      <c r="H174" s="332" t="e">
        <f>IF(ISNUMBER(Regressions!H184),ROUND(Regressions!H184, 1), NA())</f>
        <v>#N/A</v>
      </c>
      <c r="I174" s="231">
        <f>IF(ISNUMBER(Regressions!I184),ROUND(Regressions!I184, 1), NA())</f>
        <v>27.7</v>
      </c>
      <c r="J174" s="333">
        <f>IF(ISNUMBER(Regressions!K184),ROUND(Regressions!K184, 1), NA())</f>
        <v>80.5</v>
      </c>
      <c r="K174" s="331" t="e">
        <f>IF(ISNUMBER(Regressions!L184),ROUND(Regressions!L184, 1), NA())</f>
        <v>#N/A</v>
      </c>
      <c r="L174" s="232" t="e">
        <f>IF(ISNUMBER(Regressions!M184),ROUND(Regressions!M184, 1), NA())</f>
        <v>#N/A</v>
      </c>
      <c r="M174" s="332" t="e">
        <f>IF(ISNUMBER(Regressions!N184),ROUND(Regressions!N184, 1), NA())</f>
        <v>#N/A</v>
      </c>
      <c r="N174" s="231">
        <f>IF(ISNUMBER(Regressions!O184),ROUND(Regressions!O184, 1), NA())</f>
        <v>19.5</v>
      </c>
      <c r="O174" s="333" t="e">
        <f>IF(ISNUMBER(Regressions!Q184),ROUND(Regressions!Q184, 1), NA())</f>
        <v>#N/A</v>
      </c>
      <c r="P174" s="331" t="e">
        <f>IF(ISNUMBER(Regressions!R184),ROUND(Regressions!R184, 1), NA())</f>
        <v>#N/A</v>
      </c>
      <c r="Q174" s="209" t="e">
        <f>IF(ISNUMBER(Regressions!S184),ROUND(Regressions!S184, 1), NA())</f>
        <v>#N/A</v>
      </c>
      <c r="R174" s="332" t="e">
        <f>IF(ISNUMBER(Regressions!T184),ROUND(Regressions!T184, 1), NA())</f>
        <v>#N/A</v>
      </c>
      <c r="S174" s="231" t="e">
        <f>IF(ISNUMBER(Regressions!U184),ROUND(Regressions!U184, 1), NA())</f>
        <v>#N/A</v>
      </c>
    </row>
    <row xmlns:x14ac="http://schemas.microsoft.com/office/spreadsheetml/2009/9/ac" r="175" x14ac:dyDescent="0.2">
      <c r="A175" s="328" t="str">
        <f>IF(ISBLANK(Regressions!A185), " ", Regressions!A185)</f>
        <v>South Sudan</v>
      </c>
      <c r="B175" s="329">
        <f>IF(ISBLANK(Regressions!B185), " ", Regressions!B185)</f>
        <v>2016</v>
      </c>
      <c r="C175" s="334" t="str">
        <f>IF(ISBLANK(Regressions!C185), " ", Regressions!C185)</f>
        <v>Secondary</v>
      </c>
      <c r="D175" s="330">
        <f>IF(ISBLANK(Regressions!D185), " ", Regressions!D185)</f>
        <v>1519564</v>
      </c>
      <c r="E175" s="208">
        <f>IF(ISNUMBER(Regressions!E185),ROUND(Regressions!E185, 1), NA())</f>
        <v>74.900000000000006</v>
      </c>
      <c r="F175" s="331" t="e">
        <f>IF(ISNUMBER(Regressions!F185),ROUND(Regressions!F185, 1), NA())</f>
        <v>#N/A</v>
      </c>
      <c r="G175" s="230" t="e">
        <f>IF(ISNUMBER(Regressions!G185),ROUND(Regressions!G185, 1), NA())</f>
        <v>#N/A</v>
      </c>
      <c r="H175" s="332" t="e">
        <f>IF(ISNUMBER(Regressions!H185),ROUND(Regressions!H185, 1), NA())</f>
        <v>#N/A</v>
      </c>
      <c r="I175" s="231">
        <f>IF(ISNUMBER(Regressions!I185),ROUND(Regressions!I185, 1), NA())</f>
        <v>25.1</v>
      </c>
      <c r="J175" s="333">
        <f>IF(ISNUMBER(Regressions!K185),ROUND(Regressions!K185, 1), NA())</f>
        <v>82.1</v>
      </c>
      <c r="K175" s="331" t="e">
        <f>IF(ISNUMBER(Regressions!L185),ROUND(Regressions!L185, 1), NA())</f>
        <v>#N/A</v>
      </c>
      <c r="L175" s="232" t="e">
        <f>IF(ISNUMBER(Regressions!M185),ROUND(Regressions!M185, 1), NA())</f>
        <v>#N/A</v>
      </c>
      <c r="M175" s="332" t="e">
        <f>IF(ISNUMBER(Regressions!N185),ROUND(Regressions!N185, 1), NA())</f>
        <v>#N/A</v>
      </c>
      <c r="N175" s="231">
        <f>IF(ISNUMBER(Regressions!O185),ROUND(Regressions!O185, 1), NA())</f>
        <v>17.899999999999999</v>
      </c>
      <c r="O175" s="333" t="e">
        <f>IF(ISNUMBER(Regressions!Q185),ROUND(Regressions!Q185, 1), NA())</f>
        <v>#N/A</v>
      </c>
      <c r="P175" s="331" t="e">
        <f>IF(ISNUMBER(Regressions!R185),ROUND(Regressions!R185, 1), NA())</f>
        <v>#N/A</v>
      </c>
      <c r="Q175" s="209" t="e">
        <f>IF(ISNUMBER(Regressions!S185),ROUND(Regressions!S185, 1), NA())</f>
        <v>#N/A</v>
      </c>
      <c r="R175" s="332" t="e">
        <f>IF(ISNUMBER(Regressions!T185),ROUND(Regressions!T185, 1), NA())</f>
        <v>#N/A</v>
      </c>
      <c r="S175" s="231" t="e">
        <f>IF(ISNUMBER(Regressions!U185),ROUND(Regressions!U185, 1), NA())</f>
        <v>#N/A</v>
      </c>
    </row>
    <row xmlns:x14ac="http://schemas.microsoft.com/office/spreadsheetml/2009/9/ac" r="176" x14ac:dyDescent="0.2">
      <c r="A176" s="328" t="str">
        <f>IF(ISBLANK(Regressions!A186), " ", Regressions!A186)</f>
        <v>South Sudan</v>
      </c>
      <c r="B176" s="329">
        <f>IF(ISBLANK(Regressions!B186), " ", Regressions!B186)</f>
        <v>2017</v>
      </c>
      <c r="C176" s="334" t="str">
        <f>IF(ISBLANK(Regressions!C186), " ", Regressions!C186)</f>
        <v>Secondary</v>
      </c>
      <c r="D176" s="330">
        <f>IF(ISBLANK(Regressions!D186), " ", Regressions!D186)</f>
        <v>1541374</v>
      </c>
      <c r="E176" s="208">
        <f>IF(ISNUMBER(Regressions!E186),ROUND(Regressions!E186, 1), NA())</f>
        <v>77.400000000000006</v>
      </c>
      <c r="F176" s="331" t="e">
        <f>IF(ISNUMBER(Regressions!F186),ROUND(Regressions!F186, 1), NA())</f>
        <v>#N/A</v>
      </c>
      <c r="G176" s="230" t="e">
        <f>IF(ISNUMBER(Regressions!G186),ROUND(Regressions!G186, 1), NA())</f>
        <v>#N/A</v>
      </c>
      <c r="H176" s="332" t="e">
        <f>IF(ISNUMBER(Regressions!H186),ROUND(Regressions!H186, 1), NA())</f>
        <v>#N/A</v>
      </c>
      <c r="I176" s="231">
        <f>IF(ISNUMBER(Regressions!I186),ROUND(Regressions!I186, 1), NA())</f>
        <v>22.6</v>
      </c>
      <c r="J176" s="333">
        <f>IF(ISNUMBER(Regressions!K186),ROUND(Regressions!K186, 1), NA())</f>
        <v>83.6</v>
      </c>
      <c r="K176" s="331" t="e">
        <f>IF(ISNUMBER(Regressions!L186),ROUND(Regressions!L186, 1), NA())</f>
        <v>#N/A</v>
      </c>
      <c r="L176" s="232" t="e">
        <f>IF(ISNUMBER(Regressions!M186),ROUND(Regressions!M186, 1), NA())</f>
        <v>#N/A</v>
      </c>
      <c r="M176" s="332" t="e">
        <f>IF(ISNUMBER(Regressions!N186),ROUND(Regressions!N186, 1), NA())</f>
        <v>#N/A</v>
      </c>
      <c r="N176" s="231">
        <f>IF(ISNUMBER(Regressions!O186),ROUND(Regressions!O186, 1), NA())</f>
        <v>16.399999999999999</v>
      </c>
      <c r="O176" s="333" t="e">
        <f>IF(ISNUMBER(Regressions!Q186),ROUND(Regressions!Q186, 1), NA())</f>
        <v>#N/A</v>
      </c>
      <c r="P176" s="331" t="e">
        <f>IF(ISNUMBER(Regressions!R186),ROUND(Regressions!R186, 1), NA())</f>
        <v>#N/A</v>
      </c>
      <c r="Q176" s="209" t="e">
        <f>IF(ISNUMBER(Regressions!S186),ROUND(Regressions!S186, 1), NA())</f>
        <v>#N/A</v>
      </c>
      <c r="R176" s="332" t="e">
        <f>IF(ISNUMBER(Regressions!T186),ROUND(Regressions!T186, 1), NA())</f>
        <v>#N/A</v>
      </c>
      <c r="S176" s="231" t="e">
        <f>IF(ISNUMBER(Regressions!U186),ROUND(Regressions!U186, 1), NA())</f>
        <v>#N/A</v>
      </c>
    </row>
    <row xmlns:x14ac="http://schemas.microsoft.com/office/spreadsheetml/2009/9/ac" r="177" x14ac:dyDescent="0.2">
      <c r="A177" s="328" t="str">
        <f>IF(ISBLANK(Regressions!A187), " ", Regressions!A187)</f>
        <v>South Sudan</v>
      </c>
      <c r="B177" s="329">
        <f>IF(ISBLANK(Regressions!B187), " ", Regressions!B187)</f>
        <v>2018</v>
      </c>
      <c r="C177" s="334" t="str">
        <f>IF(ISBLANK(Regressions!C187), " ", Regressions!C187)</f>
        <v>Secondary</v>
      </c>
      <c r="D177" s="330">
        <f>IF(ISBLANK(Regressions!D187), " ", Regressions!D187)</f>
        <v>1551789</v>
      </c>
      <c r="E177" s="208">
        <f>IF(ISNUMBER(Regressions!E187),ROUND(Regressions!E187, 1), NA())</f>
        <v>80</v>
      </c>
      <c r="F177" s="331" t="e">
        <f>IF(ISNUMBER(Regressions!F187),ROUND(Regressions!F187, 1), NA())</f>
        <v>#N/A</v>
      </c>
      <c r="G177" s="230" t="e">
        <f>IF(ISNUMBER(Regressions!G187),ROUND(Regressions!G187, 1), NA())</f>
        <v>#N/A</v>
      </c>
      <c r="H177" s="332" t="e">
        <f>IF(ISNUMBER(Regressions!H187),ROUND(Regressions!H187, 1), NA())</f>
        <v>#N/A</v>
      </c>
      <c r="I177" s="231">
        <f>IF(ISNUMBER(Regressions!I187),ROUND(Regressions!I187, 1), NA())</f>
        <v>20</v>
      </c>
      <c r="J177" s="333">
        <f>IF(ISNUMBER(Regressions!K187),ROUND(Regressions!K187, 1), NA())</f>
        <v>85.1</v>
      </c>
      <c r="K177" s="331" t="e">
        <f>IF(ISNUMBER(Regressions!L187),ROUND(Regressions!L187, 1), NA())</f>
        <v>#N/A</v>
      </c>
      <c r="L177" s="232" t="e">
        <f>IF(ISNUMBER(Regressions!M187),ROUND(Regressions!M187, 1), NA())</f>
        <v>#N/A</v>
      </c>
      <c r="M177" s="332" t="e">
        <f>IF(ISNUMBER(Regressions!N187),ROUND(Regressions!N187, 1), NA())</f>
        <v>#N/A</v>
      </c>
      <c r="N177" s="231">
        <f>IF(ISNUMBER(Regressions!O187),ROUND(Regressions!O187, 1), NA())</f>
        <v>14.9</v>
      </c>
      <c r="O177" s="333" t="e">
        <f>IF(ISNUMBER(Regressions!Q187),ROUND(Regressions!Q187, 1), NA())</f>
        <v>#N/A</v>
      </c>
      <c r="P177" s="331" t="e">
        <f>IF(ISNUMBER(Regressions!R187),ROUND(Regressions!R187, 1), NA())</f>
        <v>#N/A</v>
      </c>
      <c r="Q177" s="209" t="e">
        <f>IF(ISNUMBER(Regressions!S187),ROUND(Regressions!S187, 1), NA())</f>
        <v>#N/A</v>
      </c>
      <c r="R177" s="332" t="e">
        <f>IF(ISNUMBER(Regressions!T187),ROUND(Regressions!T187, 1), NA())</f>
        <v>#N/A</v>
      </c>
      <c r="S177" s="231" t="e">
        <f>IF(ISNUMBER(Regressions!U187),ROUND(Regressions!U187, 1), NA())</f>
        <v>#N/A</v>
      </c>
    </row>
    <row xmlns:x14ac="http://schemas.microsoft.com/office/spreadsheetml/2009/9/ac" r="178" x14ac:dyDescent="0.2">
      <c r="A178" s="328" t="str">
        <f>IF(ISBLANK(Regressions!A188), " ", Regressions!A188)</f>
        <v>South Sudan</v>
      </c>
      <c r="B178" s="329">
        <f>IF(ISBLANK(Regressions!B188), " ", Regressions!B188)</f>
        <v>2019</v>
      </c>
      <c r="C178" s="334" t="str">
        <f>IF(ISBLANK(Regressions!C188), " ", Regressions!C188)</f>
        <v>Secondary</v>
      </c>
      <c r="D178" s="330">
        <f>IF(ISBLANK(Regressions!D188), " ", Regressions!D188)</f>
        <v>1587337</v>
      </c>
      <c r="E178" s="208">
        <f>IF(ISNUMBER(Regressions!E188),ROUND(Regressions!E188, 1), NA())</f>
        <v>82.5</v>
      </c>
      <c r="F178" s="331" t="e">
        <f>IF(ISNUMBER(Regressions!F188),ROUND(Regressions!F188, 1), NA())</f>
        <v>#N/A</v>
      </c>
      <c r="G178" s="230" t="e">
        <f>IF(ISNUMBER(Regressions!G188),ROUND(Regressions!G188, 1), NA())</f>
        <v>#N/A</v>
      </c>
      <c r="H178" s="332" t="e">
        <f>IF(ISNUMBER(Regressions!H188),ROUND(Regressions!H188, 1), NA())</f>
        <v>#N/A</v>
      </c>
      <c r="I178" s="231">
        <f>IF(ISNUMBER(Regressions!I188),ROUND(Regressions!I188, 1), NA())</f>
        <v>17.5</v>
      </c>
      <c r="J178" s="333">
        <f>IF(ISNUMBER(Regressions!K188),ROUND(Regressions!K188, 1), NA())</f>
        <v>86.7</v>
      </c>
      <c r="K178" s="331" t="e">
        <f>IF(ISNUMBER(Regressions!L188),ROUND(Regressions!L188, 1), NA())</f>
        <v>#N/A</v>
      </c>
      <c r="L178" s="232" t="e">
        <f>IF(ISNUMBER(Regressions!M188),ROUND(Regressions!M188, 1), NA())</f>
        <v>#N/A</v>
      </c>
      <c r="M178" s="332" t="e">
        <f>IF(ISNUMBER(Regressions!N188),ROUND(Regressions!N188, 1), NA())</f>
        <v>#N/A</v>
      </c>
      <c r="N178" s="231">
        <f>IF(ISNUMBER(Regressions!O188),ROUND(Regressions!O188, 1), NA())</f>
        <v>13.3</v>
      </c>
      <c r="O178" s="333" t="e">
        <f>IF(ISNUMBER(Regressions!Q188),ROUND(Regressions!Q188, 1), NA())</f>
        <v>#N/A</v>
      </c>
      <c r="P178" s="331" t="e">
        <f>IF(ISNUMBER(Regressions!R188),ROUND(Regressions!R188, 1), NA())</f>
        <v>#N/A</v>
      </c>
      <c r="Q178" s="209" t="e">
        <f>IF(ISNUMBER(Regressions!S188),ROUND(Regressions!S188, 1), NA())</f>
        <v>#N/A</v>
      </c>
      <c r="R178" s="332" t="e">
        <f>IF(ISNUMBER(Regressions!T188),ROUND(Regressions!T188, 1), NA())</f>
        <v>#N/A</v>
      </c>
      <c r="S178" s="231" t="e">
        <f>IF(ISNUMBER(Regressions!U188),ROUND(Regressions!U188, 1), NA())</f>
        <v>#N/A</v>
      </c>
    </row>
    <row xmlns:x14ac="http://schemas.microsoft.com/office/spreadsheetml/2009/9/ac" r="179" x14ac:dyDescent="0.2">
      <c r="A179" s="328" t="str">
        <f>IF(ISBLANK(Regressions!A189), " ", Regressions!A189)</f>
        <v>South Sudan</v>
      </c>
      <c r="B179" s="329">
        <f>IF(ISBLANK(Regressions!B189), " ", Regressions!B189)</f>
        <v>2020</v>
      </c>
      <c r="C179" s="334" t="str">
        <f>IF(ISBLANK(Regressions!C189), " ", Regressions!C189)</f>
        <v>Secondary</v>
      </c>
      <c r="D179" s="330">
        <f>IF(ISBLANK(Regressions!D189), " ", Regressions!D189)</f>
        <v>1639330</v>
      </c>
      <c r="E179" s="208">
        <f>IF(ISNUMBER(Regressions!E189),ROUND(Regressions!E189, 1), NA())</f>
        <v>85.1</v>
      </c>
      <c r="F179" s="331" t="e">
        <f>IF(ISNUMBER(Regressions!F189),ROUND(Regressions!F189, 1), NA())</f>
        <v>#N/A</v>
      </c>
      <c r="G179" s="230" t="e">
        <f>IF(ISNUMBER(Regressions!G189),ROUND(Regressions!G189, 1), NA())</f>
        <v>#N/A</v>
      </c>
      <c r="H179" s="332" t="e">
        <f>IF(ISNUMBER(Regressions!H189),ROUND(Regressions!H189, 1), NA())</f>
        <v>#N/A</v>
      </c>
      <c r="I179" s="231">
        <f>IF(ISNUMBER(Regressions!I189),ROUND(Regressions!I189, 1), NA())</f>
        <v>14.9</v>
      </c>
      <c r="J179" s="333">
        <f>IF(ISNUMBER(Regressions!K189),ROUND(Regressions!K189, 1), NA())</f>
        <v>88.2</v>
      </c>
      <c r="K179" s="331" t="e">
        <f>IF(ISNUMBER(Regressions!L189),ROUND(Regressions!L189, 1), NA())</f>
        <v>#N/A</v>
      </c>
      <c r="L179" s="232" t="e">
        <f>IF(ISNUMBER(Regressions!M189),ROUND(Regressions!M189, 1), NA())</f>
        <v>#N/A</v>
      </c>
      <c r="M179" s="332" t="e">
        <f>IF(ISNUMBER(Regressions!N189),ROUND(Regressions!N189, 1), NA())</f>
        <v>#N/A</v>
      </c>
      <c r="N179" s="231">
        <f>IF(ISNUMBER(Regressions!O189),ROUND(Regressions!O189, 1), NA())</f>
        <v>11.8</v>
      </c>
      <c r="O179" s="333" t="e">
        <f>IF(ISNUMBER(Regressions!Q189),ROUND(Regressions!Q189, 1), NA())</f>
        <v>#N/A</v>
      </c>
      <c r="P179" s="331" t="e">
        <f>IF(ISNUMBER(Regressions!R189),ROUND(Regressions!R189, 1), NA())</f>
        <v>#N/A</v>
      </c>
      <c r="Q179" s="209" t="e">
        <f>IF(ISNUMBER(Regressions!S189),ROUND(Regressions!S189, 1), NA())</f>
        <v>#N/A</v>
      </c>
      <c r="R179" s="332" t="e">
        <f>IF(ISNUMBER(Regressions!T189),ROUND(Regressions!T189, 1), NA())</f>
        <v>#N/A</v>
      </c>
      <c r="S179" s="231" t="e">
        <f>IF(ISNUMBER(Regressions!U189),ROUND(Regressions!U189, 1), NA())</f>
        <v>#N/A</v>
      </c>
    </row>
    <row xmlns:x14ac="http://schemas.microsoft.com/office/spreadsheetml/2009/9/ac" r="180" x14ac:dyDescent="0.2">
      <c r="A180" s="381" t="str">
        <f>IF(ISBLANK(Regressions!A190), " ", Regressions!A190)</f>
        <v>South Sudan</v>
      </c>
      <c r="B180" s="382">
        <f>IF(ISBLANK(Regressions!B190), " ", Regressions!B190)</f>
        <v>2021</v>
      </c>
      <c r="C180" s="383" t="str">
        <f>IF(ISBLANK(Regressions!C190), " ", Regressions!C190)</f>
        <v>Secondary</v>
      </c>
      <c r="D180" s="384">
        <f>IF(ISBLANK(Regressions!D190), " ", Regressions!D190)</f>
        <v>1681667</v>
      </c>
      <c r="E180" s="387">
        <f>IF(ISNUMBER(Regressions!E190),ROUND(Regressions!E190, 1), NA())</f>
        <v>87.7</v>
      </c>
      <c r="F180" s="385" t="e">
        <f>IF(ISNUMBER(Regressions!F190),ROUND(Regressions!F190, 1), NA())</f>
        <v>#N/A</v>
      </c>
      <c r="G180" s="388" t="e">
        <f>IF(ISNUMBER(Regressions!G190),ROUND(Regressions!G190, 1), NA())</f>
        <v>#N/A</v>
      </c>
      <c r="H180" s="386" t="e">
        <f>IF(ISNUMBER(Regressions!H190),ROUND(Regressions!H190, 1), NA())</f>
        <v>#N/A</v>
      </c>
      <c r="I180" s="389">
        <f>IF(ISNUMBER(Regressions!I190),ROUND(Regressions!I190, 1), NA())</f>
        <v>12.3</v>
      </c>
      <c r="J180" s="387">
        <f>IF(ISNUMBER(Regressions!K190),ROUND(Regressions!K190, 1), NA())</f>
        <v>89.8</v>
      </c>
      <c r="K180" s="385" t="e">
        <f>IF(ISNUMBER(Regressions!L190),ROUND(Regressions!L190, 1), NA())</f>
        <v>#N/A</v>
      </c>
      <c r="L180" s="390" t="e">
        <f>IF(ISNUMBER(Regressions!M190),ROUND(Regressions!M190, 1), NA())</f>
        <v>#N/A</v>
      </c>
      <c r="M180" s="386" t="e">
        <f>IF(ISNUMBER(Regressions!N190),ROUND(Regressions!N190, 1), NA())</f>
        <v>#N/A</v>
      </c>
      <c r="N180" s="389">
        <f>IF(ISNUMBER(Regressions!O190),ROUND(Regressions!O190, 1), NA())</f>
        <v>10.199999999999999</v>
      </c>
      <c r="O180" s="387" t="e">
        <f>IF(ISNUMBER(Regressions!Q190),ROUND(Regressions!Q190, 1), NA())</f>
        <v>#N/A</v>
      </c>
      <c r="P180" s="385" t="e">
        <f>IF(ISNUMBER(Regressions!R190),ROUND(Regressions!R190, 1), NA())</f>
        <v>#N/A</v>
      </c>
      <c r="Q180" s="391" t="e">
        <f>IF(ISNUMBER(Regressions!S190),ROUND(Regressions!S190, 1), NA())</f>
        <v>#N/A</v>
      </c>
      <c r="R180" s="386" t="e">
        <f>IF(ISNUMBER(Regressions!T190),ROUND(Regressions!T190, 1), NA())</f>
        <v>#N/A</v>
      </c>
      <c r="S180" s="389" t="e">
        <f>IF(ISNUMBER(Regressions!U190),ROUND(Regressions!U190, 1), NA())</f>
        <v>#N/A</v>
      </c>
      <c r="T180" s="380"/>
      <c r="U180" s="380"/>
      <c r="V180" s="380"/>
      <c r="W180" s="380"/>
      <c r="X180" s="380"/>
      <c r="Y180" s="380"/>
      <c r="Z180" s="380"/>
      <c r="AA180" s="380"/>
      <c r="AB180" s="380"/>
      <c r="AC180" s="380"/>
    </row>
    <row xmlns:x14ac="http://schemas.microsoft.com/office/spreadsheetml/2009/9/ac" r="181" x14ac:dyDescent="0.2">
      <c r="A181" s="328" t="str">
        <f>IF(ISBLANK(Regressions!A191), " ", Regressions!A191)</f>
        <v>South Sudan</v>
      </c>
      <c r="B181" s="329">
        <f>IF(ISBLANK(Regressions!B191), " ", Regressions!B191)</f>
        <v>2022</v>
      </c>
      <c r="C181" s="334" t="str">
        <f>IF(ISBLANK(Regressions!C191), " ", Regressions!C191)</f>
        <v>Secondary</v>
      </c>
      <c r="D181" s="330">
        <f>IF(ISBLANK(Regressions!D191), " ", Regressions!D191)</f>
        <v>1729962</v>
      </c>
      <c r="E181" s="208">
        <f>IF(ISNUMBER(Regressions!E191),ROUND(Regressions!E191, 1), NA())</f>
        <v>90.2</v>
      </c>
      <c r="F181" s="331" t="e">
        <f>IF(ISNUMBER(Regressions!F191),ROUND(Regressions!F191, 1), NA())</f>
        <v>#N/A</v>
      </c>
      <c r="G181" s="230" t="e">
        <f>IF(ISNUMBER(Regressions!G191),ROUND(Regressions!G191, 1), NA())</f>
        <v>#N/A</v>
      </c>
      <c r="H181" s="332" t="e">
        <f>IF(ISNUMBER(Regressions!H191),ROUND(Regressions!H191, 1), NA())</f>
        <v>#N/A</v>
      </c>
      <c r="I181" s="231">
        <f>IF(ISNUMBER(Regressions!I191),ROUND(Regressions!I191, 1), NA())</f>
        <v>9.8000000000000007</v>
      </c>
      <c r="J181" s="333">
        <f>IF(ISNUMBER(Regressions!K191),ROUND(Regressions!K191, 1), NA())</f>
        <v>91.3</v>
      </c>
      <c r="K181" s="331" t="e">
        <f>IF(ISNUMBER(Regressions!L191),ROUND(Regressions!L191, 1), NA())</f>
        <v>#N/A</v>
      </c>
      <c r="L181" s="232" t="e">
        <f>IF(ISNUMBER(Regressions!M191),ROUND(Regressions!M191, 1), NA())</f>
        <v>#N/A</v>
      </c>
      <c r="M181" s="332" t="e">
        <f>IF(ISNUMBER(Regressions!N191),ROUND(Regressions!N191, 1), NA())</f>
        <v>#N/A</v>
      </c>
      <c r="N181" s="231">
        <f>IF(ISNUMBER(Regressions!O191),ROUND(Regressions!O191, 1), NA())</f>
        <v>8.6999999999999993</v>
      </c>
      <c r="O181" s="333" t="e">
        <f>IF(ISNUMBER(Regressions!Q191),ROUND(Regressions!Q191, 1), NA())</f>
        <v>#N/A</v>
      </c>
      <c r="P181" s="331" t="e">
        <f>IF(ISNUMBER(Regressions!R191),ROUND(Regressions!R191, 1), NA())</f>
        <v>#N/A</v>
      </c>
      <c r="Q181" s="209" t="e">
        <f>IF(ISNUMBER(Regressions!S191),ROUND(Regressions!S191, 1), NA())</f>
        <v>#N/A</v>
      </c>
      <c r="R181" s="332" t="e">
        <f>IF(ISNUMBER(Regressions!T191),ROUND(Regressions!T191, 1), NA())</f>
        <v>#N/A</v>
      </c>
      <c r="S181" s="231" t="e">
        <f>IF(ISNUMBER(Regressions!U191),ROUND(Regressions!U191, 1), NA())</f>
        <v>#N/A</v>
      </c>
    </row>
    <row xmlns:x14ac="http://schemas.microsoft.com/office/spreadsheetml/2009/9/ac" r="182" x14ac:dyDescent="0.2">
      <c r="A182" s="335" t="str">
        <f>IF(ISBLANK(Regressions!A192), " ", Regressions!A192)</f>
        <v>South Sudan</v>
      </c>
      <c r="B182" s="336">
        <f>IF(ISBLANK(Regressions!B192), " ", Regressions!B192)</f>
        <v>2023</v>
      </c>
      <c r="C182" s="337" t="str">
        <f>IF(ISBLANK(Regressions!C192), " ", Regressions!C192)</f>
        <v>Secondary</v>
      </c>
      <c r="D182" s="338">
        <f>IF(ISBLANK(Regressions!D192), " ", Regressions!D192)</f>
        <v>1807833</v>
      </c>
      <c r="E182" s="339">
        <f>IF(ISNUMBER(Regressions!E192),ROUND(Regressions!E192, 1), NA())</f>
        <v>92.8</v>
      </c>
      <c r="F182" s="340" t="e">
        <f>IF(ISNUMBER(Regressions!F192),ROUND(Regressions!F192, 1), NA())</f>
        <v>#N/A</v>
      </c>
      <c r="G182" s="341" t="e">
        <f>IF(ISNUMBER(Regressions!G192),ROUND(Regressions!G192, 1), NA())</f>
        <v>#N/A</v>
      </c>
      <c r="H182" s="342" t="e">
        <f>IF(ISNUMBER(Regressions!H192),ROUND(Regressions!H192, 1), NA())</f>
        <v>#N/A</v>
      </c>
      <c r="I182" s="343">
        <f>IF(ISNUMBER(Regressions!I192),ROUND(Regressions!I192, 1), NA())</f>
        <v>7.2</v>
      </c>
      <c r="J182" s="344">
        <f>IF(ISNUMBER(Regressions!K192),ROUND(Regressions!K192, 1), NA())</f>
        <v>92.8</v>
      </c>
      <c r="K182" s="340" t="e">
        <f>IF(ISNUMBER(Regressions!L192),ROUND(Regressions!L192, 1), NA())</f>
        <v>#N/A</v>
      </c>
      <c r="L182" s="345" t="e">
        <f>IF(ISNUMBER(Regressions!M192),ROUND(Regressions!M192, 1), NA())</f>
        <v>#N/A</v>
      </c>
      <c r="M182" s="342" t="e">
        <f>IF(ISNUMBER(Regressions!N192),ROUND(Regressions!N192, 1), NA())</f>
        <v>#N/A</v>
      </c>
      <c r="N182" s="343">
        <f>IF(ISNUMBER(Regressions!O192),ROUND(Regressions!O192, 1), NA())</f>
        <v>7.2</v>
      </c>
      <c r="O182" s="344" t="e">
        <f>IF(ISNUMBER(Regressions!Q192),ROUND(Regressions!Q192, 1), NA())</f>
        <v>#N/A</v>
      </c>
      <c r="P182" s="340" t="e">
        <f>IF(ISNUMBER(Regressions!R192),ROUND(Regressions!R192, 1), NA())</f>
        <v>#N/A</v>
      </c>
      <c r="Q182" s="346" t="e">
        <f>IF(ISNUMBER(Regressions!S192),ROUND(Regressions!S192, 1), NA())</f>
        <v>#N/A</v>
      </c>
      <c r="R182" s="342" t="e">
        <f>IF(ISNUMBER(Regressions!T192),ROUND(Regressions!T192, 1), NA())</f>
        <v>#N/A</v>
      </c>
      <c r="S182" s="343" t="e">
        <f>IF(ISNUMBER(Regressions!U192),ROUND(Regressions!U192, 1), NA())</f>
        <v>#N/A</v>
      </c>
    </row>
    <row xmlns:x14ac="http://schemas.microsoft.com/office/spreadsheetml/2009/9/ac" r="183" hidden="true" x14ac:dyDescent="0.2">
      <c r="A183" s="328" t="str">
        <f>IF(ISBLANK(Regressions!A193), " ", Regressions!A193)</f>
        <v>South Sudan</v>
      </c>
      <c r="B183" s="329">
        <f>IF(ISBLANK(Regressions!B193), " ", Regressions!B193)</f>
        <v>2024</v>
      </c>
      <c r="C183" s="334" t="str">
        <f>IF(ISBLANK(Regressions!C193), " ", Regressions!C193)</f>
        <v>Secondary</v>
      </c>
      <c r="D183" s="330" t="str">
        <f>IF(ISBLANK(Regressions!D193), " ", Regressions!D193)</f>
        <v> </v>
      </c>
      <c r="E183" s="208" t="e">
        <f>IF(ISNUMBER(Regressions!E193),ROUND(Regressions!E193, 1), NA())</f>
        <v>#N/A</v>
      </c>
      <c r="F183" s="331" t="e">
        <f>IF(ISNUMBER(Regressions!F193),ROUND(Regressions!F193, 1), NA())</f>
        <v>#N/A</v>
      </c>
      <c r="G183" s="230" t="e">
        <f>IF(ISNUMBER(Regressions!G193),ROUND(Regressions!G193, 1), NA())</f>
        <v>#N/A</v>
      </c>
      <c r="H183" s="332" t="e">
        <f>IF(ISNUMBER(Regressions!H193),ROUND(Regressions!H193, 1), NA())</f>
        <v>#N/A</v>
      </c>
      <c r="I183" s="231" t="e">
        <f>IF(ISNUMBER(Regressions!I193),ROUND(Regressions!I193, 1), NA())</f>
        <v>#N/A</v>
      </c>
      <c r="J183" s="333" t="e">
        <f>IF(ISNUMBER(Regressions!K193),ROUND(Regressions!K193, 1), NA())</f>
        <v>#N/A</v>
      </c>
      <c r="K183" s="331" t="e">
        <f>IF(ISNUMBER(Regressions!L193),ROUND(Regressions!L193, 1), NA())</f>
        <v>#N/A</v>
      </c>
      <c r="L183" s="232" t="e">
        <f>IF(ISNUMBER(Regressions!M193),ROUND(Regressions!M193, 1), NA())</f>
        <v>#N/A</v>
      </c>
      <c r="M183" s="332" t="e">
        <f>IF(ISNUMBER(Regressions!N193),ROUND(Regressions!N193, 1), NA())</f>
        <v>#N/A</v>
      </c>
      <c r="N183" s="231" t="e">
        <f>IF(ISNUMBER(Regressions!O193),ROUND(Regressions!O193, 1), NA())</f>
        <v>#N/A</v>
      </c>
      <c r="O183" s="333" t="e">
        <f>IF(ISNUMBER(Regressions!Q193),ROUND(Regressions!Q193, 1), NA())</f>
        <v>#N/A</v>
      </c>
      <c r="P183" s="331" t="e">
        <f>IF(ISNUMBER(Regressions!R193),ROUND(Regressions!R193, 1), NA())</f>
        <v>#N/A</v>
      </c>
      <c r="Q183" s="209" t="e">
        <f>IF(ISNUMBER(Regressions!S193),ROUND(Regressions!S193, 1), NA())</f>
        <v>#N/A</v>
      </c>
      <c r="R183" s="332" t="e">
        <f>IF(ISNUMBER(Regressions!T193),ROUND(Regressions!T193, 1), NA())</f>
        <v>#N/A</v>
      </c>
      <c r="S183" s="231" t="e">
        <f>IF(ISNUMBER(Regressions!U193),ROUND(Regressions!U193, 1), NA())</f>
        <v>#N/A</v>
      </c>
    </row>
    <row xmlns:x14ac="http://schemas.microsoft.com/office/spreadsheetml/2009/9/ac" r="184" hidden="true" x14ac:dyDescent="0.2">
      <c r="A184" s="328" t="str">
        <f>IF(ISBLANK(Regressions!A194), " ", Regressions!A194)</f>
        <v>South Sudan</v>
      </c>
      <c r="B184" s="329">
        <f>IF(ISBLANK(Regressions!B194), " ", Regressions!B194)</f>
        <v>2025</v>
      </c>
      <c r="C184" s="334" t="str">
        <f>IF(ISBLANK(Regressions!C194), " ", Regressions!C194)</f>
        <v>Secondary</v>
      </c>
      <c r="D184" s="330" t="str">
        <f>IF(ISBLANK(Regressions!D194), " ", Regressions!D194)</f>
        <v> </v>
      </c>
      <c r="E184" s="208" t="e">
        <f>IF(ISNUMBER(Regressions!E194),ROUND(Regressions!E194, 1), NA())</f>
        <v>#N/A</v>
      </c>
      <c r="F184" s="331" t="e">
        <f>IF(ISNUMBER(Regressions!F194),ROUND(Regressions!F194, 1), NA())</f>
        <v>#N/A</v>
      </c>
      <c r="G184" s="230" t="e">
        <f>IF(ISNUMBER(Regressions!G194),ROUND(Regressions!G194, 1), NA())</f>
        <v>#N/A</v>
      </c>
      <c r="H184" s="332" t="e">
        <f>IF(ISNUMBER(Regressions!H194),ROUND(Regressions!H194, 1), NA())</f>
        <v>#N/A</v>
      </c>
      <c r="I184" s="231" t="e">
        <f>IF(ISNUMBER(Regressions!I194),ROUND(Regressions!I194, 1), NA())</f>
        <v>#N/A</v>
      </c>
      <c r="J184" s="333" t="e">
        <f>IF(ISNUMBER(Regressions!K194),ROUND(Regressions!K194, 1), NA())</f>
        <v>#N/A</v>
      </c>
      <c r="K184" s="331" t="e">
        <f>IF(ISNUMBER(Regressions!L194),ROUND(Regressions!L194, 1), NA())</f>
        <v>#N/A</v>
      </c>
      <c r="L184" s="232" t="e">
        <f>IF(ISNUMBER(Regressions!M194),ROUND(Regressions!M194, 1), NA())</f>
        <v>#N/A</v>
      </c>
      <c r="M184" s="332" t="e">
        <f>IF(ISNUMBER(Regressions!N194),ROUND(Regressions!N194, 1), NA())</f>
        <v>#N/A</v>
      </c>
      <c r="N184" s="231" t="e">
        <f>IF(ISNUMBER(Regressions!O194),ROUND(Regressions!O194, 1), NA())</f>
        <v>#N/A</v>
      </c>
      <c r="O184" s="333" t="e">
        <f>IF(ISNUMBER(Regressions!Q194),ROUND(Regressions!Q194, 1), NA())</f>
        <v>#N/A</v>
      </c>
      <c r="P184" s="331" t="e">
        <f>IF(ISNUMBER(Regressions!R194),ROUND(Regressions!R194, 1), NA())</f>
        <v>#N/A</v>
      </c>
      <c r="Q184" s="209" t="e">
        <f>IF(ISNUMBER(Regressions!S194),ROUND(Regressions!S194, 1), NA())</f>
        <v>#N/A</v>
      </c>
      <c r="R184" s="332" t="e">
        <f>IF(ISNUMBER(Regressions!T194),ROUND(Regressions!T194, 1), NA())</f>
        <v>#N/A</v>
      </c>
      <c r="S184" s="231" t="e">
        <f>IF(ISNUMBER(Regressions!U194),ROUND(Regressions!U194, 1), NA())</f>
        <v>#N/A</v>
      </c>
    </row>
    <row xmlns:x14ac="http://schemas.microsoft.com/office/spreadsheetml/2009/9/ac" r="185" hidden="true" x14ac:dyDescent="0.2">
      <c r="A185" s="328" t="str">
        <f>IF(ISBLANK(Regressions!A195), " ", Regressions!A195)</f>
        <v>South Sudan</v>
      </c>
      <c r="B185" s="329">
        <f>IF(ISBLANK(Regressions!B195), " ", Regressions!B195)</f>
        <v>2026</v>
      </c>
      <c r="C185" s="334" t="str">
        <f>IF(ISBLANK(Regressions!C195), " ", Regressions!C195)</f>
        <v>Secondary</v>
      </c>
      <c r="D185" s="330" t="str">
        <f>IF(ISBLANK(Regressions!D195), " ", Regressions!D195)</f>
        <v> </v>
      </c>
      <c r="E185" s="208" t="e">
        <f>IF(ISNUMBER(Regressions!E195),ROUND(Regressions!E195, 1), NA())</f>
        <v>#N/A</v>
      </c>
      <c r="F185" s="331" t="e">
        <f>IF(ISNUMBER(Regressions!F195),ROUND(Regressions!F195, 1), NA())</f>
        <v>#N/A</v>
      </c>
      <c r="G185" s="230" t="e">
        <f>IF(ISNUMBER(Regressions!G195),ROUND(Regressions!G195, 1), NA())</f>
        <v>#N/A</v>
      </c>
      <c r="H185" s="332" t="e">
        <f>IF(ISNUMBER(Regressions!H195),ROUND(Regressions!H195, 1), NA())</f>
        <v>#N/A</v>
      </c>
      <c r="I185" s="231" t="e">
        <f>IF(ISNUMBER(Regressions!I195),ROUND(Regressions!I195, 1), NA())</f>
        <v>#N/A</v>
      </c>
      <c r="J185" s="333" t="e">
        <f>IF(ISNUMBER(Regressions!K195),ROUND(Regressions!K195, 1), NA())</f>
        <v>#N/A</v>
      </c>
      <c r="K185" s="331" t="e">
        <f>IF(ISNUMBER(Regressions!L195),ROUND(Regressions!L195, 1), NA())</f>
        <v>#N/A</v>
      </c>
      <c r="L185" s="232" t="e">
        <f>IF(ISNUMBER(Regressions!M195),ROUND(Regressions!M195, 1), NA())</f>
        <v>#N/A</v>
      </c>
      <c r="M185" s="332" t="e">
        <f>IF(ISNUMBER(Regressions!N195),ROUND(Regressions!N195, 1), NA())</f>
        <v>#N/A</v>
      </c>
      <c r="N185" s="231" t="e">
        <f>IF(ISNUMBER(Regressions!O195),ROUND(Regressions!O195, 1), NA())</f>
        <v>#N/A</v>
      </c>
      <c r="O185" s="333" t="e">
        <f>IF(ISNUMBER(Regressions!Q195),ROUND(Regressions!Q195, 1), NA())</f>
        <v>#N/A</v>
      </c>
      <c r="P185" s="331" t="e">
        <f>IF(ISNUMBER(Regressions!R195),ROUND(Regressions!R195, 1), NA())</f>
        <v>#N/A</v>
      </c>
      <c r="Q185" s="209" t="e">
        <f>IF(ISNUMBER(Regressions!S195),ROUND(Regressions!S195, 1), NA())</f>
        <v>#N/A</v>
      </c>
      <c r="R185" s="332" t="e">
        <f>IF(ISNUMBER(Regressions!T195),ROUND(Regressions!T195, 1), NA())</f>
        <v>#N/A</v>
      </c>
      <c r="S185" s="231" t="e">
        <f>IF(ISNUMBER(Regressions!U195),ROUND(Regressions!U195, 1), NA())</f>
        <v>#N/A</v>
      </c>
    </row>
    <row xmlns:x14ac="http://schemas.microsoft.com/office/spreadsheetml/2009/9/ac" r="186" hidden="true" x14ac:dyDescent="0.2">
      <c r="A186" s="328" t="str">
        <f>IF(ISBLANK(Regressions!A196), " ", Regressions!A196)</f>
        <v>South Sudan</v>
      </c>
      <c r="B186" s="329">
        <f>IF(ISBLANK(Regressions!B196), " ", Regressions!B196)</f>
        <v>2027</v>
      </c>
      <c r="C186" s="334" t="str">
        <f>IF(ISBLANK(Regressions!C196), " ", Regressions!C196)</f>
        <v>Secondary</v>
      </c>
      <c r="D186" s="330" t="str">
        <f>IF(ISBLANK(Regressions!D196), " ", Regressions!D196)</f>
        <v> </v>
      </c>
      <c r="E186" s="208" t="e">
        <f>IF(ISNUMBER(Regressions!E196),ROUND(Regressions!E196, 1), NA())</f>
        <v>#N/A</v>
      </c>
      <c r="F186" s="331" t="e">
        <f>IF(ISNUMBER(Regressions!F196),ROUND(Regressions!F196, 1), NA())</f>
        <v>#N/A</v>
      </c>
      <c r="G186" s="230" t="e">
        <f>IF(ISNUMBER(Regressions!G196),ROUND(Regressions!G196, 1), NA())</f>
        <v>#N/A</v>
      </c>
      <c r="H186" s="332" t="e">
        <f>IF(ISNUMBER(Regressions!H196),ROUND(Regressions!H196, 1), NA())</f>
        <v>#N/A</v>
      </c>
      <c r="I186" s="231" t="e">
        <f>IF(ISNUMBER(Regressions!I196),ROUND(Regressions!I196, 1), NA())</f>
        <v>#N/A</v>
      </c>
      <c r="J186" s="333" t="e">
        <f>IF(ISNUMBER(Regressions!K196),ROUND(Regressions!K196, 1), NA())</f>
        <v>#N/A</v>
      </c>
      <c r="K186" s="331" t="e">
        <f>IF(ISNUMBER(Regressions!L196),ROUND(Regressions!L196, 1), NA())</f>
        <v>#N/A</v>
      </c>
      <c r="L186" s="232" t="e">
        <f>IF(ISNUMBER(Regressions!M196),ROUND(Regressions!M196, 1), NA())</f>
        <v>#N/A</v>
      </c>
      <c r="M186" s="332" t="e">
        <f>IF(ISNUMBER(Regressions!N196),ROUND(Regressions!N196, 1), NA())</f>
        <v>#N/A</v>
      </c>
      <c r="N186" s="231" t="e">
        <f>IF(ISNUMBER(Regressions!O196),ROUND(Regressions!O196, 1), NA())</f>
        <v>#N/A</v>
      </c>
      <c r="O186" s="333" t="e">
        <f>IF(ISNUMBER(Regressions!Q196),ROUND(Regressions!Q196, 1), NA())</f>
        <v>#N/A</v>
      </c>
      <c r="P186" s="331" t="e">
        <f>IF(ISNUMBER(Regressions!R196),ROUND(Regressions!R196, 1), NA())</f>
        <v>#N/A</v>
      </c>
      <c r="Q186" s="209" t="e">
        <f>IF(ISNUMBER(Regressions!S196),ROUND(Regressions!S196, 1), NA())</f>
        <v>#N/A</v>
      </c>
      <c r="R186" s="332" t="e">
        <f>IF(ISNUMBER(Regressions!T196),ROUND(Regressions!T196, 1), NA())</f>
        <v>#N/A</v>
      </c>
      <c r="S186" s="231" t="e">
        <f>IF(ISNUMBER(Regressions!U196),ROUND(Regressions!U196, 1), NA())</f>
        <v>#N/A</v>
      </c>
    </row>
    <row xmlns:x14ac="http://schemas.microsoft.com/office/spreadsheetml/2009/9/ac" r="187" hidden="true" x14ac:dyDescent="0.2">
      <c r="A187" s="328" t="str">
        <f>IF(ISBLANK(Regressions!A197), " ", Regressions!A197)</f>
        <v>South Sudan</v>
      </c>
      <c r="B187" s="329">
        <f>IF(ISBLANK(Regressions!B197), " ", Regressions!B197)</f>
        <v>2028</v>
      </c>
      <c r="C187" s="334" t="str">
        <f>IF(ISBLANK(Regressions!C197), " ", Regressions!C197)</f>
        <v>Secondary</v>
      </c>
      <c r="D187" s="330" t="str">
        <f>IF(ISBLANK(Regressions!D197), " ", Regressions!D197)</f>
        <v> </v>
      </c>
      <c r="E187" s="208" t="e">
        <f>IF(ISNUMBER(Regressions!E197),ROUND(Regressions!E197, 1), NA())</f>
        <v>#N/A</v>
      </c>
      <c r="F187" s="331" t="e">
        <f>IF(ISNUMBER(Regressions!F197),ROUND(Regressions!F197, 1), NA())</f>
        <v>#N/A</v>
      </c>
      <c r="G187" s="230" t="e">
        <f>IF(ISNUMBER(Regressions!G197),ROUND(Regressions!G197, 1), NA())</f>
        <v>#N/A</v>
      </c>
      <c r="H187" s="332" t="e">
        <f>IF(ISNUMBER(Regressions!H197),ROUND(Regressions!H197, 1), NA())</f>
        <v>#N/A</v>
      </c>
      <c r="I187" s="231" t="e">
        <f>IF(ISNUMBER(Regressions!I197),ROUND(Regressions!I197, 1), NA())</f>
        <v>#N/A</v>
      </c>
      <c r="J187" s="333" t="e">
        <f>IF(ISNUMBER(Regressions!K197),ROUND(Regressions!K197, 1), NA())</f>
        <v>#N/A</v>
      </c>
      <c r="K187" s="331" t="e">
        <f>IF(ISNUMBER(Regressions!L197),ROUND(Regressions!L197, 1), NA())</f>
        <v>#N/A</v>
      </c>
      <c r="L187" s="232" t="e">
        <f>IF(ISNUMBER(Regressions!M197),ROUND(Regressions!M197, 1), NA())</f>
        <v>#N/A</v>
      </c>
      <c r="M187" s="332" t="e">
        <f>IF(ISNUMBER(Regressions!N197),ROUND(Regressions!N197, 1), NA())</f>
        <v>#N/A</v>
      </c>
      <c r="N187" s="231" t="e">
        <f>IF(ISNUMBER(Regressions!O197),ROUND(Regressions!O197, 1), NA())</f>
        <v>#N/A</v>
      </c>
      <c r="O187" s="333" t="e">
        <f>IF(ISNUMBER(Regressions!Q197),ROUND(Regressions!Q197, 1), NA())</f>
        <v>#N/A</v>
      </c>
      <c r="P187" s="331" t="e">
        <f>IF(ISNUMBER(Regressions!R197),ROUND(Regressions!R197, 1), NA())</f>
        <v>#N/A</v>
      </c>
      <c r="Q187" s="209" t="e">
        <f>IF(ISNUMBER(Regressions!S197),ROUND(Regressions!S197, 1), NA())</f>
        <v>#N/A</v>
      </c>
      <c r="R187" s="332" t="e">
        <f>IF(ISNUMBER(Regressions!T197),ROUND(Regressions!T197, 1), NA())</f>
        <v>#N/A</v>
      </c>
      <c r="S187" s="231" t="e">
        <f>IF(ISNUMBER(Regressions!U197),ROUND(Regressions!U197, 1), NA())</f>
        <v>#N/A</v>
      </c>
    </row>
    <row xmlns:x14ac="http://schemas.microsoft.com/office/spreadsheetml/2009/9/ac" r="188" hidden="true" x14ac:dyDescent="0.2">
      <c r="A188" s="328" t="str">
        <f>IF(ISBLANK(Regressions!A198), " ", Regressions!A198)</f>
        <v>South Sudan</v>
      </c>
      <c r="B188" s="329">
        <f>IF(ISBLANK(Regressions!B198), " ", Regressions!B198)</f>
        <v>2029</v>
      </c>
      <c r="C188" s="334" t="str">
        <f>IF(ISBLANK(Regressions!C198), " ", Regressions!C198)</f>
        <v>Secondary</v>
      </c>
      <c r="D188" s="330" t="str">
        <f>IF(ISBLANK(Regressions!D198), " ", Regressions!D198)</f>
        <v> </v>
      </c>
      <c r="E188" s="208" t="e">
        <f>IF(ISNUMBER(Regressions!E198),ROUND(Regressions!E198, 1), NA())</f>
        <v>#N/A</v>
      </c>
      <c r="F188" s="331" t="e">
        <f>IF(ISNUMBER(Regressions!F198),ROUND(Regressions!F198, 1), NA())</f>
        <v>#N/A</v>
      </c>
      <c r="G188" s="230" t="e">
        <f>IF(ISNUMBER(Regressions!G198),ROUND(Regressions!G198, 1), NA())</f>
        <v>#N/A</v>
      </c>
      <c r="H188" s="332" t="e">
        <f>IF(ISNUMBER(Regressions!H198),ROUND(Regressions!H198, 1), NA())</f>
        <v>#N/A</v>
      </c>
      <c r="I188" s="231" t="e">
        <f>IF(ISNUMBER(Regressions!I198),ROUND(Regressions!I198, 1), NA())</f>
        <v>#N/A</v>
      </c>
      <c r="J188" s="333" t="e">
        <f>IF(ISNUMBER(Regressions!K198),ROUND(Regressions!K198, 1), NA())</f>
        <v>#N/A</v>
      </c>
      <c r="K188" s="331" t="e">
        <f>IF(ISNUMBER(Regressions!L198),ROUND(Regressions!L198, 1), NA())</f>
        <v>#N/A</v>
      </c>
      <c r="L188" s="232" t="e">
        <f>IF(ISNUMBER(Regressions!M198),ROUND(Regressions!M198, 1), NA())</f>
        <v>#N/A</v>
      </c>
      <c r="M188" s="332" t="e">
        <f>IF(ISNUMBER(Regressions!N198),ROUND(Regressions!N198, 1), NA())</f>
        <v>#N/A</v>
      </c>
      <c r="N188" s="231" t="e">
        <f>IF(ISNUMBER(Regressions!O198),ROUND(Regressions!O198, 1), NA())</f>
        <v>#N/A</v>
      </c>
      <c r="O188" s="333" t="e">
        <f>IF(ISNUMBER(Regressions!Q198),ROUND(Regressions!Q198, 1), NA())</f>
        <v>#N/A</v>
      </c>
      <c r="P188" s="331" t="e">
        <f>IF(ISNUMBER(Regressions!R198),ROUND(Regressions!R198, 1), NA())</f>
        <v>#N/A</v>
      </c>
      <c r="Q188" s="209" t="e">
        <f>IF(ISNUMBER(Regressions!S198),ROUND(Regressions!S198, 1), NA())</f>
        <v>#N/A</v>
      </c>
      <c r="R188" s="332" t="e">
        <f>IF(ISNUMBER(Regressions!T198),ROUND(Regressions!T198, 1), NA())</f>
        <v>#N/A</v>
      </c>
      <c r="S188" s="231" t="e">
        <f>IF(ISNUMBER(Regressions!U198),ROUND(Regressions!U198, 1), NA())</f>
        <v>#N/A</v>
      </c>
    </row>
    <row xmlns:x14ac="http://schemas.microsoft.com/office/spreadsheetml/2009/9/ac" r="189" hidden="true" x14ac:dyDescent="0.2">
      <c r="A189" s="328" t="str">
        <f>IF(ISBLANK(Regressions!A199), " ", Regressions!A199)</f>
        <v>South Sudan</v>
      </c>
      <c r="B189" s="329">
        <f>IF(ISBLANK(Regressions!B199), " ", Regressions!B199)</f>
        <v>2030</v>
      </c>
      <c r="C189" s="334" t="str">
        <f>IF(ISBLANK(Regressions!C199), " ", Regressions!C199)</f>
        <v>Secondary</v>
      </c>
      <c r="D189" s="330" t="str">
        <f>IF(ISBLANK(Regressions!D199), " ", Regressions!D199)</f>
        <v> </v>
      </c>
      <c r="E189" s="208" t="e">
        <f>IF(ISNUMBER(Regressions!E199),ROUND(Regressions!E199, 1), NA())</f>
        <v>#N/A</v>
      </c>
      <c r="F189" s="331" t="e">
        <f>IF(ISNUMBER(Regressions!F199),ROUND(Regressions!F199, 1), NA())</f>
        <v>#N/A</v>
      </c>
      <c r="G189" s="230" t="e">
        <f>IF(ISNUMBER(Regressions!G199),ROUND(Regressions!G199, 1), NA())</f>
        <v>#N/A</v>
      </c>
      <c r="H189" s="332" t="e">
        <f>IF(ISNUMBER(Regressions!H199),ROUND(Regressions!H199, 1), NA())</f>
        <v>#N/A</v>
      </c>
      <c r="I189" s="231" t="e">
        <f>IF(ISNUMBER(Regressions!I199),ROUND(Regressions!I199, 1), NA())</f>
        <v>#N/A</v>
      </c>
      <c r="J189" s="333" t="e">
        <f>IF(ISNUMBER(Regressions!K199),ROUND(Regressions!K199, 1), NA())</f>
        <v>#N/A</v>
      </c>
      <c r="K189" s="331" t="e">
        <f>IF(ISNUMBER(Regressions!L199),ROUND(Regressions!L199, 1), NA())</f>
        <v>#N/A</v>
      </c>
      <c r="L189" s="232" t="e">
        <f>IF(ISNUMBER(Regressions!M199),ROUND(Regressions!M199, 1), NA())</f>
        <v>#N/A</v>
      </c>
      <c r="M189" s="332" t="e">
        <f>IF(ISNUMBER(Regressions!N199),ROUND(Regressions!N199, 1), NA())</f>
        <v>#N/A</v>
      </c>
      <c r="N189" s="231" t="e">
        <f>IF(ISNUMBER(Regressions!O199),ROUND(Regressions!O199, 1), NA())</f>
        <v>#N/A</v>
      </c>
      <c r="O189" s="333" t="e">
        <f>IF(ISNUMBER(Regressions!Q199),ROUND(Regressions!Q199, 1), NA())</f>
        <v>#N/A</v>
      </c>
      <c r="P189" s="331" t="e">
        <f>IF(ISNUMBER(Regressions!R199),ROUND(Regressions!R199, 1), NA())</f>
        <v>#N/A</v>
      </c>
      <c r="Q189" s="209" t="e">
        <f>IF(ISNUMBER(Regressions!S199),ROUND(Regressions!S199, 1), NA())</f>
        <v>#N/A</v>
      </c>
      <c r="R189" s="332" t="e">
        <f>IF(ISNUMBER(Regressions!T199),ROUND(Regressions!T199, 1), NA())</f>
        <v>#N/A</v>
      </c>
      <c r="S189" s="231" t="e">
        <f>IF(ISNUMBER(Regressions!U199),ROUND(Regressions!U199, 1), NA())</f>
        <v>#N/A</v>
      </c>
    </row>
    <row xmlns:x14ac="http://schemas.microsoft.com/office/spreadsheetml/2009/9/ac" r="211" x14ac:dyDescent="0.2">
      <c r="A211" s="392"/>
      <c r="B211" s="393"/>
      <c r="C211" s="394"/>
      <c r="D211" s="380"/>
      <c r="E211" s="395"/>
      <c r="F211" s="395"/>
      <c r="G211" s="396"/>
      <c r="H211" s="395"/>
      <c r="I211" s="396"/>
      <c r="J211" s="397"/>
      <c r="K211" s="397"/>
      <c r="L211" s="395"/>
      <c r="M211" s="397"/>
      <c r="N211" s="398"/>
      <c r="O211" s="380"/>
      <c r="P211" s="380"/>
      <c r="Q211" s="380"/>
      <c r="R211" s="380"/>
      <c r="S211" s="380"/>
      <c r="T211" s="380"/>
      <c r="U211" s="380"/>
      <c r="V211" s="380"/>
      <c r="W211" s="380"/>
      <c r="X211" s="380"/>
      <c r="Y211" s="380"/>
      <c r="Z211" s="380"/>
      <c r="AA211" s="380"/>
      <c r="AB211" s="380"/>
      <c r="AC211" s="38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3" t="s">
        <v>13</v>
      </c>
      <c r="E2" s="35"/>
      <c r="F2" s="35"/>
      <c r="G2" s="54"/>
      <c r="H2" s="35"/>
      <c r="I2" s="35"/>
      <c r="J2" s="54"/>
      <c r="K2" s="37"/>
      <c r="L2" s="37"/>
      <c r="M2" s="54"/>
      <c r="N2" s="37"/>
      <c r="O2" s="37"/>
      <c r="P2" s="54"/>
      <c r="Q2" s="37"/>
      <c r="R2" s="37"/>
      <c r="S2" s="54"/>
      <c r="T2" s="37"/>
      <c r="U2" s="37"/>
      <c r="V2" s="234"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5"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9" t="s">
        <v>25</v>
      </c>
      <c r="E4" s="235" t="s">
        <v>19</v>
      </c>
      <c r="F4" s="236" t="s">
        <v>179</v>
      </c>
      <c r="G4" s="129" t="s">
        <v>25</v>
      </c>
      <c r="H4" s="235" t="s">
        <v>19</v>
      </c>
      <c r="I4" s="236" t="s">
        <v>179</v>
      </c>
      <c r="J4" s="129" t="s">
        <v>25</v>
      </c>
      <c r="K4" s="235" t="s">
        <v>19</v>
      </c>
      <c r="L4" s="236" t="s">
        <v>179</v>
      </c>
      <c r="M4" s="129" t="s">
        <v>25</v>
      </c>
      <c r="N4" s="235" t="s">
        <v>19</v>
      </c>
      <c r="O4" s="236" t="s">
        <v>179</v>
      </c>
      <c r="P4" s="129" t="s">
        <v>25</v>
      </c>
      <c r="Q4" s="235" t="s">
        <v>19</v>
      </c>
      <c r="R4" s="236" t="s">
        <v>179</v>
      </c>
      <c r="S4" s="129" t="s">
        <v>25</v>
      </c>
      <c r="T4" s="235" t="s">
        <v>19</v>
      </c>
      <c r="U4" s="237" t="s">
        <v>179</v>
      </c>
      <c r="V4" s="133" t="s">
        <v>25</v>
      </c>
      <c r="W4" s="134" t="s">
        <v>19</v>
      </c>
      <c r="X4" s="134" t="s">
        <v>21</v>
      </c>
      <c r="Y4" s="134" t="s">
        <v>29</v>
      </c>
      <c r="Z4" s="136" t="s">
        <v>180</v>
      </c>
      <c r="AA4" s="133" t="s">
        <v>25</v>
      </c>
      <c r="AB4" s="134" t="s">
        <v>19</v>
      </c>
      <c r="AC4" s="134" t="s">
        <v>21</v>
      </c>
      <c r="AD4" s="134" t="s">
        <v>29</v>
      </c>
      <c r="AE4" s="136" t="s">
        <v>180</v>
      </c>
      <c r="AF4" s="133" t="s">
        <v>25</v>
      </c>
      <c r="AG4" s="134" t="s">
        <v>19</v>
      </c>
      <c r="AH4" s="134" t="s">
        <v>21</v>
      </c>
      <c r="AI4" s="134" t="s">
        <v>29</v>
      </c>
      <c r="AJ4" s="136" t="s">
        <v>180</v>
      </c>
      <c r="AK4" s="133" t="s">
        <v>25</v>
      </c>
      <c r="AL4" s="134" t="s">
        <v>19</v>
      </c>
      <c r="AM4" s="134" t="s">
        <v>21</v>
      </c>
      <c r="AN4" s="134" t="s">
        <v>29</v>
      </c>
      <c r="AO4" s="136" t="s">
        <v>180</v>
      </c>
      <c r="AP4" s="133" t="s">
        <v>25</v>
      </c>
      <c r="AQ4" s="134" t="s">
        <v>19</v>
      </c>
      <c r="AR4" s="134" t="s">
        <v>21</v>
      </c>
      <c r="AS4" s="134" t="s">
        <v>29</v>
      </c>
      <c r="AT4" s="136" t="s">
        <v>180</v>
      </c>
      <c r="AU4" s="133" t="s">
        <v>25</v>
      </c>
      <c r="AV4" s="134" t="s">
        <v>19</v>
      </c>
      <c r="AW4" s="134" t="s">
        <v>21</v>
      </c>
      <c r="AX4" s="134" t="s">
        <v>29</v>
      </c>
      <c r="AY4" s="137" t="s">
        <v>180</v>
      </c>
      <c r="AZ4" s="138" t="s">
        <v>125</v>
      </c>
      <c r="BA4" s="139" t="s">
        <v>124</v>
      </c>
      <c r="BB4" s="140" t="s">
        <v>181</v>
      </c>
      <c r="BC4" s="138" t="s">
        <v>125</v>
      </c>
      <c r="BD4" s="139" t="s">
        <v>124</v>
      </c>
      <c r="BE4" s="140" t="s">
        <v>181</v>
      </c>
      <c r="BF4" s="138" t="s">
        <v>125</v>
      </c>
      <c r="BG4" s="139" t="s">
        <v>124</v>
      </c>
      <c r="BH4" s="140" t="s">
        <v>181</v>
      </c>
      <c r="BI4" s="138" t="s">
        <v>125</v>
      </c>
      <c r="BJ4" s="139" t="s">
        <v>124</v>
      </c>
      <c r="BK4" s="140" t="s">
        <v>181</v>
      </c>
      <c r="BL4" s="138" t="s">
        <v>125</v>
      </c>
      <c r="BM4" s="139" t="s">
        <v>124</v>
      </c>
      <c r="BN4" s="140" t="s">
        <v>181</v>
      </c>
      <c r="BO4" s="138" t="s">
        <v>125</v>
      </c>
      <c r="BP4" s="139" t="s">
        <v>124</v>
      </c>
      <c r="BQ4" s="140" t="s">
        <v>181</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9" t="s">
        <v>135</v>
      </c>
      <c r="E5" s="130" t="s">
        <v>42</v>
      </c>
      <c r="F5" s="131" t="s">
        <v>186</v>
      </c>
      <c r="G5" s="129" t="s">
        <v>136</v>
      </c>
      <c r="H5" s="130" t="s">
        <v>43</v>
      </c>
      <c r="I5" s="131" t="s">
        <v>187</v>
      </c>
      <c r="J5" s="129" t="s">
        <v>137</v>
      </c>
      <c r="K5" s="130" t="s">
        <v>44</v>
      </c>
      <c r="L5" s="131" t="s">
        <v>188</v>
      </c>
      <c r="M5" s="129" t="s">
        <v>138</v>
      </c>
      <c r="N5" s="130" t="s">
        <v>86</v>
      </c>
      <c r="O5" s="131" t="s">
        <v>189</v>
      </c>
      <c r="P5" s="129" t="s">
        <v>139</v>
      </c>
      <c r="Q5" s="130" t="s">
        <v>87</v>
      </c>
      <c r="R5" s="131" t="s">
        <v>190</v>
      </c>
      <c r="S5" s="129" t="s">
        <v>140</v>
      </c>
      <c r="T5" s="130" t="s">
        <v>88</v>
      </c>
      <c r="U5" s="132" t="s">
        <v>191</v>
      </c>
      <c r="V5" s="133" t="s">
        <v>129</v>
      </c>
      <c r="W5" s="134" t="s">
        <v>45</v>
      </c>
      <c r="X5" s="135" t="s">
        <v>65</v>
      </c>
      <c r="Y5" s="135" t="s">
        <v>66</v>
      </c>
      <c r="Z5" s="136" t="s">
        <v>192</v>
      </c>
      <c r="AA5" s="133" t="s">
        <v>130</v>
      </c>
      <c r="AB5" s="134" t="s">
        <v>46</v>
      </c>
      <c r="AC5" s="135" t="s">
        <v>67</v>
      </c>
      <c r="AD5" s="135" t="s">
        <v>68</v>
      </c>
      <c r="AE5" s="136" t="s">
        <v>193</v>
      </c>
      <c r="AF5" s="133" t="s">
        <v>131</v>
      </c>
      <c r="AG5" s="134" t="s">
        <v>47</v>
      </c>
      <c r="AH5" s="135" t="s">
        <v>69</v>
      </c>
      <c r="AI5" s="135" t="s">
        <v>70</v>
      </c>
      <c r="AJ5" s="136" t="s">
        <v>194</v>
      </c>
      <c r="AK5" s="133" t="s">
        <v>132</v>
      </c>
      <c r="AL5" s="134" t="s">
        <v>71</v>
      </c>
      <c r="AM5" s="135" t="s">
        <v>72</v>
      </c>
      <c r="AN5" s="135" t="s">
        <v>73</v>
      </c>
      <c r="AO5" s="136" t="s">
        <v>195</v>
      </c>
      <c r="AP5" s="133" t="s">
        <v>133</v>
      </c>
      <c r="AQ5" s="134" t="s">
        <v>74</v>
      </c>
      <c r="AR5" s="135" t="s">
        <v>75</v>
      </c>
      <c r="AS5" s="135" t="s">
        <v>76</v>
      </c>
      <c r="AT5" s="136" t="s">
        <v>196</v>
      </c>
      <c r="AU5" s="133" t="s">
        <v>134</v>
      </c>
      <c r="AV5" s="134" t="s">
        <v>77</v>
      </c>
      <c r="AW5" s="135" t="s">
        <v>78</v>
      </c>
      <c r="AX5" s="135" t="s">
        <v>79</v>
      </c>
      <c r="AY5" s="137" t="s">
        <v>197</v>
      </c>
      <c r="AZ5" s="138" t="s">
        <v>80</v>
      </c>
      <c r="BA5" s="139" t="s">
        <v>114</v>
      </c>
      <c r="BB5" s="140" t="s">
        <v>198</v>
      </c>
      <c r="BC5" s="138" t="s">
        <v>85</v>
      </c>
      <c r="BD5" s="139" t="s">
        <v>115</v>
      </c>
      <c r="BE5" s="140" t="s">
        <v>199</v>
      </c>
      <c r="BF5" s="138" t="s">
        <v>84</v>
      </c>
      <c r="BG5" s="139" t="s">
        <v>116</v>
      </c>
      <c r="BH5" s="140" t="s">
        <v>200</v>
      </c>
      <c r="BI5" s="138" t="s">
        <v>83</v>
      </c>
      <c r="BJ5" s="139" t="s">
        <v>117</v>
      </c>
      <c r="BK5" s="140" t="s">
        <v>201</v>
      </c>
      <c r="BL5" s="138" t="s">
        <v>82</v>
      </c>
      <c r="BM5" s="139" t="s">
        <v>118</v>
      </c>
      <c r="BN5" s="140" t="s">
        <v>202</v>
      </c>
      <c r="BO5" s="138" t="s">
        <v>81</v>
      </c>
      <c r="BP5" s="139" t="s">
        <v>119</v>
      </c>
      <c r="BQ5" s="140" t="s">
        <v>203</v>
      </c>
    </row>
    <row xmlns:x14ac="http://schemas.microsoft.com/office/spreadsheetml/2009/9/ac" r="6" x14ac:dyDescent="0.2">
      <c r="A6" s="35" t="str">
        <f>IF('Water Data'!$B$2="","",'Water Data'!$B$2)</f>
        <v>SSD_2011_EMIS</v>
      </c>
      <c r="B6" s="35" t="str">
        <f>+'Water Data'!C2</f>
        <v>EMIS</v>
      </c>
      <c r="C6" s="326">
        <f>+IF(ISNUMBER(VALUE(MID(A6,5,4))), VALUE(MID(A6, 5,4)),"")</f>
        <v>2011</v>
      </c>
      <c r="D6" s="91">
        <f>+IF(AND(ISTEXT('Water Data'!B2),BS6="Yes"),100-'Water Data'!D4,IF(AND(ISTEXT('Water Data'!B2),BS6="No",ISNUMBER('Water Data'!D4)),CONCATENATE("[",ROUND(100-'Water Data'!D4,0),"]"),NA()))</f>
        <v>41.007775061124697</v>
      </c>
      <c r="E6" s="91" t="e">
        <f>+IF(AND(ISTEXT('Water Data'!B2),BT6="Yes"),'Water Data'!D6,IF(AND(ISTEXT('Water Data'!B2),BT6="No",ISNUMBER('Water Data'!D6)),CONCATENATE("[",ROUND('Water Data'!D6,0),"]"),NA()))</f>
        <v>#N/A</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f>+IF(AND(ISTEXT('Water Data'!B2),CB6="Yes"),100-'Water Data'!G4,IF(AND(ISTEXT('Water Data'!B2),CB6="No",ISNUMBER('Water Data'!G4)),CONCATENATE("[",ROUND(100-'Water Data'!G4,0),"]"),NA()))</f>
        <v>55.9</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f>+IF(AND(ISTEXT('Water Data'!B2),CE6="Yes"),100-'Water Data'!H4,IF(AND(ISTEXT('Water Data'!B2),CE6="No",ISNUMBER('Water Data'!H4)),CONCATENATE("[",ROUND(100-'Water Data'!H4,0),"]"),NA()))</f>
        <v>37.9</v>
      </c>
      <c r="Q6" s="91" t="e">
        <f>+IF(AND(ISTEXT('Water Data'!B2),CF6="Yes"),'Water Data'!H6,IF(AND(ISTEXT('Water Data'!B2),CF6="No",ISNUMBER('Water Data'!H6)),CONCATENATE("[",ROUND('Water Data'!H6,0),"]"),NA()))</f>
        <v>#N/A</v>
      </c>
      <c r="R6" s="91" t="e">
        <f>+IF(AND(ISTEXT('Water Data'!B2),CG6="Yes"),'Water Data'!H9,IF(AND(ISTEXT('Water Data'!B2),CG6="No",ISNUMBER('Water Data'!H9)),CONCATENATE("[",ROUND('Water Data'!H9,0),"]"),NA()))</f>
        <v>#N/A</v>
      </c>
      <c r="S6" s="91">
        <f>+IF(AND(ISTEXT('Water Data'!B2),CH6="Yes"),100-'Water Data'!I4,IF(AND(ISTEXT('Water Data'!B2),CH6="No",ISNUMBER('Water Data'!I4)),CONCATENATE("[",ROUND(100-'Water Data'!I4,0),"]"),NA()))</f>
        <v>61.7</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f>+IF(AND(ISTEXT('Sanitation Data'!B2),CK6="Yes"),100-'Sanitation Data'!D4,IF(AND(ISTEXT('Sanitation Data'!B2),CK6="No",ISNUMBER('Sanitation Data'!D4)),CONCATENATE("[",ROUND(100-'Sanitation Data'!D4,0),"]"),NA()))</f>
        <v>43.553911980440098</v>
      </c>
      <c r="W6" s="92" t="e">
        <f>+IF(AND(ISTEXT('Sanitation Data'!B2),CL6="Yes"),'Sanitation Data'!D6,IF(AND(ISTEXT('Sanitation Data'!B2),CL6="No",ISNUMBER('Sanitation Data'!D6)),CONCATENATE("[",ROUND('Sanitation Data'!D6,0),"]"),NA()))</f>
        <v>#N/A</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f>+IF(AND(ISTEXT('Sanitation Data'!B2),CZ6="Yes"),100-'Sanitation Data'!G4,IF(AND(ISTEXT('Sanitation Data'!B2),CZ6="No",ISNUMBER('Sanitation Data'!G4)),CONCATENATE("[",ROUND(100-'Sanitation Data'!G4,0),"]"),NA()))</f>
        <v>58.6</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f>+IF(AND(ISTEXT('Sanitation Data'!B2),DE6="Yes"),100-'Sanitation Data'!H4,IF(AND(ISTEXT('Sanitation Data'!B2),DE6="No",ISNUMBER('Sanitation Data'!H4)),CONCATENATE("[",ROUND(100-'Sanitation Data'!H4,0),"]"),NA()))</f>
        <v>39.9</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f>+IF(AND(ISTEXT('Sanitation Data'!B2),DJ6="Yes"),100-'Sanitation Data'!I4,IF(AND(ISTEXT('Sanitation Data'!B2),DJ6="No",ISNUMBER('Sanitation Data'!I4)),CONCATENATE("[",ROUND(100-'Sanitation Data'!I4,0),"]"),NA()))</f>
        <v>73.5</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70"/>
      <c r="BS6" s="270" t="str">
        <f>+'Water Data'!D27</f>
        <v>Yes</v>
      </c>
      <c r="BT6" s="270">
        <f>+'Water Data'!D28</f>
        <v>0</v>
      </c>
      <c r="BU6" s="270">
        <f>+'Water Data'!D29</f>
        <v>0</v>
      </c>
      <c r="BV6" s="270">
        <f>+'Water Data'!E27</f>
        <v>0</v>
      </c>
      <c r="BW6" s="270">
        <f>+'Water Data'!E28</f>
        <v>0</v>
      </c>
      <c r="BX6" s="270">
        <f>+'Water Data'!E29</f>
        <v>0</v>
      </c>
      <c r="BY6" s="270">
        <f>+'Water Data'!F27</f>
        <v>0</v>
      </c>
      <c r="BZ6" s="270">
        <f>+'Water Data'!F28</f>
        <v>0</v>
      </c>
      <c r="CA6" s="270">
        <f>+'Water Data'!F29</f>
        <v>0</v>
      </c>
      <c r="CB6" s="270" t="str">
        <f>+'Water Data'!G27</f>
        <v>Yes</v>
      </c>
      <c r="CC6" s="270">
        <f>+'Water Data'!G28</f>
        <v>0</v>
      </c>
      <c r="CD6" s="270">
        <f>+'Water Data'!G29</f>
        <v>0</v>
      </c>
      <c r="CE6" s="270" t="str">
        <f>+'Water Data'!H27</f>
        <v>Yes</v>
      </c>
      <c r="CF6" s="270">
        <f>+'Water Data'!H28</f>
        <v>0</v>
      </c>
      <c r="CG6" s="270">
        <f>+'Water Data'!H29</f>
        <v>0</v>
      </c>
      <c r="CH6" s="270" t="str">
        <f>+'Water Data'!I27</f>
        <v>Yes</v>
      </c>
      <c r="CI6" s="270">
        <f>+'Water Data'!I28</f>
        <v>0</v>
      </c>
      <c r="CJ6" s="270">
        <f>+'Water Data'!I29</f>
        <v>0</v>
      </c>
      <c r="CK6" s="270" t="str">
        <f>+'Sanitation Data'!D28</f>
        <v>Yes</v>
      </c>
      <c r="CL6" s="270">
        <f>+'Sanitation Data'!D29</f>
        <v>0</v>
      </c>
      <c r="CM6" s="270">
        <f>+'Sanitation Data'!D30</f>
        <v>0</v>
      </c>
      <c r="CN6" s="270">
        <f>+'Sanitation Data'!D31</f>
        <v>0</v>
      </c>
      <c r="CO6" s="270">
        <f>+'Sanitation Data'!D32</f>
        <v>0</v>
      </c>
      <c r="CP6" s="270">
        <f>+'Sanitation Data'!E28</f>
        <v>0</v>
      </c>
      <c r="CQ6" s="270">
        <f>+'Sanitation Data'!E29</f>
        <v>0</v>
      </c>
      <c r="CR6" s="270">
        <f>+'Sanitation Data'!E30</f>
        <v>0</v>
      </c>
      <c r="CS6" s="270">
        <f>+'Sanitation Data'!E31</f>
        <v>0</v>
      </c>
      <c r="CT6" s="270">
        <f>+'Sanitation Data'!E32</f>
        <v>0</v>
      </c>
      <c r="CU6" s="270">
        <f>+'Sanitation Data'!F28</f>
        <v>0</v>
      </c>
      <c r="CV6" s="270">
        <f>+'Sanitation Data'!F29</f>
        <v>0</v>
      </c>
      <c r="CW6" s="270">
        <f>+'Sanitation Data'!F30</f>
        <v>0</v>
      </c>
      <c r="CX6" s="270">
        <f>+'Sanitation Data'!F31</f>
        <v>0</v>
      </c>
      <c r="CY6" s="270">
        <f>+'Sanitation Data'!F32</f>
        <v>0</v>
      </c>
      <c r="CZ6" s="270" t="str">
        <f>+'Sanitation Data'!G28</f>
        <v>Yes</v>
      </c>
      <c r="DA6" s="270">
        <f>+'Sanitation Data'!G29</f>
        <v>0</v>
      </c>
      <c r="DB6" s="270">
        <f>+'Sanitation Data'!G30</f>
        <v>0</v>
      </c>
      <c r="DC6" s="270">
        <f>+'Sanitation Data'!G31</f>
        <v>0</v>
      </c>
      <c r="DD6" s="270">
        <f>+'Sanitation Data'!G32</f>
        <v>0</v>
      </c>
      <c r="DE6" s="270" t="str">
        <f>+'Sanitation Data'!H28</f>
        <v>Yes</v>
      </c>
      <c r="DF6" s="270">
        <f>+'Sanitation Data'!H29</f>
        <v>0</v>
      </c>
      <c r="DG6" s="270">
        <f>+'Sanitation Data'!H30</f>
        <v>0</v>
      </c>
      <c r="DH6" s="270">
        <f>+'Sanitation Data'!H31</f>
        <v>0</v>
      </c>
      <c r="DI6" s="270">
        <f>+'Sanitation Data'!H32</f>
        <v>0</v>
      </c>
      <c r="DJ6" s="270" t="str">
        <f>+'Sanitation Data'!I28</f>
        <v>Yes</v>
      </c>
      <c r="DK6" s="270">
        <f>+'Sanitation Data'!I29</f>
        <v>0</v>
      </c>
      <c r="DL6" s="270">
        <f>+'Sanitation Data'!I30</f>
        <v>0</v>
      </c>
      <c r="DM6" s="270">
        <f>+'Sanitation Data'!I31</f>
        <v>0</v>
      </c>
      <c r="DN6" s="270">
        <f>+'Sanitation Data'!I32</f>
        <v>0</v>
      </c>
      <c r="DO6" s="270">
        <f>+'Hygiene Data'!D11</f>
        <v>0</v>
      </c>
      <c r="DP6" s="270">
        <f>+'Hygiene Data'!D12</f>
        <v>0</v>
      </c>
      <c r="DQ6" s="270">
        <f>+'Hygiene Data'!D13</f>
        <v>0</v>
      </c>
      <c r="DR6" s="270">
        <f>+'Hygiene Data'!E11</f>
        <v>0</v>
      </c>
      <c r="DS6" s="270">
        <f>+'Hygiene Data'!E12</f>
        <v>0</v>
      </c>
      <c r="DT6" s="270">
        <f>+'Hygiene Data'!E13</f>
        <v>0</v>
      </c>
      <c r="DU6" s="270">
        <f>+'Hygiene Data'!F11</f>
        <v>0</v>
      </c>
      <c r="DV6" s="270">
        <f>+'Hygiene Data'!F12</f>
        <v>0</v>
      </c>
      <c r="DW6" s="270">
        <f>+'Hygiene Data'!F13</f>
        <v>0</v>
      </c>
      <c r="DX6" s="270">
        <f>+'Hygiene Data'!G11</f>
        <v>0</v>
      </c>
      <c r="DY6" s="270">
        <f>+'Hygiene Data'!G12</f>
        <v>0</v>
      </c>
      <c r="DZ6" s="270">
        <f>+'Hygiene Data'!G13</f>
        <v>0</v>
      </c>
      <c r="EA6" s="270">
        <f>+'Hygiene Data'!H11</f>
        <v>0</v>
      </c>
      <c r="EB6" s="270">
        <f>+'Hygiene Data'!H12</f>
        <v>0</v>
      </c>
      <c r="EC6" s="270">
        <f>+'Hygiene Data'!H13</f>
        <v>0</v>
      </c>
      <c r="ED6" s="270">
        <f>+'Hygiene Data'!I11</f>
        <v>0</v>
      </c>
      <c r="EE6" s="270">
        <f>+'Hygiene Data'!I12</f>
        <v>0</v>
      </c>
      <c r="EF6" s="270">
        <f>+'Hygiene Data'!I13</f>
        <v>0</v>
      </c>
    </row>
    <row xmlns:x14ac="http://schemas.microsoft.com/office/spreadsheetml/2009/9/ac" r="7" x14ac:dyDescent="0.2">
      <c r="A7" s="35" t="str">
        <f ca="true">+IF(OFFSET('Water Data'!$B$2,0,10*ROW('Water Data'!E1))="","",OFFSET('Water Data'!$B$2,0,10*ROW('Water Data'!E1)))</f>
        <v>SSD_2015_EMIS</v>
      </c>
      <c r="B7" s="35" t="str">
        <f ca="true">+IF(OFFSET('Water Data'!$C$2,0,10*ROW('Water Data'!F1))="","",OFFSET('Water Data'!$C$2,0,10*ROW('Water Data'!F1)))</f>
        <v>EMIS</v>
      </c>
      <c r="C7" s="326">
        <f t="shared" ref="C7:C70" ca="true" si="0">+IF(ISNUMBER(VALUE(MID(A7,5,4))), VALUE(MID(A7, 5,4)),"")</f>
        <v>2015</v>
      </c>
      <c r="D7" s="91">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38.113110539845756</v>
      </c>
      <c r="E7" s="91"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39.200000000000003</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36.200000000000003</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57.6</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52.988534704370181</v>
      </c>
      <c r="W7" s="9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64.8</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48.5</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71</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0"/>
      <c r="BS7" s="270" t="str">
        <f ca="true">+IF(OFFSET('Water Data'!$D$27,0,10*ROW('Water Data'!D1))="","",OFFSET('Water Data'!$D$27,0,10*ROW('Water Data'!D1)))</f>
        <v>Yes</v>
      </c>
      <c r="BT7" s="270" t="str">
        <f ca="true">+IF(OFFSET('Water Data'!$D$28,0,10*ROW('Water Data'!D1))="","",OFFSET('Water Data'!$D$28,0,10*ROW('Water Data'!D1)))</f>
        <v/>
      </c>
      <c r="BU7" s="270" t="str">
        <f ca="true">+IF(OFFSET('Water Data'!$D$29,0,10*ROW('Water Data'!D1))="","",OFFSET('Water Data'!$D$29,0,10*ROW('Water Data'!D1)))</f>
        <v/>
      </c>
      <c r="BV7" s="270" t="str">
        <f ca="true">+IF(OFFSET('Water Data'!$E$27,0,10*ROW('Water Data'!E1))="","",OFFSET('Water Data'!$E$27,0,10*ROW('Water Data'!E1)))</f>
        <v/>
      </c>
      <c r="BW7" s="270" t="str">
        <f ca="true">+IF(OFFSET('Water Data'!$E$28,0,10*ROW('Water Data'!E1))="","",OFFSET('Water Data'!$E$28,0,10*ROW('Water Data'!E1)))</f>
        <v/>
      </c>
      <c r="BX7" s="270" t="str">
        <f ca="true">+IF(OFFSET('Water Data'!$E$29,0,10*ROW('Water Data'!E1))="","",OFFSET('Water Data'!$E$29,0,10*ROW('Water Data'!E1)))</f>
        <v/>
      </c>
      <c r="BY7" s="270" t="str">
        <f ca="true">+IF(OFFSET('Water Data'!$F$27,0,10*ROW('Water Data'!F1))="","",OFFSET('Water Data'!$F$27,0,10*ROW('Water Data'!F1)))</f>
        <v/>
      </c>
      <c r="BZ7" s="270" t="str">
        <f ca="true">+IF(OFFSET('Water Data'!$F$28,0,10*ROW('Water Data'!F1))="","",OFFSET('Water Data'!$F$28,0,10*ROW('Water Data'!F1)))</f>
        <v/>
      </c>
      <c r="CA7" s="270" t="str">
        <f ca="true">+IF(OFFSET('Water Data'!$F$29,0,10*ROW('Water Data'!F1))="","",OFFSET('Water Data'!$F$29,0,10*ROW('Water Data'!F1)))</f>
        <v/>
      </c>
      <c r="CB7" s="270" t="str">
        <f ca="true">+IF(OFFSET('Water Data'!$G$27,0,10*ROW('Water Data'!G1))="","",OFFSET('Water Data'!$G$27,0,10*ROW('Water Data'!G1)))</f>
        <v>Yes</v>
      </c>
      <c r="CC7" s="270" t="str">
        <f ca="true">+IF(OFFSET('Water Data'!$G$28,0,10*ROW('Water Data'!G1))="","",OFFSET('Water Data'!$G$28,0,10*ROW('Water Data'!G1)))</f>
        <v/>
      </c>
      <c r="CD7" s="270" t="str">
        <f ca="true">+IF(OFFSET('Water Data'!$G$29,0,10*ROW('Water Data'!G1))="","",OFFSET('Water Data'!$G$29,0,10*ROW('Water Data'!G1)))</f>
        <v/>
      </c>
      <c r="CE7" s="270" t="str">
        <f ca="true">+IF(OFFSET('Water Data'!$H$27,0,10*ROW('Water Data'!H1))="","",OFFSET('Water Data'!$H$27,0,10*ROW('Water Data'!H1)))</f>
        <v>Yes</v>
      </c>
      <c r="CF7" s="270" t="str">
        <f ca="true">+IF(OFFSET('Water Data'!$H$28,0,10*ROW('Water Data'!H1))="","",OFFSET('Water Data'!$H$28,0,10*ROW('Water Data'!H1)))</f>
        <v/>
      </c>
      <c r="CG7" s="270" t="str">
        <f ca="true">+IF(OFFSET('Water Data'!$H$29,0,10*ROW('Water Data'!H1))="","",OFFSET('Water Data'!$H$29,0,10*ROW('Water Data'!H1)))</f>
        <v/>
      </c>
      <c r="CH7" s="270" t="str">
        <f ca="true">+IF(OFFSET('Water Data'!$I$27,0,10*ROW('Water Data'!I1))="","",OFFSET('Water Data'!$I$27,0,10*ROW('Water Data'!I1)))</f>
        <v>Yes</v>
      </c>
      <c r="CI7" s="270" t="str">
        <f ca="true">+IF(OFFSET('Water Data'!$I$28,0,10*ROW('Water Data'!I1))="","",OFFSET('Water Data'!$I$28,0,10*ROW('Water Data'!I1)))</f>
        <v/>
      </c>
      <c r="CJ7" s="270" t="str">
        <f ca="true">+IF(OFFSET('Water Data'!$I$29,0,10*ROW('Water Data'!I1))="","",OFFSET('Water Data'!$I$29,0,10*ROW('Water Data'!I1)))</f>
        <v/>
      </c>
      <c r="CK7" s="270" t="str">
        <f ca="true">+IF(OFFSET('Sanitation Data'!$D$28,0,10*ROW('Sanitation Data'!D1))="","",OFFSET('Sanitation Data'!$D$28,0,10*ROW('Sanitation Data'!D1)))</f>
        <v>Yes</v>
      </c>
      <c r="CL7" s="270" t="str">
        <f ca="true">+IF(OFFSET('Sanitation Data'!$D$29,0,10*ROW('Sanitation Data'!D1))="","",OFFSET('Sanitation Data'!$D$29,0,10*ROW('Sanitation Data'!D1)))</f>
        <v/>
      </c>
      <c r="CM7" s="270" t="str">
        <f ca="true">+IF(OFFSET('Sanitation Data'!$D$30,0,10*ROW('Sanitation Data'!D1))="","",OFFSET('Sanitation Data'!$D$30,0,10*ROW('Sanitation Data'!D1)))</f>
        <v/>
      </c>
      <c r="CN7" s="270" t="str">
        <f ca="true">+IF(OFFSET('Sanitation Data'!$D$31,0,10*ROW('Sanitation Data'!D1))="","",OFFSET('Sanitation Data'!$D$31,0,10*ROW('Sanitation Data'!D1)))</f>
        <v/>
      </c>
      <c r="CO7" s="270" t="str">
        <f ca="true">+IF(OFFSET('Sanitation Data'!$D$32,0,10*ROW('Sanitation Data'!D1))="","",OFFSET('Sanitation Data'!$D$32,0,10*ROW('Sanitation Data'!D1)))</f>
        <v/>
      </c>
      <c r="CP7" s="270" t="str">
        <f ca="true">+IF(OFFSET('Sanitation Data'!$E$28,0,10*ROW('Sanitation Data'!E1))="","",OFFSET('Sanitation Data'!$E$28,0,10*ROW('Sanitation Data'!E1)))</f>
        <v/>
      </c>
      <c r="CQ7" s="270" t="str">
        <f ca="true">+IF(OFFSET('Sanitation Data'!$E$29,0,10*ROW('Sanitation Data'!E1))="","",OFFSET('Sanitation Data'!$E$29,0,10*ROW('Sanitation Data'!E1)))</f>
        <v/>
      </c>
      <c r="CR7" s="270" t="str">
        <f ca="true">+IF(OFFSET('Sanitation Data'!$E$30,0,10*ROW('Sanitation Data'!E1))="","",OFFSET('Sanitation Data'!$E$30,0,10*ROW('Sanitation Data'!E1)))</f>
        <v/>
      </c>
      <c r="CS7" s="270" t="str">
        <f ca="true">+IF(OFFSET('Sanitation Data'!$E$31,0,10*ROW('Sanitation Data'!E1))="","",OFFSET('Sanitation Data'!$E$31,0,10*ROW('Sanitation Data'!E1)))</f>
        <v/>
      </c>
      <c r="CT7" s="270" t="str">
        <f ca="true">+IF(OFFSET('Sanitation Data'!$E$32,0,10*ROW('Sanitation Data'!E1))="","",OFFSET('Sanitation Data'!$E$32,0,10*ROW('Sanitation Data'!E1)))</f>
        <v/>
      </c>
      <c r="CU7" s="270" t="str">
        <f ca="true">+IF(OFFSET('Sanitation Data'!$F$28,0,10*ROW('Sanitation Data'!F1))="","",OFFSET('Sanitation Data'!$F$28,0,10*ROW('Sanitation Data'!F1)))</f>
        <v/>
      </c>
      <c r="CV7" s="270" t="str">
        <f ca="true">+IF(OFFSET('Sanitation Data'!$F$29,0,10*ROW('Sanitation Data'!F1))="","",OFFSET('Sanitation Data'!$F$29,0,10*ROW('Sanitation Data'!F1)))</f>
        <v/>
      </c>
      <c r="CW7" s="270" t="str">
        <f ca="true">+IF(OFFSET('Sanitation Data'!$F$30,0,10*ROW('Sanitation Data'!F1))="","",OFFSET('Sanitation Data'!$F$30,0,10*ROW('Sanitation Data'!F1)))</f>
        <v/>
      </c>
      <c r="CX7" s="270" t="str">
        <f ca="true">+IF(OFFSET('Sanitation Data'!$F$31,0,10*ROW('Sanitation Data'!F1))="","",OFFSET('Sanitation Data'!$F$31,0,10*ROW('Sanitation Data'!F1)))</f>
        <v/>
      </c>
      <c r="CY7" s="270" t="str">
        <f ca="true">+IF(OFFSET('Sanitation Data'!$F$32,0,10*ROW('Sanitation Data'!F1))="","",OFFSET('Sanitation Data'!$F$32,0,10*ROW('Sanitation Data'!F1)))</f>
        <v/>
      </c>
      <c r="CZ7" s="270" t="str">
        <f ca="true">+IF(OFFSET('Sanitation Data'!$G$28,0,10*ROW('Sanitation Data'!G1))="","",OFFSET('Sanitation Data'!$G$28,0,10*ROW('Sanitation Data'!G1)))</f>
        <v>Yes</v>
      </c>
      <c r="DA7" s="270" t="str">
        <f ca="true">+IF(OFFSET('Sanitation Data'!$G$29,0,10*ROW('Sanitation Data'!G1))="","",OFFSET('Sanitation Data'!$G$29,0,10*ROW('Sanitation Data'!G1)))</f>
        <v/>
      </c>
      <c r="DB7" s="270" t="str">
        <f ca="true">+IF(OFFSET('Sanitation Data'!$G$30,0,10*ROW('Sanitation Data'!G1))="","",OFFSET('Sanitation Data'!$G$30,0,10*ROW('Sanitation Data'!G1)))</f>
        <v/>
      </c>
      <c r="DC7" s="270" t="str">
        <f ca="true">+IF(OFFSET('Sanitation Data'!$G$31,0,10*ROW('Sanitation Data'!G1))="","",OFFSET('Sanitation Data'!$G$31,0,10*ROW('Sanitation Data'!G1)))</f>
        <v/>
      </c>
      <c r="DD7" s="270" t="str">
        <f ca="true">+IF(OFFSET('Sanitation Data'!$G$32,0,10*ROW('Sanitation Data'!G1))="","",OFFSET('Sanitation Data'!$G$32,0,10*ROW('Sanitation Data'!G1)))</f>
        <v/>
      </c>
      <c r="DE7" s="270" t="str">
        <f ca="true">+IF(OFFSET('Sanitation Data'!$H$28,0,10*ROW('Sanitation Data'!H1))="","",OFFSET('Sanitation Data'!$H$28,0,10*ROW('Sanitation Data'!H1)))</f>
        <v>Yes</v>
      </c>
      <c r="DF7" s="270" t="str">
        <f ca="true">+IF(OFFSET('Sanitation Data'!$H$29,0,10*ROW('Sanitation Data'!H1))="","",OFFSET('Sanitation Data'!$H$29,0,10*ROW('Sanitation Data'!H1)))</f>
        <v/>
      </c>
      <c r="DG7" s="270" t="str">
        <f ca="true">+IF(OFFSET('Sanitation Data'!$H$30,0,10*ROW('Sanitation Data'!H1))="","",OFFSET('Sanitation Data'!$H$30,0,10*ROW('Sanitation Data'!H1)))</f>
        <v/>
      </c>
      <c r="DH7" s="270" t="str">
        <f ca="true">+IF(OFFSET('Sanitation Data'!$H$31,0,10*ROW('Sanitation Data'!H1))="","",OFFSET('Sanitation Data'!$H$31,0,10*ROW('Sanitation Data'!H1)))</f>
        <v/>
      </c>
      <c r="DI7" s="270" t="str">
        <f ca="true">+IF(OFFSET('Sanitation Data'!$H$32,0,10*ROW('Sanitation Data'!H1))="","",OFFSET('Sanitation Data'!$H$32,0,10*ROW('Sanitation Data'!H1)))</f>
        <v/>
      </c>
      <c r="DJ7" s="270" t="str">
        <f ca="true">+IF(OFFSET('Sanitation Data'!$I$28,0,10*ROW('Sanitation Data'!I1))="","",OFFSET('Sanitation Data'!$I$28,0,10*ROW('Sanitation Data'!I1)))</f>
        <v>Yes</v>
      </c>
      <c r="DK7" s="270" t="str">
        <f ca="true">+IF(OFFSET('Sanitation Data'!$I$29,0,10*ROW('Sanitation Data'!I1))="","",OFFSET('Sanitation Data'!$I$29,0,10*ROW('Sanitation Data'!I1)))</f>
        <v/>
      </c>
      <c r="DL7" s="270" t="str">
        <f ca="true">+IF(OFFSET('Sanitation Data'!$I$30,0,10*ROW('Sanitation Data'!I1))="","",OFFSET('Sanitation Data'!$I$30,0,10*ROW('Sanitation Data'!I1)))</f>
        <v/>
      </c>
      <c r="DM7" s="270" t="str">
        <f ca="true">+IF(OFFSET('Sanitation Data'!$I$31,0,10*ROW('Sanitation Data'!I1))="","",OFFSET('Sanitation Data'!$I$31,0,10*ROW('Sanitation Data'!I1)))</f>
        <v/>
      </c>
      <c r="DN7" s="270" t="str">
        <f ca="true">+IF(OFFSET('Sanitation Data'!$I$32,0,10*ROW('Sanitation Data'!I1))="","",OFFSET('Sanitation Data'!$I$32,0,10*ROW('Sanitation Data'!I1)))</f>
        <v/>
      </c>
      <c r="DO7" s="270" t="str">
        <f ca="true">+IF(OFFSET('Hygiene Data'!$D$11,0,10*ROW('Hygiene Data'!D1))="","",OFFSET('Hygiene Data'!$D$11,0,10*ROW('Hygiene Data'!D1)))</f>
        <v/>
      </c>
      <c r="DP7" s="270" t="str">
        <f ca="true">+IF(OFFSET('Hygiene Data'!$D$12,0,10*ROW('Hygiene Data'!D1))="","",OFFSET('Hygiene Data'!$D$12,0,10*ROW('Hygiene Data'!D1)))</f>
        <v/>
      </c>
      <c r="DQ7" s="270" t="str">
        <f ca="true">+IF(OFFSET('Hygiene Data'!$D$13,0,10*ROW('Hygiene Data'!D1))="","",OFFSET('Hygiene Data'!$D$13,0,10*ROW('Hygiene Data'!D1)))</f>
        <v/>
      </c>
      <c r="DR7" s="270" t="str">
        <f ca="true">+IF(OFFSET('Hygiene Data'!$E$11,0,10*ROW('Hygiene Data'!E1))="","",OFFSET('Hygiene Data'!$E$11,0,10*ROW('Hygiene Data'!E1)))</f>
        <v/>
      </c>
      <c r="DS7" s="270" t="str">
        <f ca="true">+IF(OFFSET('Hygiene Data'!$E$12,0,10*ROW('Hygiene Data'!E1))="","",OFFSET('Hygiene Data'!$E$12,0,10*ROW('Hygiene Data'!E1)))</f>
        <v/>
      </c>
      <c r="DT7" s="270" t="str">
        <f ca="true">+IF(OFFSET('Hygiene Data'!$E$13,0,10*ROW('Hygiene Data'!E1))="","",OFFSET('Hygiene Data'!$E$13,0,10*ROW('Hygiene Data'!E1)))</f>
        <v/>
      </c>
      <c r="DU7" s="270" t="str">
        <f ca="true">+IF(OFFSET('Hygiene Data'!$F$11,0,10*ROW('Hygiene Data'!F1))="","",OFFSET('Hygiene Data'!$F$11,0,10*ROW('Hygiene Data'!F1)))</f>
        <v/>
      </c>
      <c r="DV7" s="270" t="str">
        <f ca="true">+IF(OFFSET('Hygiene Data'!$F$12,0,10*ROW('Hygiene Data'!F1))="","",OFFSET('Hygiene Data'!$F$12,0,10*ROW('Hygiene Data'!F1)))</f>
        <v/>
      </c>
      <c r="DW7" s="270" t="str">
        <f ca="true">+IF(OFFSET('Hygiene Data'!$F$13,0,10*ROW('Hygiene Data'!F1))="","",OFFSET('Hygiene Data'!$F$13,0,10*ROW('Hygiene Data'!F1)))</f>
        <v/>
      </c>
      <c r="DX7" s="270" t="str">
        <f ca="true">+IF(OFFSET('Hygiene Data'!$G$11,0,10*ROW('Hygiene Data'!G1))="","",OFFSET('Hygiene Data'!$G$11,0,10*ROW('Hygiene Data'!G1)))</f>
        <v/>
      </c>
      <c r="DY7" s="270" t="str">
        <f ca="true">+IF(OFFSET('Hygiene Data'!$G$12,0,10*ROW('Hygiene Data'!G1))="","",OFFSET('Hygiene Data'!$G$12,0,10*ROW('Hygiene Data'!G1)))</f>
        <v/>
      </c>
      <c r="DZ7" s="270" t="str">
        <f ca="true">+IF(OFFSET('Hygiene Data'!$G$13,0,10*ROW('Hygiene Data'!G1))="","",OFFSET('Hygiene Data'!$G$13,0,10*ROW('Hygiene Data'!G1)))</f>
        <v/>
      </c>
      <c r="EA7" s="270" t="str">
        <f ca="true">+IF(OFFSET('Hygiene Data'!$H$11,0,10*ROW('Hygiene Data'!H1))="","",OFFSET('Hygiene Data'!$H$11,0,10*ROW('Hygiene Data'!H1)))</f>
        <v/>
      </c>
      <c r="EB7" s="270" t="str">
        <f ca="true">+IF(OFFSET('Hygiene Data'!$H$12,0,10*ROW('Hygiene Data'!H1))="","",OFFSET('Hygiene Data'!$H$12,0,10*ROW('Hygiene Data'!H1)))</f>
        <v/>
      </c>
      <c r="EC7" s="270" t="str">
        <f ca="true">+IF(OFFSET('Hygiene Data'!$H$13,0,10*ROW('Hygiene Data'!H1))="","",OFFSET('Hygiene Data'!$H$13,0,10*ROW('Hygiene Data'!H1)))</f>
        <v/>
      </c>
      <c r="ED7" s="270" t="str">
        <f ca="true">+IF(OFFSET('Hygiene Data'!$I$11,0,10*ROW('Hygiene Data'!I1))="","",OFFSET('Hygiene Data'!$I$11,0,10*ROW('Hygiene Data'!I1)))</f>
        <v/>
      </c>
      <c r="EE7" s="270" t="str">
        <f ca="true">+IF(OFFSET('Hygiene Data'!$I$12,0,10*ROW('Hygiene Data'!I1))="","",OFFSET('Hygiene Data'!$I$12,0,10*ROW('Hygiene Data'!I1)))</f>
        <v/>
      </c>
      <c r="EF7" s="270"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SSD_2016_EMIS</v>
      </c>
      <c r="B8" s="35" t="str">
        <f ca="true">+IF(OFFSET('Water Data'!$C$2,0,10*ROW('Water Data'!F2))="","",OFFSET('Water Data'!$C$2,0,10*ROW('Water Data'!F2)))</f>
        <v>EMIS</v>
      </c>
      <c r="C8" s="326">
        <f t="shared" ca="true" si="0"/>
        <v>2016</v>
      </c>
      <c r="D8" s="91">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92</v>
      </c>
      <c r="E8" s="91"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92</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92</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65.916452442159382</v>
      </c>
      <c r="W8" s="92"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64</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92</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3"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0"/>
      <c r="BS8" s="270" t="str">
        <f ca="true">+IF(OFFSET('Water Data'!$D$27,0,10*ROW('Water Data'!D2))="","",OFFSET('Water Data'!$D$27,0,10*ROW('Water Data'!D2)))</f>
        <v>Yes</v>
      </c>
      <c r="BT8" s="270" t="str">
        <f ca="true">+IF(OFFSET('Water Data'!$D$28,0,10*ROW('Water Data'!D2))="","",OFFSET('Water Data'!$D$28,0,10*ROW('Water Data'!D2)))</f>
        <v/>
      </c>
      <c r="BU8" s="270" t="str">
        <f ca="true">+IF(OFFSET('Water Data'!$D$29,0,10*ROW('Water Data'!D2))="","",OFFSET('Water Data'!$D$29,0,10*ROW('Water Data'!D2)))</f>
        <v/>
      </c>
      <c r="BV8" s="270" t="str">
        <f ca="true">+IF(OFFSET('Water Data'!$E$27,0,10*ROW('Water Data'!E2))="","",OFFSET('Water Data'!$E$27,0,10*ROW('Water Data'!E2)))</f>
        <v/>
      </c>
      <c r="BW8" s="270" t="str">
        <f ca="true">+IF(OFFSET('Water Data'!$E$28,0,10*ROW('Water Data'!E2))="","",OFFSET('Water Data'!$E$28,0,10*ROW('Water Data'!E2)))</f>
        <v/>
      </c>
      <c r="BX8" s="270" t="str">
        <f ca="true">+IF(OFFSET('Water Data'!$E$29,0,10*ROW('Water Data'!E2))="","",OFFSET('Water Data'!$E$29,0,10*ROW('Water Data'!E2)))</f>
        <v/>
      </c>
      <c r="BY8" s="270" t="str">
        <f ca="true">+IF(OFFSET('Water Data'!$F$27,0,10*ROW('Water Data'!F2))="","",OFFSET('Water Data'!$F$27,0,10*ROW('Water Data'!F2)))</f>
        <v/>
      </c>
      <c r="BZ8" s="270" t="str">
        <f ca="true">+IF(OFFSET('Water Data'!$F$28,0,10*ROW('Water Data'!F2))="","",OFFSET('Water Data'!$F$28,0,10*ROW('Water Data'!F2)))</f>
        <v/>
      </c>
      <c r="CA8" s="270" t="str">
        <f ca="true">+IF(OFFSET('Water Data'!$F$29,0,10*ROW('Water Data'!F2))="","",OFFSET('Water Data'!$F$29,0,10*ROW('Water Data'!F2)))</f>
        <v/>
      </c>
      <c r="CB8" s="270" t="str">
        <f ca="true">+IF(OFFSET('Water Data'!$G$27,0,10*ROW('Water Data'!G2))="","",OFFSET('Water Data'!$G$27,0,10*ROW('Water Data'!G2)))</f>
        <v/>
      </c>
      <c r="CC8" s="270" t="str">
        <f ca="true">+IF(OFFSET('Water Data'!$G$28,0,10*ROW('Water Data'!G2))="","",OFFSET('Water Data'!$G$28,0,10*ROW('Water Data'!G2)))</f>
        <v/>
      </c>
      <c r="CD8" s="270" t="str">
        <f ca="true">+IF(OFFSET('Water Data'!$G$29,0,10*ROW('Water Data'!G2))="","",OFFSET('Water Data'!$G$29,0,10*ROW('Water Data'!G2)))</f>
        <v/>
      </c>
      <c r="CE8" s="270" t="str">
        <f ca="true">+IF(OFFSET('Water Data'!$H$27,0,10*ROW('Water Data'!H2))="","",OFFSET('Water Data'!$H$27,0,10*ROW('Water Data'!H2)))</f>
        <v>Yes</v>
      </c>
      <c r="CF8" s="270" t="str">
        <f ca="true">+IF(OFFSET('Water Data'!$H$28,0,10*ROW('Water Data'!H2))="","",OFFSET('Water Data'!$H$28,0,10*ROW('Water Data'!H2)))</f>
        <v/>
      </c>
      <c r="CG8" s="270" t="str">
        <f ca="true">+IF(OFFSET('Water Data'!$H$29,0,10*ROW('Water Data'!H2))="","",OFFSET('Water Data'!$H$29,0,10*ROW('Water Data'!H2)))</f>
        <v/>
      </c>
      <c r="CH8" s="270" t="str">
        <f ca="true">+IF(OFFSET('Water Data'!$I$27,0,10*ROW('Water Data'!I2))="","",OFFSET('Water Data'!$I$27,0,10*ROW('Water Data'!I2)))</f>
        <v>Yes</v>
      </c>
      <c r="CI8" s="270" t="str">
        <f ca="true">+IF(OFFSET('Water Data'!$I$28,0,10*ROW('Water Data'!I2))="","",OFFSET('Water Data'!$I$28,0,10*ROW('Water Data'!I2)))</f>
        <v/>
      </c>
      <c r="CJ8" s="270" t="str">
        <f ca="true">+IF(OFFSET('Water Data'!$I$29,0,10*ROW('Water Data'!I2))="","",OFFSET('Water Data'!$I$29,0,10*ROW('Water Data'!I2)))</f>
        <v/>
      </c>
      <c r="CK8" s="270" t="str">
        <f ca="true">+IF(OFFSET('Sanitation Data'!$D$28,0,10*ROW('Sanitation Data'!D2))="","",OFFSET('Sanitation Data'!$D$28,0,10*ROW('Sanitation Data'!D2)))</f>
        <v>Yes</v>
      </c>
      <c r="CL8" s="270" t="str">
        <f ca="true">+IF(OFFSET('Sanitation Data'!$D$29,0,10*ROW('Sanitation Data'!D2))="","",OFFSET('Sanitation Data'!$D$29,0,10*ROW('Sanitation Data'!D2)))</f>
        <v/>
      </c>
      <c r="CM8" s="270" t="str">
        <f ca="true">+IF(OFFSET('Sanitation Data'!$D$30,0,10*ROW('Sanitation Data'!D2))="","",OFFSET('Sanitation Data'!$D$30,0,10*ROW('Sanitation Data'!D2)))</f>
        <v/>
      </c>
      <c r="CN8" s="270" t="str">
        <f ca="true">+IF(OFFSET('Sanitation Data'!$D$31,0,10*ROW('Sanitation Data'!D2))="","",OFFSET('Sanitation Data'!$D$31,0,10*ROW('Sanitation Data'!D2)))</f>
        <v/>
      </c>
      <c r="CO8" s="270" t="str">
        <f ca="true">+IF(OFFSET('Sanitation Data'!$D$32,0,10*ROW('Sanitation Data'!D2))="","",OFFSET('Sanitation Data'!$D$32,0,10*ROW('Sanitation Data'!D2)))</f>
        <v/>
      </c>
      <c r="CP8" s="270" t="str">
        <f ca="true">+IF(OFFSET('Sanitation Data'!$E$28,0,10*ROW('Sanitation Data'!E2))="","",OFFSET('Sanitation Data'!$E$28,0,10*ROW('Sanitation Data'!E2)))</f>
        <v/>
      </c>
      <c r="CQ8" s="270" t="str">
        <f ca="true">+IF(OFFSET('Sanitation Data'!$E$29,0,10*ROW('Sanitation Data'!E2))="","",OFFSET('Sanitation Data'!$E$29,0,10*ROW('Sanitation Data'!E2)))</f>
        <v/>
      </c>
      <c r="CR8" s="270" t="str">
        <f ca="true">+IF(OFFSET('Sanitation Data'!$E$30,0,10*ROW('Sanitation Data'!E2))="","",OFFSET('Sanitation Data'!$E$30,0,10*ROW('Sanitation Data'!E2)))</f>
        <v/>
      </c>
      <c r="CS8" s="270" t="str">
        <f ca="true">+IF(OFFSET('Sanitation Data'!$E$31,0,10*ROW('Sanitation Data'!E2))="","",OFFSET('Sanitation Data'!$E$31,0,10*ROW('Sanitation Data'!E2)))</f>
        <v/>
      </c>
      <c r="CT8" s="270" t="str">
        <f ca="true">+IF(OFFSET('Sanitation Data'!$E$32,0,10*ROW('Sanitation Data'!E2))="","",OFFSET('Sanitation Data'!$E$32,0,10*ROW('Sanitation Data'!E2)))</f>
        <v/>
      </c>
      <c r="CU8" s="270" t="str">
        <f ca="true">+IF(OFFSET('Sanitation Data'!$F$28,0,10*ROW('Sanitation Data'!F2))="","",OFFSET('Sanitation Data'!$F$28,0,10*ROW('Sanitation Data'!F2)))</f>
        <v/>
      </c>
      <c r="CV8" s="270" t="str">
        <f ca="true">+IF(OFFSET('Sanitation Data'!$F$29,0,10*ROW('Sanitation Data'!F2))="","",OFFSET('Sanitation Data'!$F$29,0,10*ROW('Sanitation Data'!F2)))</f>
        <v/>
      </c>
      <c r="CW8" s="270" t="str">
        <f ca="true">+IF(OFFSET('Sanitation Data'!$F$30,0,10*ROW('Sanitation Data'!F2))="","",OFFSET('Sanitation Data'!$F$30,0,10*ROW('Sanitation Data'!F2)))</f>
        <v/>
      </c>
      <c r="CX8" s="270" t="str">
        <f ca="true">+IF(OFFSET('Sanitation Data'!$F$31,0,10*ROW('Sanitation Data'!F2))="","",OFFSET('Sanitation Data'!$F$31,0,10*ROW('Sanitation Data'!F2)))</f>
        <v/>
      </c>
      <c r="CY8" s="270" t="str">
        <f ca="true">+IF(OFFSET('Sanitation Data'!$F$32,0,10*ROW('Sanitation Data'!F2))="","",OFFSET('Sanitation Data'!$F$32,0,10*ROW('Sanitation Data'!F2)))</f>
        <v/>
      </c>
      <c r="CZ8" s="270" t="str">
        <f ca="true">+IF(OFFSET('Sanitation Data'!$G$28,0,10*ROW('Sanitation Data'!G2))="","",OFFSET('Sanitation Data'!$G$28,0,10*ROW('Sanitation Data'!G2)))</f>
        <v/>
      </c>
      <c r="DA8" s="270" t="str">
        <f ca="true">+IF(OFFSET('Sanitation Data'!$G$29,0,10*ROW('Sanitation Data'!G2))="","",OFFSET('Sanitation Data'!$G$29,0,10*ROW('Sanitation Data'!G2)))</f>
        <v/>
      </c>
      <c r="DB8" s="270" t="str">
        <f ca="true">+IF(OFFSET('Sanitation Data'!$G$30,0,10*ROW('Sanitation Data'!G2))="","",OFFSET('Sanitation Data'!$G$30,0,10*ROW('Sanitation Data'!G2)))</f>
        <v/>
      </c>
      <c r="DC8" s="270" t="str">
        <f ca="true">+IF(OFFSET('Sanitation Data'!$G$31,0,10*ROW('Sanitation Data'!G2))="","",OFFSET('Sanitation Data'!$G$31,0,10*ROW('Sanitation Data'!G2)))</f>
        <v/>
      </c>
      <c r="DD8" s="270" t="str">
        <f ca="true">+IF(OFFSET('Sanitation Data'!$G$32,0,10*ROW('Sanitation Data'!G2))="","",OFFSET('Sanitation Data'!$G$32,0,10*ROW('Sanitation Data'!G2)))</f>
        <v/>
      </c>
      <c r="DE8" s="270" t="str">
        <f ca="true">+IF(OFFSET('Sanitation Data'!$H$28,0,10*ROW('Sanitation Data'!H2))="","",OFFSET('Sanitation Data'!$H$28,0,10*ROW('Sanitation Data'!H2)))</f>
        <v>Yes</v>
      </c>
      <c r="DF8" s="270" t="str">
        <f ca="true">+IF(OFFSET('Sanitation Data'!$H$29,0,10*ROW('Sanitation Data'!H2))="","",OFFSET('Sanitation Data'!$H$29,0,10*ROW('Sanitation Data'!H2)))</f>
        <v/>
      </c>
      <c r="DG8" s="270" t="str">
        <f ca="true">+IF(OFFSET('Sanitation Data'!$H$30,0,10*ROW('Sanitation Data'!H2))="","",OFFSET('Sanitation Data'!$H$30,0,10*ROW('Sanitation Data'!H2)))</f>
        <v/>
      </c>
      <c r="DH8" s="270" t="str">
        <f ca="true">+IF(OFFSET('Sanitation Data'!$H$31,0,10*ROW('Sanitation Data'!H2))="","",OFFSET('Sanitation Data'!$H$31,0,10*ROW('Sanitation Data'!H2)))</f>
        <v/>
      </c>
      <c r="DI8" s="270" t="str">
        <f ca="true">+IF(OFFSET('Sanitation Data'!$H$32,0,10*ROW('Sanitation Data'!H2))="","",OFFSET('Sanitation Data'!$H$32,0,10*ROW('Sanitation Data'!H2)))</f>
        <v/>
      </c>
      <c r="DJ8" s="270" t="str">
        <f ca="true">+IF(OFFSET('Sanitation Data'!$I$28,0,10*ROW('Sanitation Data'!I2))="","",OFFSET('Sanitation Data'!$I$28,0,10*ROW('Sanitation Data'!I2)))</f>
        <v>Yes</v>
      </c>
      <c r="DK8" s="270" t="str">
        <f ca="true">+IF(OFFSET('Sanitation Data'!$I$29,0,10*ROW('Sanitation Data'!I2))="","",OFFSET('Sanitation Data'!$I$29,0,10*ROW('Sanitation Data'!I2)))</f>
        <v/>
      </c>
      <c r="DL8" s="270" t="str">
        <f ca="true">+IF(OFFSET('Sanitation Data'!$I$30,0,10*ROW('Sanitation Data'!I2))="","",OFFSET('Sanitation Data'!$I$30,0,10*ROW('Sanitation Data'!I2)))</f>
        <v/>
      </c>
      <c r="DM8" s="270" t="str">
        <f ca="true">+IF(OFFSET('Sanitation Data'!$I$31,0,10*ROW('Sanitation Data'!I2))="","",OFFSET('Sanitation Data'!$I$31,0,10*ROW('Sanitation Data'!I2)))</f>
        <v/>
      </c>
      <c r="DN8" s="270" t="str">
        <f ca="true">+IF(OFFSET('Sanitation Data'!$I$32,0,10*ROW('Sanitation Data'!I2))="","",OFFSET('Sanitation Data'!$I$32,0,10*ROW('Sanitation Data'!I2)))</f>
        <v/>
      </c>
      <c r="DO8" s="270" t="str">
        <f ca="true">+IF(OFFSET('Hygiene Data'!$D$11,0,10*ROW('Hygiene Data'!D2))="","",OFFSET('Hygiene Data'!$D$11,0,10*ROW('Hygiene Data'!D2)))</f>
        <v/>
      </c>
      <c r="DP8" s="270" t="str">
        <f ca="true">+IF(OFFSET('Hygiene Data'!$D$12,0,10*ROW('Hygiene Data'!D2))="","",OFFSET('Hygiene Data'!$D$12,0,10*ROW('Hygiene Data'!D2)))</f>
        <v/>
      </c>
      <c r="DQ8" s="270" t="str">
        <f ca="true">+IF(OFFSET('Hygiene Data'!$D$13,0,10*ROW('Hygiene Data'!D2))="","",OFFSET('Hygiene Data'!$D$13,0,10*ROW('Hygiene Data'!D2)))</f>
        <v/>
      </c>
      <c r="DR8" s="270" t="str">
        <f ca="true">+IF(OFFSET('Hygiene Data'!$E$11,0,10*ROW('Hygiene Data'!E2))="","",OFFSET('Hygiene Data'!$E$11,0,10*ROW('Hygiene Data'!E2)))</f>
        <v/>
      </c>
      <c r="DS8" s="270" t="str">
        <f ca="true">+IF(OFFSET('Hygiene Data'!$E$12,0,10*ROW('Hygiene Data'!E2))="","",OFFSET('Hygiene Data'!$E$12,0,10*ROW('Hygiene Data'!E2)))</f>
        <v/>
      </c>
      <c r="DT8" s="270" t="str">
        <f ca="true">+IF(OFFSET('Hygiene Data'!$E$13,0,10*ROW('Hygiene Data'!E2))="","",OFFSET('Hygiene Data'!$E$13,0,10*ROW('Hygiene Data'!E2)))</f>
        <v/>
      </c>
      <c r="DU8" s="270" t="str">
        <f ca="true">+IF(OFFSET('Hygiene Data'!$F$11,0,10*ROW('Hygiene Data'!F2))="","",OFFSET('Hygiene Data'!$F$11,0,10*ROW('Hygiene Data'!F2)))</f>
        <v/>
      </c>
      <c r="DV8" s="270" t="str">
        <f ca="true">+IF(OFFSET('Hygiene Data'!$F$12,0,10*ROW('Hygiene Data'!F2))="","",OFFSET('Hygiene Data'!$F$12,0,10*ROW('Hygiene Data'!F2)))</f>
        <v/>
      </c>
      <c r="DW8" s="270" t="str">
        <f ca="true">+IF(OFFSET('Hygiene Data'!$F$13,0,10*ROW('Hygiene Data'!F2))="","",OFFSET('Hygiene Data'!$F$13,0,10*ROW('Hygiene Data'!F2)))</f>
        <v/>
      </c>
      <c r="DX8" s="270" t="str">
        <f ca="true">+IF(OFFSET('Hygiene Data'!$G$11,0,10*ROW('Hygiene Data'!G2))="","",OFFSET('Hygiene Data'!$G$11,0,10*ROW('Hygiene Data'!G2)))</f>
        <v/>
      </c>
      <c r="DY8" s="270" t="str">
        <f ca="true">+IF(OFFSET('Hygiene Data'!$G$12,0,10*ROW('Hygiene Data'!G2))="","",OFFSET('Hygiene Data'!$G$12,0,10*ROW('Hygiene Data'!G2)))</f>
        <v/>
      </c>
      <c r="DZ8" s="270" t="str">
        <f ca="true">+IF(OFFSET('Hygiene Data'!$G$13,0,10*ROW('Hygiene Data'!G2))="","",OFFSET('Hygiene Data'!$G$13,0,10*ROW('Hygiene Data'!G2)))</f>
        <v/>
      </c>
      <c r="EA8" s="270" t="str">
        <f ca="true">+IF(OFFSET('Hygiene Data'!$H$11,0,10*ROW('Hygiene Data'!H2))="","",OFFSET('Hygiene Data'!$H$11,0,10*ROW('Hygiene Data'!H2)))</f>
        <v/>
      </c>
      <c r="EB8" s="270" t="str">
        <f ca="true">+IF(OFFSET('Hygiene Data'!$H$12,0,10*ROW('Hygiene Data'!H2))="","",OFFSET('Hygiene Data'!$H$12,0,10*ROW('Hygiene Data'!H2)))</f>
        <v/>
      </c>
      <c r="EC8" s="270" t="str">
        <f ca="true">+IF(OFFSET('Hygiene Data'!$H$13,0,10*ROW('Hygiene Data'!H2))="","",OFFSET('Hygiene Data'!$H$13,0,10*ROW('Hygiene Data'!H2)))</f>
        <v/>
      </c>
      <c r="ED8" s="270" t="str">
        <f ca="true">+IF(OFFSET('Hygiene Data'!$I$11,0,10*ROW('Hygiene Data'!I2))="","",OFFSET('Hygiene Data'!$I$11,0,10*ROW('Hygiene Data'!I2)))</f>
        <v/>
      </c>
      <c r="EE8" s="270" t="str">
        <f ca="true">+IF(OFFSET('Hygiene Data'!$I$12,0,10*ROW('Hygiene Data'!I2))="","",OFFSET('Hygiene Data'!$I$12,0,10*ROW('Hygiene Data'!I2)))</f>
        <v/>
      </c>
      <c r="EF8" s="270"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SSD_2017_SUR</v>
      </c>
      <c r="B9" s="35" t="str">
        <f ca="true">+IF(OFFSET('Water Data'!$C$2,0,10*ROW('Water Data'!F3))="","",OFFSET('Water Data'!$C$2,0,10*ROW('Water Data'!F3)))</f>
        <v>Survey</v>
      </c>
      <c r="C9" s="326">
        <f t="shared" ca="true" si="0"/>
        <v>2017</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60.101009999999995</v>
      </c>
      <c r="F9" s="91">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50.757579999999997</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64.646460000000005</v>
      </c>
      <c r="I9" s="91">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60.606059999999999</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58.865250000000003</v>
      </c>
      <c r="L9" s="91">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47.872340000000001</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60.101009999999995</v>
      </c>
      <c r="R9" s="91">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50.757579999999997</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70.202020000000005</v>
      </c>
      <c r="W9" s="9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47.979799999999997</v>
      </c>
      <c r="AA9" s="92">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88.888890000000004</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66.666669999999996</v>
      </c>
      <c r="AF9" s="92">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62.76596</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39.71631</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70.202020000000005</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47.979799999999997</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21.717169999999999</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45.454549999999998</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13.120570000000001</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21.717169999999999</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0"/>
      <c r="BS9" s="270" t="str">
        <f ca="true">+IF(OFFSET('Water Data'!$D$27,0,10*ROW('Water Data'!D3))="","",OFFSET('Water Data'!$D$27,0,10*ROW('Water Data'!D3)))</f>
        <v/>
      </c>
      <c r="BT9" s="270" t="str">
        <f ca="true">+IF(OFFSET('Water Data'!$D$28,0,10*ROW('Water Data'!D3))="","",OFFSET('Water Data'!$D$28,0,10*ROW('Water Data'!D3)))</f>
        <v>Yes</v>
      </c>
      <c r="BU9" s="270" t="str">
        <f ca="true">+IF(OFFSET('Water Data'!$D$29,0,10*ROW('Water Data'!D3))="","",OFFSET('Water Data'!$D$29,0,10*ROW('Water Data'!D3)))</f>
        <v>Yes</v>
      </c>
      <c r="BV9" s="270" t="str">
        <f ca="true">+IF(OFFSET('Water Data'!$E$27,0,10*ROW('Water Data'!E3))="","",OFFSET('Water Data'!$E$27,0,10*ROW('Water Data'!E3)))</f>
        <v/>
      </c>
      <c r="BW9" s="270" t="str">
        <f ca="true">+IF(OFFSET('Water Data'!$E$28,0,10*ROW('Water Data'!E3))="","",OFFSET('Water Data'!$E$28,0,10*ROW('Water Data'!E3)))</f>
        <v>Yes</v>
      </c>
      <c r="BX9" s="270" t="str">
        <f ca="true">+IF(OFFSET('Water Data'!$E$29,0,10*ROW('Water Data'!E3))="","",OFFSET('Water Data'!$E$29,0,10*ROW('Water Data'!E3)))</f>
        <v>Yes</v>
      </c>
      <c r="BY9" s="270" t="str">
        <f ca="true">+IF(OFFSET('Water Data'!$F$27,0,10*ROW('Water Data'!F3))="","",OFFSET('Water Data'!$F$27,0,10*ROW('Water Data'!F3)))</f>
        <v/>
      </c>
      <c r="BZ9" s="270" t="str">
        <f ca="true">+IF(OFFSET('Water Data'!$F$28,0,10*ROW('Water Data'!F3))="","",OFFSET('Water Data'!$F$28,0,10*ROW('Water Data'!F3)))</f>
        <v>Yes</v>
      </c>
      <c r="CA9" s="270" t="str">
        <f ca="true">+IF(OFFSET('Water Data'!$F$29,0,10*ROW('Water Data'!F3))="","",OFFSET('Water Data'!$F$29,0,10*ROW('Water Data'!F3)))</f>
        <v>Yes</v>
      </c>
      <c r="CB9" s="270" t="str">
        <f ca="true">+IF(OFFSET('Water Data'!$G$27,0,10*ROW('Water Data'!G3))="","",OFFSET('Water Data'!$G$27,0,10*ROW('Water Data'!G3)))</f>
        <v/>
      </c>
      <c r="CC9" s="270" t="str">
        <f ca="true">+IF(OFFSET('Water Data'!$G$28,0,10*ROW('Water Data'!G3))="","",OFFSET('Water Data'!$G$28,0,10*ROW('Water Data'!G3)))</f>
        <v/>
      </c>
      <c r="CD9" s="270" t="str">
        <f ca="true">+IF(OFFSET('Water Data'!$G$29,0,10*ROW('Water Data'!G3))="","",OFFSET('Water Data'!$G$29,0,10*ROW('Water Data'!G3)))</f>
        <v/>
      </c>
      <c r="CE9" s="270" t="str">
        <f ca="true">+IF(OFFSET('Water Data'!$H$27,0,10*ROW('Water Data'!H3))="","",OFFSET('Water Data'!$H$27,0,10*ROW('Water Data'!H3)))</f>
        <v/>
      </c>
      <c r="CF9" s="270" t="str">
        <f ca="true">+IF(OFFSET('Water Data'!$H$28,0,10*ROW('Water Data'!H3))="","",OFFSET('Water Data'!$H$28,0,10*ROW('Water Data'!H3)))</f>
        <v>Yes</v>
      </c>
      <c r="CG9" s="270" t="str">
        <f ca="true">+IF(OFFSET('Water Data'!$H$29,0,10*ROW('Water Data'!H3))="","",OFFSET('Water Data'!$H$29,0,10*ROW('Water Data'!H3)))</f>
        <v>Yes</v>
      </c>
      <c r="CH9" s="270" t="str">
        <f ca="true">+IF(OFFSET('Water Data'!$I$27,0,10*ROW('Water Data'!I3))="","",OFFSET('Water Data'!$I$27,0,10*ROW('Water Data'!I3)))</f>
        <v/>
      </c>
      <c r="CI9" s="270" t="str">
        <f ca="true">+IF(OFFSET('Water Data'!$I$28,0,10*ROW('Water Data'!I3))="","",OFFSET('Water Data'!$I$28,0,10*ROW('Water Data'!I3)))</f>
        <v/>
      </c>
      <c r="CJ9" s="270" t="str">
        <f ca="true">+IF(OFFSET('Water Data'!$I$29,0,10*ROW('Water Data'!I3))="","",OFFSET('Water Data'!$I$29,0,10*ROW('Water Data'!I3)))</f>
        <v/>
      </c>
      <c r="CK9" s="270" t="str">
        <f ca="true">+IF(OFFSET('Sanitation Data'!$D$28,0,10*ROW('Sanitation Data'!D3))="","",OFFSET('Sanitation Data'!$D$28,0,10*ROW('Sanitation Data'!D3)))</f>
        <v>Yes</v>
      </c>
      <c r="CL9" s="270" t="str">
        <f ca="true">+IF(OFFSET('Sanitation Data'!$D$29,0,10*ROW('Sanitation Data'!D3))="","",OFFSET('Sanitation Data'!$D$29,0,10*ROW('Sanitation Data'!D3)))</f>
        <v/>
      </c>
      <c r="CM9" s="270" t="str">
        <f ca="true">+IF(OFFSET('Sanitation Data'!$D$30,0,10*ROW('Sanitation Data'!D3))="","",OFFSET('Sanitation Data'!$D$30,0,10*ROW('Sanitation Data'!D3)))</f>
        <v/>
      </c>
      <c r="CN9" s="270" t="str">
        <f ca="true">+IF(OFFSET('Sanitation Data'!$D$31,0,10*ROW('Sanitation Data'!D3))="","",OFFSET('Sanitation Data'!$D$31,0,10*ROW('Sanitation Data'!D3)))</f>
        <v/>
      </c>
      <c r="CO9" s="270" t="str">
        <f ca="true">+IF(OFFSET('Sanitation Data'!$D$32,0,10*ROW('Sanitation Data'!D3))="","",OFFSET('Sanitation Data'!$D$32,0,10*ROW('Sanitation Data'!D3)))</f>
        <v>Yes</v>
      </c>
      <c r="CP9" s="270" t="str">
        <f ca="true">+IF(OFFSET('Sanitation Data'!$E$28,0,10*ROW('Sanitation Data'!E3))="","",OFFSET('Sanitation Data'!$E$28,0,10*ROW('Sanitation Data'!E3)))</f>
        <v>Yes</v>
      </c>
      <c r="CQ9" s="270" t="str">
        <f ca="true">+IF(OFFSET('Sanitation Data'!$E$29,0,10*ROW('Sanitation Data'!E3))="","",OFFSET('Sanitation Data'!$E$29,0,10*ROW('Sanitation Data'!E3)))</f>
        <v/>
      </c>
      <c r="CR9" s="270" t="str">
        <f ca="true">+IF(OFFSET('Sanitation Data'!$E$30,0,10*ROW('Sanitation Data'!E3))="","",OFFSET('Sanitation Data'!$E$30,0,10*ROW('Sanitation Data'!E3)))</f>
        <v/>
      </c>
      <c r="CS9" s="270" t="str">
        <f ca="true">+IF(OFFSET('Sanitation Data'!$E$31,0,10*ROW('Sanitation Data'!E3))="","",OFFSET('Sanitation Data'!$E$31,0,10*ROW('Sanitation Data'!E3)))</f>
        <v/>
      </c>
      <c r="CT9" s="270" t="str">
        <f ca="true">+IF(OFFSET('Sanitation Data'!$E$32,0,10*ROW('Sanitation Data'!E3))="","",OFFSET('Sanitation Data'!$E$32,0,10*ROW('Sanitation Data'!E3)))</f>
        <v>Yes</v>
      </c>
      <c r="CU9" s="270" t="str">
        <f ca="true">+IF(OFFSET('Sanitation Data'!$F$28,0,10*ROW('Sanitation Data'!F3))="","",OFFSET('Sanitation Data'!$F$28,0,10*ROW('Sanitation Data'!F3)))</f>
        <v>Yes</v>
      </c>
      <c r="CV9" s="270" t="str">
        <f ca="true">+IF(OFFSET('Sanitation Data'!$F$29,0,10*ROW('Sanitation Data'!F3))="","",OFFSET('Sanitation Data'!$F$29,0,10*ROW('Sanitation Data'!F3)))</f>
        <v/>
      </c>
      <c r="CW9" s="270" t="str">
        <f ca="true">+IF(OFFSET('Sanitation Data'!$F$30,0,10*ROW('Sanitation Data'!F3))="","",OFFSET('Sanitation Data'!$F$30,0,10*ROW('Sanitation Data'!F3)))</f>
        <v/>
      </c>
      <c r="CX9" s="270" t="str">
        <f ca="true">+IF(OFFSET('Sanitation Data'!$F$31,0,10*ROW('Sanitation Data'!F3))="","",OFFSET('Sanitation Data'!$F$31,0,10*ROW('Sanitation Data'!F3)))</f>
        <v/>
      </c>
      <c r="CY9" s="270" t="str">
        <f ca="true">+IF(OFFSET('Sanitation Data'!$F$32,0,10*ROW('Sanitation Data'!F3))="","",OFFSET('Sanitation Data'!$F$32,0,10*ROW('Sanitation Data'!F3)))</f>
        <v>Yes</v>
      </c>
      <c r="CZ9" s="270" t="str">
        <f ca="true">+IF(OFFSET('Sanitation Data'!$G$28,0,10*ROW('Sanitation Data'!G3))="","",OFFSET('Sanitation Data'!$G$28,0,10*ROW('Sanitation Data'!G3)))</f>
        <v/>
      </c>
      <c r="DA9" s="270" t="str">
        <f ca="true">+IF(OFFSET('Sanitation Data'!$G$29,0,10*ROW('Sanitation Data'!G3))="","",OFFSET('Sanitation Data'!$G$29,0,10*ROW('Sanitation Data'!G3)))</f>
        <v/>
      </c>
      <c r="DB9" s="270" t="str">
        <f ca="true">+IF(OFFSET('Sanitation Data'!$G$30,0,10*ROW('Sanitation Data'!G3))="","",OFFSET('Sanitation Data'!$G$30,0,10*ROW('Sanitation Data'!G3)))</f>
        <v/>
      </c>
      <c r="DC9" s="270" t="str">
        <f ca="true">+IF(OFFSET('Sanitation Data'!$G$31,0,10*ROW('Sanitation Data'!G3))="","",OFFSET('Sanitation Data'!$G$31,0,10*ROW('Sanitation Data'!G3)))</f>
        <v/>
      </c>
      <c r="DD9" s="270" t="str">
        <f ca="true">+IF(OFFSET('Sanitation Data'!$G$32,0,10*ROW('Sanitation Data'!G3))="","",OFFSET('Sanitation Data'!$G$32,0,10*ROW('Sanitation Data'!G3)))</f>
        <v/>
      </c>
      <c r="DE9" s="270" t="str">
        <f ca="true">+IF(OFFSET('Sanitation Data'!$H$28,0,10*ROW('Sanitation Data'!H3))="","",OFFSET('Sanitation Data'!$H$28,0,10*ROW('Sanitation Data'!H3)))</f>
        <v>Yes</v>
      </c>
      <c r="DF9" s="270" t="str">
        <f ca="true">+IF(OFFSET('Sanitation Data'!$H$29,0,10*ROW('Sanitation Data'!H3))="","",OFFSET('Sanitation Data'!$H$29,0,10*ROW('Sanitation Data'!H3)))</f>
        <v/>
      </c>
      <c r="DG9" s="270" t="str">
        <f ca="true">+IF(OFFSET('Sanitation Data'!$H$30,0,10*ROW('Sanitation Data'!H3))="","",OFFSET('Sanitation Data'!$H$30,0,10*ROW('Sanitation Data'!H3)))</f>
        <v/>
      </c>
      <c r="DH9" s="270" t="str">
        <f ca="true">+IF(OFFSET('Sanitation Data'!$H$31,0,10*ROW('Sanitation Data'!H3))="","",OFFSET('Sanitation Data'!$H$31,0,10*ROW('Sanitation Data'!H3)))</f>
        <v/>
      </c>
      <c r="DI9" s="270" t="str">
        <f ca="true">+IF(OFFSET('Sanitation Data'!$H$32,0,10*ROW('Sanitation Data'!H3))="","",OFFSET('Sanitation Data'!$H$32,0,10*ROW('Sanitation Data'!H3)))</f>
        <v>Yes</v>
      </c>
      <c r="DJ9" s="270" t="str">
        <f ca="true">+IF(OFFSET('Sanitation Data'!$I$28,0,10*ROW('Sanitation Data'!I3))="","",OFFSET('Sanitation Data'!$I$28,0,10*ROW('Sanitation Data'!I3)))</f>
        <v/>
      </c>
      <c r="DK9" s="270" t="str">
        <f ca="true">+IF(OFFSET('Sanitation Data'!$I$29,0,10*ROW('Sanitation Data'!I3))="","",OFFSET('Sanitation Data'!$I$29,0,10*ROW('Sanitation Data'!I3)))</f>
        <v/>
      </c>
      <c r="DL9" s="270" t="str">
        <f ca="true">+IF(OFFSET('Sanitation Data'!$I$30,0,10*ROW('Sanitation Data'!I3))="","",OFFSET('Sanitation Data'!$I$30,0,10*ROW('Sanitation Data'!I3)))</f>
        <v/>
      </c>
      <c r="DM9" s="270" t="str">
        <f ca="true">+IF(OFFSET('Sanitation Data'!$I$31,0,10*ROW('Sanitation Data'!I3))="","",OFFSET('Sanitation Data'!$I$31,0,10*ROW('Sanitation Data'!I3)))</f>
        <v/>
      </c>
      <c r="DN9" s="270" t="str">
        <f ca="true">+IF(OFFSET('Sanitation Data'!$I$32,0,10*ROW('Sanitation Data'!I3))="","",OFFSET('Sanitation Data'!$I$32,0,10*ROW('Sanitation Data'!I3)))</f>
        <v/>
      </c>
      <c r="DO9" s="270" t="str">
        <f ca="true">+IF(OFFSET('Hygiene Data'!$D$11,0,10*ROW('Hygiene Data'!D3))="","",OFFSET('Hygiene Data'!$D$11,0,10*ROW('Hygiene Data'!D3)))</f>
        <v/>
      </c>
      <c r="DP9" s="270" t="str">
        <f ca="true">+IF(OFFSET('Hygiene Data'!$D$12,0,10*ROW('Hygiene Data'!D3))="","",OFFSET('Hygiene Data'!$D$12,0,10*ROW('Hygiene Data'!D3)))</f>
        <v/>
      </c>
      <c r="DQ9" s="270" t="str">
        <f ca="true">+IF(OFFSET('Hygiene Data'!$D$13,0,10*ROW('Hygiene Data'!D3))="","",OFFSET('Hygiene Data'!$D$13,0,10*ROW('Hygiene Data'!D3)))</f>
        <v>Yes</v>
      </c>
      <c r="DR9" s="270" t="str">
        <f ca="true">+IF(OFFSET('Hygiene Data'!$E$11,0,10*ROW('Hygiene Data'!E3))="","",OFFSET('Hygiene Data'!$E$11,0,10*ROW('Hygiene Data'!E3)))</f>
        <v/>
      </c>
      <c r="DS9" s="270" t="str">
        <f ca="true">+IF(OFFSET('Hygiene Data'!$E$12,0,10*ROW('Hygiene Data'!E3))="","",OFFSET('Hygiene Data'!$E$12,0,10*ROW('Hygiene Data'!E3)))</f>
        <v/>
      </c>
      <c r="DT9" s="270" t="str">
        <f ca="true">+IF(OFFSET('Hygiene Data'!$E$13,0,10*ROW('Hygiene Data'!E3))="","",OFFSET('Hygiene Data'!$E$13,0,10*ROW('Hygiene Data'!E3)))</f>
        <v>Yes</v>
      </c>
      <c r="DU9" s="270" t="str">
        <f ca="true">+IF(OFFSET('Hygiene Data'!$F$11,0,10*ROW('Hygiene Data'!F3))="","",OFFSET('Hygiene Data'!$F$11,0,10*ROW('Hygiene Data'!F3)))</f>
        <v/>
      </c>
      <c r="DV9" s="270" t="str">
        <f ca="true">+IF(OFFSET('Hygiene Data'!$F$12,0,10*ROW('Hygiene Data'!F3))="","",OFFSET('Hygiene Data'!$F$12,0,10*ROW('Hygiene Data'!F3)))</f>
        <v/>
      </c>
      <c r="DW9" s="270" t="str">
        <f ca="true">+IF(OFFSET('Hygiene Data'!$F$13,0,10*ROW('Hygiene Data'!F3))="","",OFFSET('Hygiene Data'!$F$13,0,10*ROW('Hygiene Data'!F3)))</f>
        <v>Yes</v>
      </c>
      <c r="DX9" s="270" t="str">
        <f ca="true">+IF(OFFSET('Hygiene Data'!$G$11,0,10*ROW('Hygiene Data'!G3))="","",OFFSET('Hygiene Data'!$G$11,0,10*ROW('Hygiene Data'!G3)))</f>
        <v/>
      </c>
      <c r="DY9" s="270" t="str">
        <f ca="true">+IF(OFFSET('Hygiene Data'!$G$12,0,10*ROW('Hygiene Data'!G3))="","",OFFSET('Hygiene Data'!$G$12,0,10*ROW('Hygiene Data'!G3)))</f>
        <v/>
      </c>
      <c r="DZ9" s="270" t="str">
        <f ca="true">+IF(OFFSET('Hygiene Data'!$G$13,0,10*ROW('Hygiene Data'!G3))="","",OFFSET('Hygiene Data'!$G$13,0,10*ROW('Hygiene Data'!G3)))</f>
        <v/>
      </c>
      <c r="EA9" s="270" t="str">
        <f ca="true">+IF(OFFSET('Hygiene Data'!$H$11,0,10*ROW('Hygiene Data'!H3))="","",OFFSET('Hygiene Data'!$H$11,0,10*ROW('Hygiene Data'!H3)))</f>
        <v/>
      </c>
      <c r="EB9" s="270" t="str">
        <f ca="true">+IF(OFFSET('Hygiene Data'!$H$12,0,10*ROW('Hygiene Data'!H3))="","",OFFSET('Hygiene Data'!$H$12,0,10*ROW('Hygiene Data'!H3)))</f>
        <v/>
      </c>
      <c r="EC9" s="270" t="str">
        <f ca="true">+IF(OFFSET('Hygiene Data'!$H$13,0,10*ROW('Hygiene Data'!H3))="","",OFFSET('Hygiene Data'!$H$13,0,10*ROW('Hygiene Data'!H3)))</f>
        <v>Yes</v>
      </c>
      <c r="ED9" s="270" t="str">
        <f ca="true">+IF(OFFSET('Hygiene Data'!$I$11,0,10*ROW('Hygiene Data'!I3))="","",OFFSET('Hygiene Data'!$I$11,0,10*ROW('Hygiene Data'!I3)))</f>
        <v/>
      </c>
      <c r="EE9" s="270" t="str">
        <f ca="true">+IF(OFFSET('Hygiene Data'!$I$12,0,10*ROW('Hygiene Data'!I3))="","",OFFSET('Hygiene Data'!$I$12,0,10*ROW('Hygiene Data'!I3)))</f>
        <v/>
      </c>
      <c r="EF9" s="270"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SSD_2018_SUR</v>
      </c>
      <c r="B10" s="35" t="str">
        <f ca="true">+IF(OFFSET('Water Data'!$C$2,0,10*ROW('Water Data'!F4))="","",OFFSET('Water Data'!$C$2,0,10*ROW('Water Data'!F4)))</f>
        <v>Survey</v>
      </c>
      <c r="C10" s="326">
        <f t="shared" ca="true" si="0"/>
        <v>2018</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67.900000000000006</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25.326700000000002</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67.900000000000006</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25.326700000000002</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19.600000000000001</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14.5</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19.600000000000001</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14.5</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0"/>
      <c r="BS10" s="270" t="str">
        <f ca="true">+IF(OFFSET('Water Data'!$D$27,0,10*ROW('Water Data'!D4))="","",OFFSET('Water Data'!$D$27,0,10*ROW('Water Data'!D4)))</f>
        <v/>
      </c>
      <c r="BT10" s="270" t="str">
        <f ca="true">+IF(OFFSET('Water Data'!$D$28,0,10*ROW('Water Data'!D4))="","",OFFSET('Water Data'!$D$28,0,10*ROW('Water Data'!D4)))</f>
        <v/>
      </c>
      <c r="BU10" s="270" t="str">
        <f ca="true">+IF(OFFSET('Water Data'!$D$29,0,10*ROW('Water Data'!D4))="","",OFFSET('Water Data'!$D$29,0,10*ROW('Water Data'!D4)))</f>
        <v/>
      </c>
      <c r="BV10" s="270" t="str">
        <f ca="true">+IF(OFFSET('Water Data'!$E$27,0,10*ROW('Water Data'!E4))="","",OFFSET('Water Data'!$E$27,0,10*ROW('Water Data'!E4)))</f>
        <v/>
      </c>
      <c r="BW10" s="270" t="str">
        <f ca="true">+IF(OFFSET('Water Data'!$E$28,0,10*ROW('Water Data'!E4))="","",OFFSET('Water Data'!$E$28,0,10*ROW('Water Data'!E4)))</f>
        <v/>
      </c>
      <c r="BX10" s="270" t="str">
        <f ca="true">+IF(OFFSET('Water Data'!$E$29,0,10*ROW('Water Data'!E4))="","",OFFSET('Water Data'!$E$29,0,10*ROW('Water Data'!E4)))</f>
        <v/>
      </c>
      <c r="BY10" s="270" t="str">
        <f ca="true">+IF(OFFSET('Water Data'!$F$27,0,10*ROW('Water Data'!F4))="","",OFFSET('Water Data'!$F$27,0,10*ROW('Water Data'!F4)))</f>
        <v/>
      </c>
      <c r="BZ10" s="270" t="str">
        <f ca="true">+IF(OFFSET('Water Data'!$F$28,0,10*ROW('Water Data'!F4))="","",OFFSET('Water Data'!$F$28,0,10*ROW('Water Data'!F4)))</f>
        <v/>
      </c>
      <c r="CA10" s="270" t="str">
        <f ca="true">+IF(OFFSET('Water Data'!$F$29,0,10*ROW('Water Data'!F4))="","",OFFSET('Water Data'!$F$29,0,10*ROW('Water Data'!F4)))</f>
        <v/>
      </c>
      <c r="CB10" s="270" t="str">
        <f ca="true">+IF(OFFSET('Water Data'!$G$27,0,10*ROW('Water Data'!G4))="","",OFFSET('Water Data'!$G$27,0,10*ROW('Water Data'!G4)))</f>
        <v/>
      </c>
      <c r="CC10" s="270" t="str">
        <f ca="true">+IF(OFFSET('Water Data'!$G$28,0,10*ROW('Water Data'!G4))="","",OFFSET('Water Data'!$G$28,0,10*ROW('Water Data'!G4)))</f>
        <v/>
      </c>
      <c r="CD10" s="270" t="str">
        <f ca="true">+IF(OFFSET('Water Data'!$G$29,0,10*ROW('Water Data'!G4))="","",OFFSET('Water Data'!$G$29,0,10*ROW('Water Data'!G4)))</f>
        <v/>
      </c>
      <c r="CE10" s="270" t="str">
        <f ca="true">+IF(OFFSET('Water Data'!$H$27,0,10*ROW('Water Data'!H4))="","",OFFSET('Water Data'!$H$27,0,10*ROW('Water Data'!H4)))</f>
        <v/>
      </c>
      <c r="CF10" s="270" t="str">
        <f ca="true">+IF(OFFSET('Water Data'!$H$28,0,10*ROW('Water Data'!H4))="","",OFFSET('Water Data'!$H$28,0,10*ROW('Water Data'!H4)))</f>
        <v/>
      </c>
      <c r="CG10" s="270" t="str">
        <f ca="true">+IF(OFFSET('Water Data'!$H$29,0,10*ROW('Water Data'!H4))="","",OFFSET('Water Data'!$H$29,0,10*ROW('Water Data'!H4)))</f>
        <v/>
      </c>
      <c r="CH10" s="270" t="str">
        <f ca="true">+IF(OFFSET('Water Data'!$I$27,0,10*ROW('Water Data'!I4))="","",OFFSET('Water Data'!$I$27,0,10*ROW('Water Data'!I4)))</f>
        <v/>
      </c>
      <c r="CI10" s="270" t="str">
        <f ca="true">+IF(OFFSET('Water Data'!$I$28,0,10*ROW('Water Data'!I4))="","",OFFSET('Water Data'!$I$28,0,10*ROW('Water Data'!I4)))</f>
        <v/>
      </c>
      <c r="CJ10" s="270" t="str">
        <f ca="true">+IF(OFFSET('Water Data'!$I$29,0,10*ROW('Water Data'!I4))="","",OFFSET('Water Data'!$I$29,0,10*ROW('Water Data'!I4)))</f>
        <v/>
      </c>
      <c r="CK10" s="270" t="str">
        <f ca="true">+IF(OFFSET('Sanitation Data'!$D$28,0,10*ROW('Sanitation Data'!D4))="","",OFFSET('Sanitation Data'!$D$28,0,10*ROW('Sanitation Data'!D4)))</f>
        <v>Yes</v>
      </c>
      <c r="CL10" s="270" t="str">
        <f ca="true">+IF(OFFSET('Sanitation Data'!$D$29,0,10*ROW('Sanitation Data'!D4))="","",OFFSET('Sanitation Data'!$D$29,0,10*ROW('Sanitation Data'!D4)))</f>
        <v/>
      </c>
      <c r="CM10" s="270" t="str">
        <f ca="true">+IF(OFFSET('Sanitation Data'!$D$30,0,10*ROW('Sanitation Data'!D4))="","",OFFSET('Sanitation Data'!$D$30,0,10*ROW('Sanitation Data'!D4)))</f>
        <v/>
      </c>
      <c r="CN10" s="270" t="str">
        <f ca="true">+IF(OFFSET('Sanitation Data'!$D$31,0,10*ROW('Sanitation Data'!D4))="","",OFFSET('Sanitation Data'!$D$31,0,10*ROW('Sanitation Data'!D4)))</f>
        <v/>
      </c>
      <c r="CO10" s="270" t="str">
        <f ca="true">+IF(OFFSET('Sanitation Data'!$D$32,0,10*ROW('Sanitation Data'!D4))="","",OFFSET('Sanitation Data'!$D$32,0,10*ROW('Sanitation Data'!D4)))</f>
        <v>Yes</v>
      </c>
      <c r="CP10" s="270" t="str">
        <f ca="true">+IF(OFFSET('Sanitation Data'!$E$28,0,10*ROW('Sanitation Data'!E4))="","",OFFSET('Sanitation Data'!$E$28,0,10*ROW('Sanitation Data'!E4)))</f>
        <v/>
      </c>
      <c r="CQ10" s="270" t="str">
        <f ca="true">+IF(OFFSET('Sanitation Data'!$E$29,0,10*ROW('Sanitation Data'!E4))="","",OFFSET('Sanitation Data'!$E$29,0,10*ROW('Sanitation Data'!E4)))</f>
        <v/>
      </c>
      <c r="CR10" s="270" t="str">
        <f ca="true">+IF(OFFSET('Sanitation Data'!$E$30,0,10*ROW('Sanitation Data'!E4))="","",OFFSET('Sanitation Data'!$E$30,0,10*ROW('Sanitation Data'!E4)))</f>
        <v/>
      </c>
      <c r="CS10" s="270" t="str">
        <f ca="true">+IF(OFFSET('Sanitation Data'!$E$31,0,10*ROW('Sanitation Data'!E4))="","",OFFSET('Sanitation Data'!$E$31,0,10*ROW('Sanitation Data'!E4)))</f>
        <v/>
      </c>
      <c r="CT10" s="270" t="str">
        <f ca="true">+IF(OFFSET('Sanitation Data'!$E$32,0,10*ROW('Sanitation Data'!E4))="","",OFFSET('Sanitation Data'!$E$32,0,10*ROW('Sanitation Data'!E4)))</f>
        <v/>
      </c>
      <c r="CU10" s="270" t="str">
        <f ca="true">+IF(OFFSET('Sanitation Data'!$F$28,0,10*ROW('Sanitation Data'!F4))="","",OFFSET('Sanitation Data'!$F$28,0,10*ROW('Sanitation Data'!F4)))</f>
        <v/>
      </c>
      <c r="CV10" s="270" t="str">
        <f ca="true">+IF(OFFSET('Sanitation Data'!$F$29,0,10*ROW('Sanitation Data'!F4))="","",OFFSET('Sanitation Data'!$F$29,0,10*ROW('Sanitation Data'!F4)))</f>
        <v/>
      </c>
      <c r="CW10" s="270" t="str">
        <f ca="true">+IF(OFFSET('Sanitation Data'!$F$30,0,10*ROW('Sanitation Data'!F4))="","",OFFSET('Sanitation Data'!$F$30,0,10*ROW('Sanitation Data'!F4)))</f>
        <v/>
      </c>
      <c r="CX10" s="270" t="str">
        <f ca="true">+IF(OFFSET('Sanitation Data'!$F$31,0,10*ROW('Sanitation Data'!F4))="","",OFFSET('Sanitation Data'!$F$31,0,10*ROW('Sanitation Data'!F4)))</f>
        <v/>
      </c>
      <c r="CY10" s="270" t="str">
        <f ca="true">+IF(OFFSET('Sanitation Data'!$F$32,0,10*ROW('Sanitation Data'!F4))="","",OFFSET('Sanitation Data'!$F$32,0,10*ROW('Sanitation Data'!F4)))</f>
        <v/>
      </c>
      <c r="CZ10" s="270" t="str">
        <f ca="true">+IF(OFFSET('Sanitation Data'!$G$28,0,10*ROW('Sanitation Data'!G4))="","",OFFSET('Sanitation Data'!$G$28,0,10*ROW('Sanitation Data'!G4)))</f>
        <v/>
      </c>
      <c r="DA10" s="270" t="str">
        <f ca="true">+IF(OFFSET('Sanitation Data'!$G$29,0,10*ROW('Sanitation Data'!G4))="","",OFFSET('Sanitation Data'!$G$29,0,10*ROW('Sanitation Data'!G4)))</f>
        <v/>
      </c>
      <c r="DB10" s="270" t="str">
        <f ca="true">+IF(OFFSET('Sanitation Data'!$G$30,0,10*ROW('Sanitation Data'!G4))="","",OFFSET('Sanitation Data'!$G$30,0,10*ROW('Sanitation Data'!G4)))</f>
        <v/>
      </c>
      <c r="DC10" s="270" t="str">
        <f ca="true">+IF(OFFSET('Sanitation Data'!$G$31,0,10*ROW('Sanitation Data'!G4))="","",OFFSET('Sanitation Data'!$G$31,0,10*ROW('Sanitation Data'!G4)))</f>
        <v/>
      </c>
      <c r="DD10" s="270" t="str">
        <f ca="true">+IF(OFFSET('Sanitation Data'!$G$32,0,10*ROW('Sanitation Data'!G4))="","",OFFSET('Sanitation Data'!$G$32,0,10*ROW('Sanitation Data'!G4)))</f>
        <v/>
      </c>
      <c r="DE10" s="270" t="str">
        <f ca="true">+IF(OFFSET('Sanitation Data'!$H$28,0,10*ROW('Sanitation Data'!H4))="","",OFFSET('Sanitation Data'!$H$28,0,10*ROW('Sanitation Data'!H4)))</f>
        <v>Yes</v>
      </c>
      <c r="DF10" s="270" t="str">
        <f ca="true">+IF(OFFSET('Sanitation Data'!$H$29,0,10*ROW('Sanitation Data'!H4))="","",OFFSET('Sanitation Data'!$H$29,0,10*ROW('Sanitation Data'!H4)))</f>
        <v/>
      </c>
      <c r="DG10" s="270" t="str">
        <f ca="true">+IF(OFFSET('Sanitation Data'!$H$30,0,10*ROW('Sanitation Data'!H4))="","",OFFSET('Sanitation Data'!$H$30,0,10*ROW('Sanitation Data'!H4)))</f>
        <v/>
      </c>
      <c r="DH10" s="270" t="str">
        <f ca="true">+IF(OFFSET('Sanitation Data'!$H$31,0,10*ROW('Sanitation Data'!H4))="","",OFFSET('Sanitation Data'!$H$31,0,10*ROW('Sanitation Data'!H4)))</f>
        <v/>
      </c>
      <c r="DI10" s="270" t="str">
        <f ca="true">+IF(OFFSET('Sanitation Data'!$H$32,0,10*ROW('Sanitation Data'!H4))="","",OFFSET('Sanitation Data'!$H$32,0,10*ROW('Sanitation Data'!H4)))</f>
        <v>Yes</v>
      </c>
      <c r="DJ10" s="270" t="str">
        <f ca="true">+IF(OFFSET('Sanitation Data'!$I$28,0,10*ROW('Sanitation Data'!I4))="","",OFFSET('Sanitation Data'!$I$28,0,10*ROW('Sanitation Data'!I4)))</f>
        <v/>
      </c>
      <c r="DK10" s="270" t="str">
        <f ca="true">+IF(OFFSET('Sanitation Data'!$I$29,0,10*ROW('Sanitation Data'!I4))="","",OFFSET('Sanitation Data'!$I$29,0,10*ROW('Sanitation Data'!I4)))</f>
        <v/>
      </c>
      <c r="DL10" s="270" t="str">
        <f ca="true">+IF(OFFSET('Sanitation Data'!$I$30,0,10*ROW('Sanitation Data'!I4))="","",OFFSET('Sanitation Data'!$I$30,0,10*ROW('Sanitation Data'!I4)))</f>
        <v/>
      </c>
      <c r="DM10" s="270" t="str">
        <f ca="true">+IF(OFFSET('Sanitation Data'!$I$31,0,10*ROW('Sanitation Data'!I4))="","",OFFSET('Sanitation Data'!$I$31,0,10*ROW('Sanitation Data'!I4)))</f>
        <v/>
      </c>
      <c r="DN10" s="270" t="str">
        <f ca="true">+IF(OFFSET('Sanitation Data'!$I$32,0,10*ROW('Sanitation Data'!I4))="","",OFFSET('Sanitation Data'!$I$32,0,10*ROW('Sanitation Data'!I4)))</f>
        <v/>
      </c>
      <c r="DO10" s="270" t="str">
        <f ca="true">+IF(OFFSET('Hygiene Data'!$D$11,0,10*ROW('Hygiene Data'!D4))="","",OFFSET('Hygiene Data'!$D$11,0,10*ROW('Hygiene Data'!D4)))</f>
        <v>Yes</v>
      </c>
      <c r="DP10" s="270" t="str">
        <f ca="true">+IF(OFFSET('Hygiene Data'!$D$12,0,10*ROW('Hygiene Data'!D4))="","",OFFSET('Hygiene Data'!$D$12,0,10*ROW('Hygiene Data'!D4)))</f>
        <v/>
      </c>
      <c r="DQ10" s="270" t="str">
        <f ca="true">+IF(OFFSET('Hygiene Data'!$D$13,0,10*ROW('Hygiene Data'!D4))="","",OFFSET('Hygiene Data'!$D$13,0,10*ROW('Hygiene Data'!D4)))</f>
        <v>Yes</v>
      </c>
      <c r="DR10" s="270" t="str">
        <f ca="true">+IF(OFFSET('Hygiene Data'!$E$11,0,10*ROW('Hygiene Data'!E4))="","",OFFSET('Hygiene Data'!$E$11,0,10*ROW('Hygiene Data'!E4)))</f>
        <v/>
      </c>
      <c r="DS10" s="270" t="str">
        <f ca="true">+IF(OFFSET('Hygiene Data'!$E$12,0,10*ROW('Hygiene Data'!E4))="","",OFFSET('Hygiene Data'!$E$12,0,10*ROW('Hygiene Data'!E4)))</f>
        <v/>
      </c>
      <c r="DT10" s="270" t="str">
        <f ca="true">+IF(OFFSET('Hygiene Data'!$E$13,0,10*ROW('Hygiene Data'!E4))="","",OFFSET('Hygiene Data'!$E$13,0,10*ROW('Hygiene Data'!E4)))</f>
        <v/>
      </c>
      <c r="DU10" s="270" t="str">
        <f ca="true">+IF(OFFSET('Hygiene Data'!$F$11,0,10*ROW('Hygiene Data'!F4))="","",OFFSET('Hygiene Data'!$F$11,0,10*ROW('Hygiene Data'!F4)))</f>
        <v/>
      </c>
      <c r="DV10" s="270" t="str">
        <f ca="true">+IF(OFFSET('Hygiene Data'!$F$12,0,10*ROW('Hygiene Data'!F4))="","",OFFSET('Hygiene Data'!$F$12,0,10*ROW('Hygiene Data'!F4)))</f>
        <v/>
      </c>
      <c r="DW10" s="270" t="str">
        <f ca="true">+IF(OFFSET('Hygiene Data'!$F$13,0,10*ROW('Hygiene Data'!F4))="","",OFFSET('Hygiene Data'!$F$13,0,10*ROW('Hygiene Data'!F4)))</f>
        <v/>
      </c>
      <c r="DX10" s="270" t="str">
        <f ca="true">+IF(OFFSET('Hygiene Data'!$G$11,0,10*ROW('Hygiene Data'!G4))="","",OFFSET('Hygiene Data'!$G$11,0,10*ROW('Hygiene Data'!G4)))</f>
        <v/>
      </c>
      <c r="DY10" s="270" t="str">
        <f ca="true">+IF(OFFSET('Hygiene Data'!$G$12,0,10*ROW('Hygiene Data'!G4))="","",OFFSET('Hygiene Data'!$G$12,0,10*ROW('Hygiene Data'!G4)))</f>
        <v/>
      </c>
      <c r="DZ10" s="270" t="str">
        <f ca="true">+IF(OFFSET('Hygiene Data'!$G$13,0,10*ROW('Hygiene Data'!G4))="","",OFFSET('Hygiene Data'!$G$13,0,10*ROW('Hygiene Data'!G4)))</f>
        <v/>
      </c>
      <c r="EA10" s="270" t="str">
        <f ca="true">+IF(OFFSET('Hygiene Data'!$H$11,0,10*ROW('Hygiene Data'!H4))="","",OFFSET('Hygiene Data'!$H$11,0,10*ROW('Hygiene Data'!H4)))</f>
        <v>Yes</v>
      </c>
      <c r="EB10" s="270" t="str">
        <f ca="true">+IF(OFFSET('Hygiene Data'!$H$12,0,10*ROW('Hygiene Data'!H4))="","",OFFSET('Hygiene Data'!$H$12,0,10*ROW('Hygiene Data'!H4)))</f>
        <v/>
      </c>
      <c r="EC10" s="270" t="str">
        <f ca="true">+IF(OFFSET('Hygiene Data'!$H$13,0,10*ROW('Hygiene Data'!H4))="","",OFFSET('Hygiene Data'!$H$13,0,10*ROW('Hygiene Data'!H4)))</f>
        <v>Yes</v>
      </c>
      <c r="ED10" s="270" t="str">
        <f ca="true">+IF(OFFSET('Hygiene Data'!$I$11,0,10*ROW('Hygiene Data'!I4))="","",OFFSET('Hygiene Data'!$I$11,0,10*ROW('Hygiene Data'!I4)))</f>
        <v/>
      </c>
      <c r="EE10" s="270" t="str">
        <f ca="true">+IF(OFFSET('Hygiene Data'!$I$12,0,10*ROW('Hygiene Data'!I4))="","",OFFSET('Hygiene Data'!$I$12,0,10*ROW('Hygiene Data'!I4)))</f>
        <v/>
      </c>
      <c r="EF10" s="270"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SSD_2018_EMIS</v>
      </c>
      <c r="B11" s="35" t="str">
        <f ca="true">+IF(OFFSET('Water Data'!$C$2,0,10*ROW('Water Data'!F5))="","",OFFSET('Water Data'!$C$2,0,10*ROW('Water Data'!F5)))</f>
        <v>EMIS</v>
      </c>
      <c r="C11" s="326">
        <f t="shared" ca="true" si="0"/>
        <v>2018</v>
      </c>
      <c r="D11" s="91">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84.378345110553909</v>
      </c>
      <c r="E11" s="91">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74</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89.2</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83.9</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82.2</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72.14611351720994</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86.8</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68.7</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90.6</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0"/>
      <c r="BS11" s="270" t="str">
        <f ca="true">+IF(OFFSET('Water Data'!$D$27,0,10*ROW('Water Data'!D5))="","",OFFSET('Water Data'!$D$27,0,10*ROW('Water Data'!D5)))</f>
        <v>Yes</v>
      </c>
      <c r="BT11" s="270" t="str">
        <f ca="true">+IF(OFFSET('Water Data'!$D$28,0,10*ROW('Water Data'!D5))="","",OFFSET('Water Data'!$D$28,0,10*ROW('Water Data'!D5)))</f>
        <v>Yes</v>
      </c>
      <c r="BU11" s="270" t="str">
        <f ca="true">+IF(OFFSET('Water Data'!$D$29,0,10*ROW('Water Data'!D5))="","",OFFSET('Water Data'!$D$29,0,10*ROW('Water Data'!D5)))</f>
        <v/>
      </c>
      <c r="BV11" s="270" t="str">
        <f ca="true">+IF(OFFSET('Water Data'!$E$27,0,10*ROW('Water Data'!E5))="","",OFFSET('Water Data'!$E$27,0,10*ROW('Water Data'!E5)))</f>
        <v/>
      </c>
      <c r="BW11" s="270" t="str">
        <f ca="true">+IF(OFFSET('Water Data'!$E$28,0,10*ROW('Water Data'!E5))="","",OFFSET('Water Data'!$E$28,0,10*ROW('Water Data'!E5)))</f>
        <v/>
      </c>
      <c r="BX11" s="270" t="str">
        <f ca="true">+IF(OFFSET('Water Data'!$E$29,0,10*ROW('Water Data'!E5))="","",OFFSET('Water Data'!$E$29,0,10*ROW('Water Data'!E5)))</f>
        <v/>
      </c>
      <c r="BY11" s="270" t="str">
        <f ca="true">+IF(OFFSET('Water Data'!$F$27,0,10*ROW('Water Data'!F5))="","",OFFSET('Water Data'!$F$27,0,10*ROW('Water Data'!F5)))</f>
        <v/>
      </c>
      <c r="BZ11" s="270" t="str">
        <f ca="true">+IF(OFFSET('Water Data'!$F$28,0,10*ROW('Water Data'!F5))="","",OFFSET('Water Data'!$F$28,0,10*ROW('Water Data'!F5)))</f>
        <v/>
      </c>
      <c r="CA11" s="270" t="str">
        <f ca="true">+IF(OFFSET('Water Data'!$F$29,0,10*ROW('Water Data'!F5))="","",OFFSET('Water Data'!$F$29,0,10*ROW('Water Data'!F5)))</f>
        <v/>
      </c>
      <c r="CB11" s="270" t="str">
        <f ca="true">+IF(OFFSET('Water Data'!$G$27,0,10*ROW('Water Data'!G5))="","",OFFSET('Water Data'!$G$27,0,10*ROW('Water Data'!G5)))</f>
        <v>Yes</v>
      </c>
      <c r="CC11" s="270" t="str">
        <f ca="true">+IF(OFFSET('Water Data'!$G$28,0,10*ROW('Water Data'!G5))="","",OFFSET('Water Data'!$G$28,0,10*ROW('Water Data'!G5)))</f>
        <v/>
      </c>
      <c r="CD11" s="270" t="str">
        <f ca="true">+IF(OFFSET('Water Data'!$G$29,0,10*ROW('Water Data'!G5))="","",OFFSET('Water Data'!$G$29,0,10*ROW('Water Data'!G5)))</f>
        <v/>
      </c>
      <c r="CE11" s="270" t="str">
        <f ca="true">+IF(OFFSET('Water Data'!$H$27,0,10*ROW('Water Data'!H5))="","",OFFSET('Water Data'!$H$27,0,10*ROW('Water Data'!H5)))</f>
        <v>Yes</v>
      </c>
      <c r="CF11" s="270" t="str">
        <f ca="true">+IF(OFFSET('Water Data'!$H$28,0,10*ROW('Water Data'!H5))="","",OFFSET('Water Data'!$H$28,0,10*ROW('Water Data'!H5)))</f>
        <v/>
      </c>
      <c r="CG11" s="270" t="str">
        <f ca="true">+IF(OFFSET('Water Data'!$H$29,0,10*ROW('Water Data'!H5))="","",OFFSET('Water Data'!$H$29,0,10*ROW('Water Data'!H5)))</f>
        <v/>
      </c>
      <c r="CH11" s="270" t="str">
        <f ca="true">+IF(OFFSET('Water Data'!$I$27,0,10*ROW('Water Data'!I5))="","",OFFSET('Water Data'!$I$27,0,10*ROW('Water Data'!I5)))</f>
        <v>Yes</v>
      </c>
      <c r="CI11" s="270" t="str">
        <f ca="true">+IF(OFFSET('Water Data'!$I$28,0,10*ROW('Water Data'!I5))="","",OFFSET('Water Data'!$I$28,0,10*ROW('Water Data'!I5)))</f>
        <v/>
      </c>
      <c r="CJ11" s="270" t="str">
        <f ca="true">+IF(OFFSET('Water Data'!$I$29,0,10*ROW('Water Data'!I5))="","",OFFSET('Water Data'!$I$29,0,10*ROW('Water Data'!I5)))</f>
        <v/>
      </c>
      <c r="CK11" s="270" t="str">
        <f ca="true">+IF(OFFSET('Sanitation Data'!$D$28,0,10*ROW('Sanitation Data'!D5))="","",OFFSET('Sanitation Data'!$D$28,0,10*ROW('Sanitation Data'!D5)))</f>
        <v>Yes</v>
      </c>
      <c r="CL11" s="270" t="str">
        <f ca="true">+IF(OFFSET('Sanitation Data'!$D$29,0,10*ROW('Sanitation Data'!D5))="","",OFFSET('Sanitation Data'!$D$29,0,10*ROW('Sanitation Data'!D5)))</f>
        <v/>
      </c>
      <c r="CM11" s="270" t="str">
        <f ca="true">+IF(OFFSET('Sanitation Data'!$D$30,0,10*ROW('Sanitation Data'!D5))="","",OFFSET('Sanitation Data'!$D$30,0,10*ROW('Sanitation Data'!D5)))</f>
        <v/>
      </c>
      <c r="CN11" s="270" t="str">
        <f ca="true">+IF(OFFSET('Sanitation Data'!$D$31,0,10*ROW('Sanitation Data'!D5))="","",OFFSET('Sanitation Data'!$D$31,0,10*ROW('Sanitation Data'!D5)))</f>
        <v/>
      </c>
      <c r="CO11" s="270" t="str">
        <f ca="true">+IF(OFFSET('Sanitation Data'!$D$32,0,10*ROW('Sanitation Data'!D5))="","",OFFSET('Sanitation Data'!$D$32,0,10*ROW('Sanitation Data'!D5)))</f>
        <v/>
      </c>
      <c r="CP11" s="270" t="str">
        <f ca="true">+IF(OFFSET('Sanitation Data'!$E$28,0,10*ROW('Sanitation Data'!E5))="","",OFFSET('Sanitation Data'!$E$28,0,10*ROW('Sanitation Data'!E5)))</f>
        <v/>
      </c>
      <c r="CQ11" s="270" t="str">
        <f ca="true">+IF(OFFSET('Sanitation Data'!$E$29,0,10*ROW('Sanitation Data'!E5))="","",OFFSET('Sanitation Data'!$E$29,0,10*ROW('Sanitation Data'!E5)))</f>
        <v/>
      </c>
      <c r="CR11" s="270" t="str">
        <f ca="true">+IF(OFFSET('Sanitation Data'!$E$30,0,10*ROW('Sanitation Data'!E5))="","",OFFSET('Sanitation Data'!$E$30,0,10*ROW('Sanitation Data'!E5)))</f>
        <v/>
      </c>
      <c r="CS11" s="270" t="str">
        <f ca="true">+IF(OFFSET('Sanitation Data'!$E$31,0,10*ROW('Sanitation Data'!E5))="","",OFFSET('Sanitation Data'!$E$31,0,10*ROW('Sanitation Data'!E5)))</f>
        <v/>
      </c>
      <c r="CT11" s="270" t="str">
        <f ca="true">+IF(OFFSET('Sanitation Data'!$E$32,0,10*ROW('Sanitation Data'!E5))="","",OFFSET('Sanitation Data'!$E$32,0,10*ROW('Sanitation Data'!E5)))</f>
        <v/>
      </c>
      <c r="CU11" s="270" t="str">
        <f ca="true">+IF(OFFSET('Sanitation Data'!$F$28,0,10*ROW('Sanitation Data'!F5))="","",OFFSET('Sanitation Data'!$F$28,0,10*ROW('Sanitation Data'!F5)))</f>
        <v/>
      </c>
      <c r="CV11" s="270" t="str">
        <f ca="true">+IF(OFFSET('Sanitation Data'!$F$29,0,10*ROW('Sanitation Data'!F5))="","",OFFSET('Sanitation Data'!$F$29,0,10*ROW('Sanitation Data'!F5)))</f>
        <v/>
      </c>
      <c r="CW11" s="270" t="str">
        <f ca="true">+IF(OFFSET('Sanitation Data'!$F$30,0,10*ROW('Sanitation Data'!F5))="","",OFFSET('Sanitation Data'!$F$30,0,10*ROW('Sanitation Data'!F5)))</f>
        <v/>
      </c>
      <c r="CX11" s="270" t="str">
        <f ca="true">+IF(OFFSET('Sanitation Data'!$F$31,0,10*ROW('Sanitation Data'!F5))="","",OFFSET('Sanitation Data'!$F$31,0,10*ROW('Sanitation Data'!F5)))</f>
        <v/>
      </c>
      <c r="CY11" s="270" t="str">
        <f ca="true">+IF(OFFSET('Sanitation Data'!$F$32,0,10*ROW('Sanitation Data'!F5))="","",OFFSET('Sanitation Data'!$F$32,0,10*ROW('Sanitation Data'!F5)))</f>
        <v/>
      </c>
      <c r="CZ11" s="270" t="str">
        <f ca="true">+IF(OFFSET('Sanitation Data'!$G$28,0,10*ROW('Sanitation Data'!G5))="","",OFFSET('Sanitation Data'!$G$28,0,10*ROW('Sanitation Data'!G5)))</f>
        <v>Yes</v>
      </c>
      <c r="DA11" s="270" t="str">
        <f ca="true">+IF(OFFSET('Sanitation Data'!$G$29,0,10*ROW('Sanitation Data'!G5))="","",OFFSET('Sanitation Data'!$G$29,0,10*ROW('Sanitation Data'!G5)))</f>
        <v/>
      </c>
      <c r="DB11" s="270" t="str">
        <f ca="true">+IF(OFFSET('Sanitation Data'!$G$30,0,10*ROW('Sanitation Data'!G5))="","",OFFSET('Sanitation Data'!$G$30,0,10*ROW('Sanitation Data'!G5)))</f>
        <v/>
      </c>
      <c r="DC11" s="270" t="str">
        <f ca="true">+IF(OFFSET('Sanitation Data'!$G$31,0,10*ROW('Sanitation Data'!G5))="","",OFFSET('Sanitation Data'!$G$31,0,10*ROW('Sanitation Data'!G5)))</f>
        <v/>
      </c>
      <c r="DD11" s="270" t="str">
        <f ca="true">+IF(OFFSET('Sanitation Data'!$G$32,0,10*ROW('Sanitation Data'!G5))="","",OFFSET('Sanitation Data'!$G$32,0,10*ROW('Sanitation Data'!G5)))</f>
        <v/>
      </c>
      <c r="DE11" s="270" t="str">
        <f ca="true">+IF(OFFSET('Sanitation Data'!$H$28,0,10*ROW('Sanitation Data'!H5))="","",OFFSET('Sanitation Data'!$H$28,0,10*ROW('Sanitation Data'!H5)))</f>
        <v>Yes</v>
      </c>
      <c r="DF11" s="270" t="str">
        <f ca="true">+IF(OFFSET('Sanitation Data'!$H$29,0,10*ROW('Sanitation Data'!H5))="","",OFFSET('Sanitation Data'!$H$29,0,10*ROW('Sanitation Data'!H5)))</f>
        <v/>
      </c>
      <c r="DG11" s="270" t="str">
        <f ca="true">+IF(OFFSET('Sanitation Data'!$H$30,0,10*ROW('Sanitation Data'!H5))="","",OFFSET('Sanitation Data'!$H$30,0,10*ROW('Sanitation Data'!H5)))</f>
        <v/>
      </c>
      <c r="DH11" s="270" t="str">
        <f ca="true">+IF(OFFSET('Sanitation Data'!$H$31,0,10*ROW('Sanitation Data'!H5))="","",OFFSET('Sanitation Data'!$H$31,0,10*ROW('Sanitation Data'!H5)))</f>
        <v/>
      </c>
      <c r="DI11" s="270" t="str">
        <f ca="true">+IF(OFFSET('Sanitation Data'!$H$32,0,10*ROW('Sanitation Data'!H5))="","",OFFSET('Sanitation Data'!$H$32,0,10*ROW('Sanitation Data'!H5)))</f>
        <v/>
      </c>
      <c r="DJ11" s="270" t="str">
        <f ca="true">+IF(OFFSET('Sanitation Data'!$I$28,0,10*ROW('Sanitation Data'!I5))="","",OFFSET('Sanitation Data'!$I$28,0,10*ROW('Sanitation Data'!I5)))</f>
        <v>Yes</v>
      </c>
      <c r="DK11" s="270" t="str">
        <f ca="true">+IF(OFFSET('Sanitation Data'!$I$29,0,10*ROW('Sanitation Data'!I5))="","",OFFSET('Sanitation Data'!$I$29,0,10*ROW('Sanitation Data'!I5)))</f>
        <v/>
      </c>
      <c r="DL11" s="270" t="str">
        <f ca="true">+IF(OFFSET('Sanitation Data'!$I$30,0,10*ROW('Sanitation Data'!I5))="","",OFFSET('Sanitation Data'!$I$30,0,10*ROW('Sanitation Data'!I5)))</f>
        <v/>
      </c>
      <c r="DM11" s="270" t="str">
        <f ca="true">+IF(OFFSET('Sanitation Data'!$I$31,0,10*ROW('Sanitation Data'!I5))="","",OFFSET('Sanitation Data'!$I$31,0,10*ROW('Sanitation Data'!I5)))</f>
        <v/>
      </c>
      <c r="DN11" s="270" t="str">
        <f ca="true">+IF(OFFSET('Sanitation Data'!$I$32,0,10*ROW('Sanitation Data'!I5))="","",OFFSET('Sanitation Data'!$I$32,0,10*ROW('Sanitation Data'!I5)))</f>
        <v/>
      </c>
      <c r="DO11" s="270" t="str">
        <f ca="true">+IF(OFFSET('Hygiene Data'!$D$11,0,10*ROW('Hygiene Data'!D5))="","",OFFSET('Hygiene Data'!$D$11,0,10*ROW('Hygiene Data'!D5)))</f>
        <v/>
      </c>
      <c r="DP11" s="270" t="str">
        <f ca="true">+IF(OFFSET('Hygiene Data'!$D$12,0,10*ROW('Hygiene Data'!D5))="","",OFFSET('Hygiene Data'!$D$12,0,10*ROW('Hygiene Data'!D5)))</f>
        <v/>
      </c>
      <c r="DQ11" s="270" t="str">
        <f ca="true">+IF(OFFSET('Hygiene Data'!$D$13,0,10*ROW('Hygiene Data'!D5))="","",OFFSET('Hygiene Data'!$D$13,0,10*ROW('Hygiene Data'!D5)))</f>
        <v/>
      </c>
      <c r="DR11" s="270" t="str">
        <f ca="true">+IF(OFFSET('Hygiene Data'!$E$11,0,10*ROW('Hygiene Data'!E5))="","",OFFSET('Hygiene Data'!$E$11,0,10*ROW('Hygiene Data'!E5)))</f>
        <v/>
      </c>
      <c r="DS11" s="270" t="str">
        <f ca="true">+IF(OFFSET('Hygiene Data'!$E$12,0,10*ROW('Hygiene Data'!E5))="","",OFFSET('Hygiene Data'!$E$12,0,10*ROW('Hygiene Data'!E5)))</f>
        <v/>
      </c>
      <c r="DT11" s="270" t="str">
        <f ca="true">+IF(OFFSET('Hygiene Data'!$E$13,0,10*ROW('Hygiene Data'!E5))="","",OFFSET('Hygiene Data'!$E$13,0,10*ROW('Hygiene Data'!E5)))</f>
        <v/>
      </c>
      <c r="DU11" s="270" t="str">
        <f ca="true">+IF(OFFSET('Hygiene Data'!$F$11,0,10*ROW('Hygiene Data'!F5))="","",OFFSET('Hygiene Data'!$F$11,0,10*ROW('Hygiene Data'!F5)))</f>
        <v/>
      </c>
      <c r="DV11" s="270" t="str">
        <f ca="true">+IF(OFFSET('Hygiene Data'!$F$12,0,10*ROW('Hygiene Data'!F5))="","",OFFSET('Hygiene Data'!$F$12,0,10*ROW('Hygiene Data'!F5)))</f>
        <v/>
      </c>
      <c r="DW11" s="270" t="str">
        <f ca="true">+IF(OFFSET('Hygiene Data'!$F$13,0,10*ROW('Hygiene Data'!F5))="","",OFFSET('Hygiene Data'!$F$13,0,10*ROW('Hygiene Data'!F5)))</f>
        <v/>
      </c>
      <c r="DX11" s="270" t="str">
        <f ca="true">+IF(OFFSET('Hygiene Data'!$G$11,0,10*ROW('Hygiene Data'!G5))="","",OFFSET('Hygiene Data'!$G$11,0,10*ROW('Hygiene Data'!G5)))</f>
        <v/>
      </c>
      <c r="DY11" s="270" t="str">
        <f ca="true">+IF(OFFSET('Hygiene Data'!$G$12,0,10*ROW('Hygiene Data'!G5))="","",OFFSET('Hygiene Data'!$G$12,0,10*ROW('Hygiene Data'!G5)))</f>
        <v/>
      </c>
      <c r="DZ11" s="270" t="str">
        <f ca="true">+IF(OFFSET('Hygiene Data'!$G$13,0,10*ROW('Hygiene Data'!G5))="","",OFFSET('Hygiene Data'!$G$13,0,10*ROW('Hygiene Data'!G5)))</f>
        <v/>
      </c>
      <c r="EA11" s="270" t="str">
        <f ca="true">+IF(OFFSET('Hygiene Data'!$H$11,0,10*ROW('Hygiene Data'!H5))="","",OFFSET('Hygiene Data'!$H$11,0,10*ROW('Hygiene Data'!H5)))</f>
        <v/>
      </c>
      <c r="EB11" s="270" t="str">
        <f ca="true">+IF(OFFSET('Hygiene Data'!$H$12,0,10*ROW('Hygiene Data'!H5))="","",OFFSET('Hygiene Data'!$H$12,0,10*ROW('Hygiene Data'!H5)))</f>
        <v/>
      </c>
      <c r="EC11" s="270" t="str">
        <f ca="true">+IF(OFFSET('Hygiene Data'!$H$13,0,10*ROW('Hygiene Data'!H5))="","",OFFSET('Hygiene Data'!$H$13,0,10*ROW('Hygiene Data'!H5)))</f>
        <v/>
      </c>
      <c r="ED11" s="270" t="str">
        <f ca="true">+IF(OFFSET('Hygiene Data'!$I$11,0,10*ROW('Hygiene Data'!I5))="","",OFFSET('Hygiene Data'!$I$11,0,10*ROW('Hygiene Data'!I5)))</f>
        <v/>
      </c>
      <c r="EE11" s="270" t="str">
        <f ca="true">+IF(OFFSET('Hygiene Data'!$I$12,0,10*ROW('Hygiene Data'!I5))="","",OFFSET('Hygiene Data'!$I$12,0,10*ROW('Hygiene Data'!I5)))</f>
        <v/>
      </c>
      <c r="EF11" s="270"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SSD_2021_EMIS</v>
      </c>
      <c r="B12" s="35" t="str">
        <f ca="true">+IF(OFFSET('Water Data'!$C$2,0,10*ROW('Water Data'!F6))="","",OFFSET('Water Data'!$C$2,0,10*ROW('Water Data'!F6)))</f>
        <v>EMIS</v>
      </c>
      <c r="C12" s="326">
        <f t="shared" ca="true" si="0"/>
        <v>2021</v>
      </c>
      <c r="D12" s="91">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60.65006915629322</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77.388836329233683</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53.762423095125413</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83.433133732534927</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57.491303596127246</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71.3</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50.8</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84.8</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0"/>
      <c r="BS12" s="270" t="str">
        <f ca="true">+IF(OFFSET('Water Data'!$D$27,0,10*ROW('Water Data'!D6))="","",OFFSET('Water Data'!$D$27,0,10*ROW('Water Data'!D6)))</f>
        <v>Yes</v>
      </c>
      <c r="BT12" s="270" t="str">
        <f ca="true">+IF(OFFSET('Water Data'!$D$28,0,10*ROW('Water Data'!D6))="","",OFFSET('Water Data'!$D$28,0,10*ROW('Water Data'!D6)))</f>
        <v/>
      </c>
      <c r="BU12" s="270" t="str">
        <f ca="true">+IF(OFFSET('Water Data'!$D$29,0,10*ROW('Water Data'!D6))="","",OFFSET('Water Data'!$D$29,0,10*ROW('Water Data'!D6)))</f>
        <v/>
      </c>
      <c r="BV12" s="270" t="str">
        <f ca="true">+IF(OFFSET('Water Data'!$E$27,0,10*ROW('Water Data'!E6))="","",OFFSET('Water Data'!$E$27,0,10*ROW('Water Data'!E6)))</f>
        <v/>
      </c>
      <c r="BW12" s="270" t="str">
        <f ca="true">+IF(OFFSET('Water Data'!$E$28,0,10*ROW('Water Data'!E6))="","",OFFSET('Water Data'!$E$28,0,10*ROW('Water Data'!E6)))</f>
        <v/>
      </c>
      <c r="BX12" s="270" t="str">
        <f ca="true">+IF(OFFSET('Water Data'!$E$29,0,10*ROW('Water Data'!E6))="","",OFFSET('Water Data'!$E$29,0,10*ROW('Water Data'!E6)))</f>
        <v/>
      </c>
      <c r="BY12" s="270" t="str">
        <f ca="true">+IF(OFFSET('Water Data'!$F$27,0,10*ROW('Water Data'!F6))="","",OFFSET('Water Data'!$F$27,0,10*ROW('Water Data'!F6)))</f>
        <v/>
      </c>
      <c r="BZ12" s="270" t="str">
        <f ca="true">+IF(OFFSET('Water Data'!$F$28,0,10*ROW('Water Data'!F6))="","",OFFSET('Water Data'!$F$28,0,10*ROW('Water Data'!F6)))</f>
        <v/>
      </c>
      <c r="CA12" s="270" t="str">
        <f ca="true">+IF(OFFSET('Water Data'!$F$29,0,10*ROW('Water Data'!F6))="","",OFFSET('Water Data'!$F$29,0,10*ROW('Water Data'!F6)))</f>
        <v/>
      </c>
      <c r="CB12" s="270" t="str">
        <f ca="true">+IF(OFFSET('Water Data'!$G$27,0,10*ROW('Water Data'!G6))="","",OFFSET('Water Data'!$G$27,0,10*ROW('Water Data'!G6)))</f>
        <v>Yes</v>
      </c>
      <c r="CC12" s="270" t="str">
        <f ca="true">+IF(OFFSET('Water Data'!$G$28,0,10*ROW('Water Data'!G6))="","",OFFSET('Water Data'!$G$28,0,10*ROW('Water Data'!G6)))</f>
        <v/>
      </c>
      <c r="CD12" s="270" t="str">
        <f ca="true">+IF(OFFSET('Water Data'!$G$29,0,10*ROW('Water Data'!G6))="","",OFFSET('Water Data'!$G$29,0,10*ROW('Water Data'!G6)))</f>
        <v/>
      </c>
      <c r="CE12" s="270" t="str">
        <f ca="true">+IF(OFFSET('Water Data'!$H$27,0,10*ROW('Water Data'!H6))="","",OFFSET('Water Data'!$H$27,0,10*ROW('Water Data'!H6)))</f>
        <v>Yes</v>
      </c>
      <c r="CF12" s="270" t="str">
        <f ca="true">+IF(OFFSET('Water Data'!$H$28,0,10*ROW('Water Data'!H6))="","",OFFSET('Water Data'!$H$28,0,10*ROW('Water Data'!H6)))</f>
        <v/>
      </c>
      <c r="CG12" s="270" t="str">
        <f ca="true">+IF(OFFSET('Water Data'!$H$29,0,10*ROW('Water Data'!H6))="","",OFFSET('Water Data'!$H$29,0,10*ROW('Water Data'!H6)))</f>
        <v/>
      </c>
      <c r="CH12" s="270" t="str">
        <f ca="true">+IF(OFFSET('Water Data'!$I$27,0,10*ROW('Water Data'!I6))="","",OFFSET('Water Data'!$I$27,0,10*ROW('Water Data'!I6)))</f>
        <v>Yes</v>
      </c>
      <c r="CI12" s="270" t="str">
        <f ca="true">+IF(OFFSET('Water Data'!$I$28,0,10*ROW('Water Data'!I6))="","",OFFSET('Water Data'!$I$28,0,10*ROW('Water Data'!I6)))</f>
        <v/>
      </c>
      <c r="CJ12" s="270" t="str">
        <f ca="true">+IF(OFFSET('Water Data'!$I$29,0,10*ROW('Water Data'!I6))="","",OFFSET('Water Data'!$I$29,0,10*ROW('Water Data'!I6)))</f>
        <v/>
      </c>
      <c r="CK12" s="270" t="str">
        <f ca="true">+IF(OFFSET('Sanitation Data'!$D$28,0,10*ROW('Sanitation Data'!D6))="","",OFFSET('Sanitation Data'!$D$28,0,10*ROW('Sanitation Data'!D6)))</f>
        <v>Yes</v>
      </c>
      <c r="CL12" s="270" t="str">
        <f ca="true">+IF(OFFSET('Sanitation Data'!$D$29,0,10*ROW('Sanitation Data'!D6))="","",OFFSET('Sanitation Data'!$D$29,0,10*ROW('Sanitation Data'!D6)))</f>
        <v/>
      </c>
      <c r="CM12" s="270" t="str">
        <f ca="true">+IF(OFFSET('Sanitation Data'!$D$30,0,10*ROW('Sanitation Data'!D6))="","",OFFSET('Sanitation Data'!$D$30,0,10*ROW('Sanitation Data'!D6)))</f>
        <v/>
      </c>
      <c r="CN12" s="270" t="str">
        <f ca="true">+IF(OFFSET('Sanitation Data'!$D$31,0,10*ROW('Sanitation Data'!D6))="","",OFFSET('Sanitation Data'!$D$31,0,10*ROW('Sanitation Data'!D6)))</f>
        <v/>
      </c>
      <c r="CO12" s="270" t="str">
        <f ca="true">+IF(OFFSET('Sanitation Data'!$D$32,0,10*ROW('Sanitation Data'!D6))="","",OFFSET('Sanitation Data'!$D$32,0,10*ROW('Sanitation Data'!D6)))</f>
        <v/>
      </c>
      <c r="CP12" s="270" t="str">
        <f ca="true">+IF(OFFSET('Sanitation Data'!$E$28,0,10*ROW('Sanitation Data'!E6))="","",OFFSET('Sanitation Data'!$E$28,0,10*ROW('Sanitation Data'!E6)))</f>
        <v/>
      </c>
      <c r="CQ12" s="270" t="str">
        <f ca="true">+IF(OFFSET('Sanitation Data'!$E$29,0,10*ROW('Sanitation Data'!E6))="","",OFFSET('Sanitation Data'!$E$29,0,10*ROW('Sanitation Data'!E6)))</f>
        <v/>
      </c>
      <c r="CR12" s="270" t="str">
        <f ca="true">+IF(OFFSET('Sanitation Data'!$E$30,0,10*ROW('Sanitation Data'!E6))="","",OFFSET('Sanitation Data'!$E$30,0,10*ROW('Sanitation Data'!E6)))</f>
        <v/>
      </c>
      <c r="CS12" s="270" t="str">
        <f ca="true">+IF(OFFSET('Sanitation Data'!$E$31,0,10*ROW('Sanitation Data'!E6))="","",OFFSET('Sanitation Data'!$E$31,0,10*ROW('Sanitation Data'!E6)))</f>
        <v/>
      </c>
      <c r="CT12" s="270" t="str">
        <f ca="true">+IF(OFFSET('Sanitation Data'!$E$32,0,10*ROW('Sanitation Data'!E6))="","",OFFSET('Sanitation Data'!$E$32,0,10*ROW('Sanitation Data'!E6)))</f>
        <v/>
      </c>
      <c r="CU12" s="270" t="str">
        <f ca="true">+IF(OFFSET('Sanitation Data'!$F$28,0,10*ROW('Sanitation Data'!F6))="","",OFFSET('Sanitation Data'!$F$28,0,10*ROW('Sanitation Data'!F6)))</f>
        <v/>
      </c>
      <c r="CV12" s="270" t="str">
        <f ca="true">+IF(OFFSET('Sanitation Data'!$F$29,0,10*ROW('Sanitation Data'!F6))="","",OFFSET('Sanitation Data'!$F$29,0,10*ROW('Sanitation Data'!F6)))</f>
        <v/>
      </c>
      <c r="CW12" s="270" t="str">
        <f ca="true">+IF(OFFSET('Sanitation Data'!$F$30,0,10*ROW('Sanitation Data'!F6))="","",OFFSET('Sanitation Data'!$F$30,0,10*ROW('Sanitation Data'!F6)))</f>
        <v/>
      </c>
      <c r="CX12" s="270" t="str">
        <f ca="true">+IF(OFFSET('Sanitation Data'!$F$31,0,10*ROW('Sanitation Data'!F6))="","",OFFSET('Sanitation Data'!$F$31,0,10*ROW('Sanitation Data'!F6)))</f>
        <v/>
      </c>
      <c r="CY12" s="270" t="str">
        <f ca="true">+IF(OFFSET('Sanitation Data'!$F$32,0,10*ROW('Sanitation Data'!F6))="","",OFFSET('Sanitation Data'!$F$32,0,10*ROW('Sanitation Data'!F6)))</f>
        <v/>
      </c>
      <c r="CZ12" s="270" t="str">
        <f ca="true">+IF(OFFSET('Sanitation Data'!$G$28,0,10*ROW('Sanitation Data'!G6))="","",OFFSET('Sanitation Data'!$G$28,0,10*ROW('Sanitation Data'!G6)))</f>
        <v>Yes</v>
      </c>
      <c r="DA12" s="270" t="str">
        <f ca="true">+IF(OFFSET('Sanitation Data'!$G$29,0,10*ROW('Sanitation Data'!G6))="","",OFFSET('Sanitation Data'!$G$29,0,10*ROW('Sanitation Data'!G6)))</f>
        <v/>
      </c>
      <c r="DB12" s="270" t="str">
        <f ca="true">+IF(OFFSET('Sanitation Data'!$G$30,0,10*ROW('Sanitation Data'!G6))="","",OFFSET('Sanitation Data'!$G$30,0,10*ROW('Sanitation Data'!G6)))</f>
        <v/>
      </c>
      <c r="DC12" s="270" t="str">
        <f ca="true">+IF(OFFSET('Sanitation Data'!$G$31,0,10*ROW('Sanitation Data'!G6))="","",OFFSET('Sanitation Data'!$G$31,0,10*ROW('Sanitation Data'!G6)))</f>
        <v/>
      </c>
      <c r="DD12" s="270" t="str">
        <f ca="true">+IF(OFFSET('Sanitation Data'!$G$32,0,10*ROW('Sanitation Data'!G6))="","",OFFSET('Sanitation Data'!$G$32,0,10*ROW('Sanitation Data'!G6)))</f>
        <v/>
      </c>
      <c r="DE12" s="270" t="str">
        <f ca="true">+IF(OFFSET('Sanitation Data'!$H$28,0,10*ROW('Sanitation Data'!H6))="","",OFFSET('Sanitation Data'!$H$28,0,10*ROW('Sanitation Data'!H6)))</f>
        <v>Yes</v>
      </c>
      <c r="DF12" s="270" t="str">
        <f ca="true">+IF(OFFSET('Sanitation Data'!$H$29,0,10*ROW('Sanitation Data'!H6))="","",OFFSET('Sanitation Data'!$H$29,0,10*ROW('Sanitation Data'!H6)))</f>
        <v/>
      </c>
      <c r="DG12" s="270" t="str">
        <f ca="true">+IF(OFFSET('Sanitation Data'!$H$30,0,10*ROW('Sanitation Data'!H6))="","",OFFSET('Sanitation Data'!$H$30,0,10*ROW('Sanitation Data'!H6)))</f>
        <v/>
      </c>
      <c r="DH12" s="270" t="str">
        <f ca="true">+IF(OFFSET('Sanitation Data'!$H$31,0,10*ROW('Sanitation Data'!H6))="","",OFFSET('Sanitation Data'!$H$31,0,10*ROW('Sanitation Data'!H6)))</f>
        <v/>
      </c>
      <c r="DI12" s="270" t="str">
        <f ca="true">+IF(OFFSET('Sanitation Data'!$H$32,0,10*ROW('Sanitation Data'!H6))="","",OFFSET('Sanitation Data'!$H$32,0,10*ROW('Sanitation Data'!H6)))</f>
        <v/>
      </c>
      <c r="DJ12" s="270" t="str">
        <f ca="true">+IF(OFFSET('Sanitation Data'!$I$28,0,10*ROW('Sanitation Data'!I6))="","",OFFSET('Sanitation Data'!$I$28,0,10*ROW('Sanitation Data'!I6)))</f>
        <v>Yes</v>
      </c>
      <c r="DK12" s="270" t="str">
        <f ca="true">+IF(OFFSET('Sanitation Data'!$I$29,0,10*ROW('Sanitation Data'!I6))="","",OFFSET('Sanitation Data'!$I$29,0,10*ROW('Sanitation Data'!I6)))</f>
        <v/>
      </c>
      <c r="DL12" s="270" t="str">
        <f ca="true">+IF(OFFSET('Sanitation Data'!$I$30,0,10*ROW('Sanitation Data'!I6))="","",OFFSET('Sanitation Data'!$I$30,0,10*ROW('Sanitation Data'!I6)))</f>
        <v/>
      </c>
      <c r="DM12" s="270" t="str">
        <f ca="true">+IF(OFFSET('Sanitation Data'!$I$31,0,10*ROW('Sanitation Data'!I6))="","",OFFSET('Sanitation Data'!$I$31,0,10*ROW('Sanitation Data'!I6)))</f>
        <v/>
      </c>
      <c r="DN12" s="270" t="str">
        <f ca="true">+IF(OFFSET('Sanitation Data'!$I$32,0,10*ROW('Sanitation Data'!I6))="","",OFFSET('Sanitation Data'!$I$32,0,10*ROW('Sanitation Data'!I6)))</f>
        <v/>
      </c>
      <c r="DO12" s="270" t="str">
        <f ca="true">+IF(OFFSET('Hygiene Data'!$D$11,0,10*ROW('Hygiene Data'!D6))="","",OFFSET('Hygiene Data'!$D$11,0,10*ROW('Hygiene Data'!D6)))</f>
        <v/>
      </c>
      <c r="DP12" s="270" t="str">
        <f ca="true">+IF(OFFSET('Hygiene Data'!$D$12,0,10*ROW('Hygiene Data'!D6))="","",OFFSET('Hygiene Data'!$D$12,0,10*ROW('Hygiene Data'!D6)))</f>
        <v/>
      </c>
      <c r="DQ12" s="270" t="str">
        <f ca="true">+IF(OFFSET('Hygiene Data'!$D$13,0,10*ROW('Hygiene Data'!D6))="","",OFFSET('Hygiene Data'!$D$13,0,10*ROW('Hygiene Data'!D6)))</f>
        <v/>
      </c>
      <c r="DR12" s="270" t="str">
        <f ca="true">+IF(OFFSET('Hygiene Data'!$E$11,0,10*ROW('Hygiene Data'!E6))="","",OFFSET('Hygiene Data'!$E$11,0,10*ROW('Hygiene Data'!E6)))</f>
        <v/>
      </c>
      <c r="DS12" s="270" t="str">
        <f ca="true">+IF(OFFSET('Hygiene Data'!$E$12,0,10*ROW('Hygiene Data'!E6))="","",OFFSET('Hygiene Data'!$E$12,0,10*ROW('Hygiene Data'!E6)))</f>
        <v/>
      </c>
      <c r="DT12" s="270" t="str">
        <f ca="true">+IF(OFFSET('Hygiene Data'!$E$13,0,10*ROW('Hygiene Data'!E6))="","",OFFSET('Hygiene Data'!$E$13,0,10*ROW('Hygiene Data'!E6)))</f>
        <v/>
      </c>
      <c r="DU12" s="270" t="str">
        <f ca="true">+IF(OFFSET('Hygiene Data'!$F$11,0,10*ROW('Hygiene Data'!F6))="","",OFFSET('Hygiene Data'!$F$11,0,10*ROW('Hygiene Data'!F6)))</f>
        <v/>
      </c>
      <c r="DV12" s="270" t="str">
        <f ca="true">+IF(OFFSET('Hygiene Data'!$F$12,0,10*ROW('Hygiene Data'!F6))="","",OFFSET('Hygiene Data'!$F$12,0,10*ROW('Hygiene Data'!F6)))</f>
        <v/>
      </c>
      <c r="DW12" s="270" t="str">
        <f ca="true">+IF(OFFSET('Hygiene Data'!$F$13,0,10*ROW('Hygiene Data'!F6))="","",OFFSET('Hygiene Data'!$F$13,0,10*ROW('Hygiene Data'!F6)))</f>
        <v/>
      </c>
      <c r="DX12" s="270" t="str">
        <f ca="true">+IF(OFFSET('Hygiene Data'!$G$11,0,10*ROW('Hygiene Data'!G6))="","",OFFSET('Hygiene Data'!$G$11,0,10*ROW('Hygiene Data'!G6)))</f>
        <v/>
      </c>
      <c r="DY12" s="270" t="str">
        <f ca="true">+IF(OFFSET('Hygiene Data'!$G$12,0,10*ROW('Hygiene Data'!G6))="","",OFFSET('Hygiene Data'!$G$12,0,10*ROW('Hygiene Data'!G6)))</f>
        <v/>
      </c>
      <c r="DZ12" s="270" t="str">
        <f ca="true">+IF(OFFSET('Hygiene Data'!$G$13,0,10*ROW('Hygiene Data'!G6))="","",OFFSET('Hygiene Data'!$G$13,0,10*ROW('Hygiene Data'!G6)))</f>
        <v/>
      </c>
      <c r="EA12" s="270" t="str">
        <f ca="true">+IF(OFFSET('Hygiene Data'!$H$11,0,10*ROW('Hygiene Data'!H6))="","",OFFSET('Hygiene Data'!$H$11,0,10*ROW('Hygiene Data'!H6)))</f>
        <v/>
      </c>
      <c r="EB12" s="270" t="str">
        <f ca="true">+IF(OFFSET('Hygiene Data'!$H$12,0,10*ROW('Hygiene Data'!H6))="","",OFFSET('Hygiene Data'!$H$12,0,10*ROW('Hygiene Data'!H6)))</f>
        <v/>
      </c>
      <c r="EC12" s="270" t="str">
        <f ca="true">+IF(OFFSET('Hygiene Data'!$H$13,0,10*ROW('Hygiene Data'!H6))="","",OFFSET('Hygiene Data'!$H$13,0,10*ROW('Hygiene Data'!H6)))</f>
        <v/>
      </c>
      <c r="ED12" s="270" t="str">
        <f ca="true">+IF(OFFSET('Hygiene Data'!$I$11,0,10*ROW('Hygiene Data'!I6))="","",OFFSET('Hygiene Data'!$I$11,0,10*ROW('Hygiene Data'!I6)))</f>
        <v/>
      </c>
      <c r="EE12" s="270" t="str">
        <f ca="true">+IF(OFFSET('Hygiene Data'!$I$12,0,10*ROW('Hygiene Data'!I6))="","",OFFSET('Hygiene Data'!$I$12,0,10*ROW('Hygiene Data'!I6)))</f>
        <v/>
      </c>
      <c r="EF12" s="270"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26"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0"/>
      <c r="BS13" s="270" t="str">
        <f ca="true">+IF(OFFSET('Water Data'!$D$27,0,10*ROW('Water Data'!D7))="","",OFFSET('Water Data'!$D$27,0,10*ROW('Water Data'!D7)))</f>
        <v/>
      </c>
      <c r="BT13" s="270" t="str">
        <f ca="true">+IF(OFFSET('Water Data'!$D$28,0,10*ROW('Water Data'!D7))="","",OFFSET('Water Data'!$D$28,0,10*ROW('Water Data'!D7)))</f>
        <v/>
      </c>
      <c r="BU13" s="270" t="str">
        <f ca="true">+IF(OFFSET('Water Data'!$D$29,0,10*ROW('Water Data'!D7))="","",OFFSET('Water Data'!$D$29,0,10*ROW('Water Data'!D7)))</f>
        <v/>
      </c>
      <c r="BV13" s="270" t="str">
        <f ca="true">+IF(OFFSET('Water Data'!$E$27,0,10*ROW('Water Data'!E7))="","",OFFSET('Water Data'!$E$27,0,10*ROW('Water Data'!E7)))</f>
        <v/>
      </c>
      <c r="BW13" s="270" t="str">
        <f ca="true">+IF(OFFSET('Water Data'!$E$28,0,10*ROW('Water Data'!E7))="","",OFFSET('Water Data'!$E$28,0,10*ROW('Water Data'!E7)))</f>
        <v/>
      </c>
      <c r="BX13" s="270" t="str">
        <f ca="true">+IF(OFFSET('Water Data'!$E$29,0,10*ROW('Water Data'!E7))="","",OFFSET('Water Data'!$E$29,0,10*ROW('Water Data'!E7)))</f>
        <v/>
      </c>
      <c r="BY13" s="270" t="str">
        <f ca="true">+IF(OFFSET('Water Data'!$F$27,0,10*ROW('Water Data'!F7))="","",OFFSET('Water Data'!$F$27,0,10*ROW('Water Data'!F7)))</f>
        <v/>
      </c>
      <c r="BZ13" s="270" t="str">
        <f ca="true">+IF(OFFSET('Water Data'!$F$28,0,10*ROW('Water Data'!F7))="","",OFFSET('Water Data'!$F$28,0,10*ROW('Water Data'!F7)))</f>
        <v/>
      </c>
      <c r="CA13" s="270" t="str">
        <f ca="true">+IF(OFFSET('Water Data'!$F$29,0,10*ROW('Water Data'!F7))="","",OFFSET('Water Data'!$F$29,0,10*ROW('Water Data'!F7)))</f>
        <v/>
      </c>
      <c r="CB13" s="270" t="str">
        <f ca="true">+IF(OFFSET('Water Data'!$G$27,0,10*ROW('Water Data'!G7))="","",OFFSET('Water Data'!$G$27,0,10*ROW('Water Data'!G7)))</f>
        <v/>
      </c>
      <c r="CC13" s="270" t="str">
        <f ca="true">+IF(OFFSET('Water Data'!$G$28,0,10*ROW('Water Data'!G7))="","",OFFSET('Water Data'!$G$28,0,10*ROW('Water Data'!G7)))</f>
        <v/>
      </c>
      <c r="CD13" s="270" t="str">
        <f ca="true">+IF(OFFSET('Water Data'!$G$29,0,10*ROW('Water Data'!G7))="","",OFFSET('Water Data'!$G$29,0,10*ROW('Water Data'!G7)))</f>
        <v/>
      </c>
      <c r="CE13" s="270" t="str">
        <f ca="true">+IF(OFFSET('Water Data'!$H$27,0,10*ROW('Water Data'!H7))="","",OFFSET('Water Data'!$H$27,0,10*ROW('Water Data'!H7)))</f>
        <v/>
      </c>
      <c r="CF13" s="270" t="str">
        <f ca="true">+IF(OFFSET('Water Data'!$H$28,0,10*ROW('Water Data'!H7))="","",OFFSET('Water Data'!$H$28,0,10*ROW('Water Data'!H7)))</f>
        <v/>
      </c>
      <c r="CG13" s="270" t="str">
        <f ca="true">+IF(OFFSET('Water Data'!$H$29,0,10*ROW('Water Data'!H7))="","",OFFSET('Water Data'!$H$29,0,10*ROW('Water Data'!H7)))</f>
        <v/>
      </c>
      <c r="CH13" s="270" t="str">
        <f ca="true">+IF(OFFSET('Water Data'!$I$27,0,10*ROW('Water Data'!I7))="","",OFFSET('Water Data'!$I$27,0,10*ROW('Water Data'!I7)))</f>
        <v/>
      </c>
      <c r="CI13" s="270" t="str">
        <f ca="true">+IF(OFFSET('Water Data'!$I$28,0,10*ROW('Water Data'!I7))="","",OFFSET('Water Data'!$I$28,0,10*ROW('Water Data'!I7)))</f>
        <v/>
      </c>
      <c r="CJ13" s="270" t="str">
        <f ca="true">+IF(OFFSET('Water Data'!$I$29,0,10*ROW('Water Data'!I7))="","",OFFSET('Water Data'!$I$29,0,10*ROW('Water Data'!I7)))</f>
        <v/>
      </c>
      <c r="CK13" s="270" t="str">
        <f ca="true">+IF(OFFSET('Sanitation Data'!$D$28,0,10*ROW('Sanitation Data'!D7))="","",OFFSET('Sanitation Data'!$D$28,0,10*ROW('Sanitation Data'!D7)))</f>
        <v/>
      </c>
      <c r="CL13" s="270" t="str">
        <f ca="true">+IF(OFFSET('Sanitation Data'!$D$29,0,10*ROW('Sanitation Data'!D7))="","",OFFSET('Sanitation Data'!$D$29,0,10*ROW('Sanitation Data'!D7)))</f>
        <v/>
      </c>
      <c r="CM13" s="270" t="str">
        <f ca="true">+IF(OFFSET('Sanitation Data'!$D$30,0,10*ROW('Sanitation Data'!D7))="","",OFFSET('Sanitation Data'!$D$30,0,10*ROW('Sanitation Data'!D7)))</f>
        <v/>
      </c>
      <c r="CN13" s="270" t="str">
        <f ca="true">+IF(OFFSET('Sanitation Data'!$D$31,0,10*ROW('Sanitation Data'!D7))="","",OFFSET('Sanitation Data'!$D$31,0,10*ROW('Sanitation Data'!D7)))</f>
        <v/>
      </c>
      <c r="CO13" s="270" t="str">
        <f ca="true">+IF(OFFSET('Sanitation Data'!$D$32,0,10*ROW('Sanitation Data'!D7))="","",OFFSET('Sanitation Data'!$D$32,0,10*ROW('Sanitation Data'!D7)))</f>
        <v/>
      </c>
      <c r="CP13" s="270" t="str">
        <f ca="true">+IF(OFFSET('Sanitation Data'!$E$28,0,10*ROW('Sanitation Data'!E7))="","",OFFSET('Sanitation Data'!$E$28,0,10*ROW('Sanitation Data'!E7)))</f>
        <v/>
      </c>
      <c r="CQ13" s="270" t="str">
        <f ca="true">+IF(OFFSET('Sanitation Data'!$E$29,0,10*ROW('Sanitation Data'!E7))="","",OFFSET('Sanitation Data'!$E$29,0,10*ROW('Sanitation Data'!E7)))</f>
        <v/>
      </c>
      <c r="CR13" s="270" t="str">
        <f ca="true">+IF(OFFSET('Sanitation Data'!$E$30,0,10*ROW('Sanitation Data'!E7))="","",OFFSET('Sanitation Data'!$E$30,0,10*ROW('Sanitation Data'!E7)))</f>
        <v/>
      </c>
      <c r="CS13" s="270" t="str">
        <f ca="true">+IF(OFFSET('Sanitation Data'!$E$31,0,10*ROW('Sanitation Data'!E7))="","",OFFSET('Sanitation Data'!$E$31,0,10*ROW('Sanitation Data'!E7)))</f>
        <v/>
      </c>
      <c r="CT13" s="270" t="str">
        <f ca="true">+IF(OFFSET('Sanitation Data'!$E$32,0,10*ROW('Sanitation Data'!E7))="","",OFFSET('Sanitation Data'!$E$32,0,10*ROW('Sanitation Data'!E7)))</f>
        <v/>
      </c>
      <c r="CU13" s="270" t="str">
        <f ca="true">+IF(OFFSET('Sanitation Data'!$F$28,0,10*ROW('Sanitation Data'!F7))="","",OFFSET('Sanitation Data'!$F$28,0,10*ROW('Sanitation Data'!F7)))</f>
        <v/>
      </c>
      <c r="CV13" s="270" t="str">
        <f ca="true">+IF(OFFSET('Sanitation Data'!$F$29,0,10*ROW('Sanitation Data'!F7))="","",OFFSET('Sanitation Data'!$F$29,0,10*ROW('Sanitation Data'!F7)))</f>
        <v/>
      </c>
      <c r="CW13" s="270" t="str">
        <f ca="true">+IF(OFFSET('Sanitation Data'!$F$30,0,10*ROW('Sanitation Data'!F7))="","",OFFSET('Sanitation Data'!$F$30,0,10*ROW('Sanitation Data'!F7)))</f>
        <v/>
      </c>
      <c r="CX13" s="270" t="str">
        <f ca="true">+IF(OFFSET('Sanitation Data'!$F$31,0,10*ROW('Sanitation Data'!F7))="","",OFFSET('Sanitation Data'!$F$31,0,10*ROW('Sanitation Data'!F7)))</f>
        <v/>
      </c>
      <c r="CY13" s="270" t="str">
        <f ca="true">+IF(OFFSET('Sanitation Data'!$F$32,0,10*ROW('Sanitation Data'!F7))="","",OFFSET('Sanitation Data'!$F$32,0,10*ROW('Sanitation Data'!F7)))</f>
        <v/>
      </c>
      <c r="CZ13" s="270" t="str">
        <f ca="true">+IF(OFFSET('Sanitation Data'!$G$28,0,10*ROW('Sanitation Data'!G7))="","",OFFSET('Sanitation Data'!$G$28,0,10*ROW('Sanitation Data'!G7)))</f>
        <v/>
      </c>
      <c r="DA13" s="270" t="str">
        <f ca="true">+IF(OFFSET('Sanitation Data'!$G$29,0,10*ROW('Sanitation Data'!G7))="","",OFFSET('Sanitation Data'!$G$29,0,10*ROW('Sanitation Data'!G7)))</f>
        <v/>
      </c>
      <c r="DB13" s="270" t="str">
        <f ca="true">+IF(OFFSET('Sanitation Data'!$G$30,0,10*ROW('Sanitation Data'!G7))="","",OFFSET('Sanitation Data'!$G$30,0,10*ROW('Sanitation Data'!G7)))</f>
        <v/>
      </c>
      <c r="DC13" s="270" t="str">
        <f ca="true">+IF(OFFSET('Sanitation Data'!$G$31,0,10*ROW('Sanitation Data'!G7))="","",OFFSET('Sanitation Data'!$G$31,0,10*ROW('Sanitation Data'!G7)))</f>
        <v/>
      </c>
      <c r="DD13" s="270" t="str">
        <f ca="true">+IF(OFFSET('Sanitation Data'!$G$32,0,10*ROW('Sanitation Data'!G7))="","",OFFSET('Sanitation Data'!$G$32,0,10*ROW('Sanitation Data'!G7)))</f>
        <v/>
      </c>
      <c r="DE13" s="270" t="str">
        <f ca="true">+IF(OFFSET('Sanitation Data'!$H$28,0,10*ROW('Sanitation Data'!H7))="","",OFFSET('Sanitation Data'!$H$28,0,10*ROW('Sanitation Data'!H7)))</f>
        <v/>
      </c>
      <c r="DF13" s="270" t="str">
        <f ca="true">+IF(OFFSET('Sanitation Data'!$H$29,0,10*ROW('Sanitation Data'!H7))="","",OFFSET('Sanitation Data'!$H$29,0,10*ROW('Sanitation Data'!H7)))</f>
        <v/>
      </c>
      <c r="DG13" s="270" t="str">
        <f ca="true">+IF(OFFSET('Sanitation Data'!$H$30,0,10*ROW('Sanitation Data'!H7))="","",OFFSET('Sanitation Data'!$H$30,0,10*ROW('Sanitation Data'!H7)))</f>
        <v/>
      </c>
      <c r="DH13" s="270" t="str">
        <f ca="true">+IF(OFFSET('Sanitation Data'!$H$31,0,10*ROW('Sanitation Data'!H7))="","",OFFSET('Sanitation Data'!$H$31,0,10*ROW('Sanitation Data'!H7)))</f>
        <v/>
      </c>
      <c r="DI13" s="270" t="str">
        <f ca="true">+IF(OFFSET('Sanitation Data'!$H$32,0,10*ROW('Sanitation Data'!H7))="","",OFFSET('Sanitation Data'!$H$32,0,10*ROW('Sanitation Data'!H7)))</f>
        <v/>
      </c>
      <c r="DJ13" s="270" t="str">
        <f ca="true">+IF(OFFSET('Sanitation Data'!$I$28,0,10*ROW('Sanitation Data'!I7))="","",OFFSET('Sanitation Data'!$I$28,0,10*ROW('Sanitation Data'!I7)))</f>
        <v/>
      </c>
      <c r="DK13" s="270" t="str">
        <f ca="true">+IF(OFFSET('Sanitation Data'!$I$29,0,10*ROW('Sanitation Data'!I7))="","",OFFSET('Sanitation Data'!$I$29,0,10*ROW('Sanitation Data'!I7)))</f>
        <v/>
      </c>
      <c r="DL13" s="270" t="str">
        <f ca="true">+IF(OFFSET('Sanitation Data'!$I$30,0,10*ROW('Sanitation Data'!I7))="","",OFFSET('Sanitation Data'!$I$30,0,10*ROW('Sanitation Data'!I7)))</f>
        <v/>
      </c>
      <c r="DM13" s="270" t="str">
        <f ca="true">+IF(OFFSET('Sanitation Data'!$I$31,0,10*ROW('Sanitation Data'!I7))="","",OFFSET('Sanitation Data'!$I$31,0,10*ROW('Sanitation Data'!I7)))</f>
        <v/>
      </c>
      <c r="DN13" s="270" t="str">
        <f ca="true">+IF(OFFSET('Sanitation Data'!$I$32,0,10*ROW('Sanitation Data'!I7))="","",OFFSET('Sanitation Data'!$I$32,0,10*ROW('Sanitation Data'!I7)))</f>
        <v/>
      </c>
      <c r="DO13" s="270" t="str">
        <f ca="true">+IF(OFFSET('Hygiene Data'!$D$11,0,10*ROW('Hygiene Data'!D7))="","",OFFSET('Hygiene Data'!$D$11,0,10*ROW('Hygiene Data'!D7)))</f>
        <v/>
      </c>
      <c r="DP13" s="270" t="str">
        <f ca="true">+IF(OFFSET('Hygiene Data'!$D$12,0,10*ROW('Hygiene Data'!D7))="","",OFFSET('Hygiene Data'!$D$12,0,10*ROW('Hygiene Data'!D7)))</f>
        <v/>
      </c>
      <c r="DQ13" s="270" t="str">
        <f ca="true">+IF(OFFSET('Hygiene Data'!$D$13,0,10*ROW('Hygiene Data'!D7))="","",OFFSET('Hygiene Data'!$D$13,0,10*ROW('Hygiene Data'!D7)))</f>
        <v/>
      </c>
      <c r="DR13" s="270" t="str">
        <f ca="true">+IF(OFFSET('Hygiene Data'!$E$11,0,10*ROW('Hygiene Data'!E7))="","",OFFSET('Hygiene Data'!$E$11,0,10*ROW('Hygiene Data'!E7)))</f>
        <v/>
      </c>
      <c r="DS13" s="270" t="str">
        <f ca="true">+IF(OFFSET('Hygiene Data'!$E$12,0,10*ROW('Hygiene Data'!E7))="","",OFFSET('Hygiene Data'!$E$12,0,10*ROW('Hygiene Data'!E7)))</f>
        <v/>
      </c>
      <c r="DT13" s="270" t="str">
        <f ca="true">+IF(OFFSET('Hygiene Data'!$E$13,0,10*ROW('Hygiene Data'!E7))="","",OFFSET('Hygiene Data'!$E$13,0,10*ROW('Hygiene Data'!E7)))</f>
        <v/>
      </c>
      <c r="DU13" s="270" t="str">
        <f ca="true">+IF(OFFSET('Hygiene Data'!$F$11,0,10*ROW('Hygiene Data'!F7))="","",OFFSET('Hygiene Data'!$F$11,0,10*ROW('Hygiene Data'!F7)))</f>
        <v/>
      </c>
      <c r="DV13" s="270" t="str">
        <f ca="true">+IF(OFFSET('Hygiene Data'!$F$12,0,10*ROW('Hygiene Data'!F7))="","",OFFSET('Hygiene Data'!$F$12,0,10*ROW('Hygiene Data'!F7)))</f>
        <v/>
      </c>
      <c r="DW13" s="270" t="str">
        <f ca="true">+IF(OFFSET('Hygiene Data'!$F$13,0,10*ROW('Hygiene Data'!F7))="","",OFFSET('Hygiene Data'!$F$13,0,10*ROW('Hygiene Data'!F7)))</f>
        <v/>
      </c>
      <c r="DX13" s="270" t="str">
        <f ca="true">+IF(OFFSET('Hygiene Data'!$G$11,0,10*ROW('Hygiene Data'!G7))="","",OFFSET('Hygiene Data'!$G$11,0,10*ROW('Hygiene Data'!G7)))</f>
        <v/>
      </c>
      <c r="DY13" s="270" t="str">
        <f ca="true">+IF(OFFSET('Hygiene Data'!$G$12,0,10*ROW('Hygiene Data'!G7))="","",OFFSET('Hygiene Data'!$G$12,0,10*ROW('Hygiene Data'!G7)))</f>
        <v/>
      </c>
      <c r="DZ13" s="270" t="str">
        <f ca="true">+IF(OFFSET('Hygiene Data'!$G$13,0,10*ROW('Hygiene Data'!G7))="","",OFFSET('Hygiene Data'!$G$13,0,10*ROW('Hygiene Data'!G7)))</f>
        <v/>
      </c>
      <c r="EA13" s="270" t="str">
        <f ca="true">+IF(OFFSET('Hygiene Data'!$H$11,0,10*ROW('Hygiene Data'!H7))="","",OFFSET('Hygiene Data'!$H$11,0,10*ROW('Hygiene Data'!H7)))</f>
        <v/>
      </c>
      <c r="EB13" s="270" t="str">
        <f ca="true">+IF(OFFSET('Hygiene Data'!$H$12,0,10*ROW('Hygiene Data'!H7))="","",OFFSET('Hygiene Data'!$H$12,0,10*ROW('Hygiene Data'!H7)))</f>
        <v/>
      </c>
      <c r="EC13" s="270" t="str">
        <f ca="true">+IF(OFFSET('Hygiene Data'!$H$13,0,10*ROW('Hygiene Data'!H7))="","",OFFSET('Hygiene Data'!$H$13,0,10*ROW('Hygiene Data'!H7)))</f>
        <v/>
      </c>
      <c r="ED13" s="270" t="str">
        <f ca="true">+IF(OFFSET('Hygiene Data'!$I$11,0,10*ROW('Hygiene Data'!I7))="","",OFFSET('Hygiene Data'!$I$11,0,10*ROW('Hygiene Data'!I7)))</f>
        <v/>
      </c>
      <c r="EE13" s="270" t="str">
        <f ca="true">+IF(OFFSET('Hygiene Data'!$I$12,0,10*ROW('Hygiene Data'!I7))="","",OFFSET('Hygiene Data'!$I$12,0,10*ROW('Hygiene Data'!I7)))</f>
        <v/>
      </c>
      <c r="EF13" s="270"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26"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0"/>
      <c r="BS14" s="270" t="str">
        <f ca="true">+IF(OFFSET('Water Data'!$D$27,0,10*ROW('Water Data'!D8))="","",OFFSET('Water Data'!$D$27,0,10*ROW('Water Data'!D8)))</f>
        <v/>
      </c>
      <c r="BT14" s="270" t="str">
        <f ca="true">+IF(OFFSET('Water Data'!$D$28,0,10*ROW('Water Data'!D8))="","",OFFSET('Water Data'!$D$28,0,10*ROW('Water Data'!D8)))</f>
        <v/>
      </c>
      <c r="BU14" s="270" t="str">
        <f ca="true">+IF(OFFSET('Water Data'!$D$29,0,10*ROW('Water Data'!D8))="","",OFFSET('Water Data'!$D$29,0,10*ROW('Water Data'!D8)))</f>
        <v/>
      </c>
      <c r="BV14" s="270" t="str">
        <f ca="true">+IF(OFFSET('Water Data'!$E$27,0,10*ROW('Water Data'!E8))="","",OFFSET('Water Data'!$E$27,0,10*ROW('Water Data'!E8)))</f>
        <v/>
      </c>
      <c r="BW14" s="270" t="str">
        <f ca="true">+IF(OFFSET('Water Data'!$E$28,0,10*ROW('Water Data'!E8))="","",OFFSET('Water Data'!$E$28,0,10*ROW('Water Data'!E8)))</f>
        <v/>
      </c>
      <c r="BX14" s="270" t="str">
        <f ca="true">+IF(OFFSET('Water Data'!$E$29,0,10*ROW('Water Data'!E8))="","",OFFSET('Water Data'!$E$29,0,10*ROW('Water Data'!E8)))</f>
        <v/>
      </c>
      <c r="BY14" s="270" t="str">
        <f ca="true">+IF(OFFSET('Water Data'!$F$27,0,10*ROW('Water Data'!F8))="","",OFFSET('Water Data'!$F$27,0,10*ROW('Water Data'!F8)))</f>
        <v/>
      </c>
      <c r="BZ14" s="270" t="str">
        <f ca="true">+IF(OFFSET('Water Data'!$F$28,0,10*ROW('Water Data'!F8))="","",OFFSET('Water Data'!$F$28,0,10*ROW('Water Data'!F8)))</f>
        <v/>
      </c>
      <c r="CA14" s="270" t="str">
        <f ca="true">+IF(OFFSET('Water Data'!$F$29,0,10*ROW('Water Data'!F8))="","",OFFSET('Water Data'!$F$29,0,10*ROW('Water Data'!F8)))</f>
        <v/>
      </c>
      <c r="CB14" s="270" t="str">
        <f ca="true">+IF(OFFSET('Water Data'!$G$27,0,10*ROW('Water Data'!G8))="","",OFFSET('Water Data'!$G$27,0,10*ROW('Water Data'!G8)))</f>
        <v/>
      </c>
      <c r="CC14" s="270" t="str">
        <f ca="true">+IF(OFFSET('Water Data'!$G$28,0,10*ROW('Water Data'!G8))="","",OFFSET('Water Data'!$G$28,0,10*ROW('Water Data'!G8)))</f>
        <v/>
      </c>
      <c r="CD14" s="270" t="str">
        <f ca="true">+IF(OFFSET('Water Data'!$G$29,0,10*ROW('Water Data'!G8))="","",OFFSET('Water Data'!$G$29,0,10*ROW('Water Data'!G8)))</f>
        <v/>
      </c>
      <c r="CE14" s="270" t="str">
        <f ca="true">+IF(OFFSET('Water Data'!$H$27,0,10*ROW('Water Data'!H8))="","",OFFSET('Water Data'!$H$27,0,10*ROW('Water Data'!H8)))</f>
        <v/>
      </c>
      <c r="CF14" s="270" t="str">
        <f ca="true">+IF(OFFSET('Water Data'!$H$28,0,10*ROW('Water Data'!H8))="","",OFFSET('Water Data'!$H$28,0,10*ROW('Water Data'!H8)))</f>
        <v/>
      </c>
      <c r="CG14" s="270" t="str">
        <f ca="true">+IF(OFFSET('Water Data'!$H$29,0,10*ROW('Water Data'!H8))="","",OFFSET('Water Data'!$H$29,0,10*ROW('Water Data'!H8)))</f>
        <v/>
      </c>
      <c r="CH14" s="270" t="str">
        <f ca="true">+IF(OFFSET('Water Data'!$I$27,0,10*ROW('Water Data'!I8))="","",OFFSET('Water Data'!$I$27,0,10*ROW('Water Data'!I8)))</f>
        <v/>
      </c>
      <c r="CI14" s="270" t="str">
        <f ca="true">+IF(OFFSET('Water Data'!$I$28,0,10*ROW('Water Data'!I8))="","",OFFSET('Water Data'!$I$28,0,10*ROW('Water Data'!I8)))</f>
        <v/>
      </c>
      <c r="CJ14" s="270" t="str">
        <f ca="true">+IF(OFFSET('Water Data'!$I$29,0,10*ROW('Water Data'!I8))="","",OFFSET('Water Data'!$I$29,0,10*ROW('Water Data'!I8)))</f>
        <v/>
      </c>
      <c r="CK14" s="270" t="str">
        <f ca="true">+IF(OFFSET('Sanitation Data'!$D$28,0,10*ROW('Sanitation Data'!D8))="","",OFFSET('Sanitation Data'!$D$28,0,10*ROW('Sanitation Data'!D8)))</f>
        <v/>
      </c>
      <c r="CL14" s="270" t="str">
        <f ca="true">+IF(OFFSET('Sanitation Data'!$D$29,0,10*ROW('Sanitation Data'!D8))="","",OFFSET('Sanitation Data'!$D$29,0,10*ROW('Sanitation Data'!D8)))</f>
        <v/>
      </c>
      <c r="CM14" s="270" t="str">
        <f ca="true">+IF(OFFSET('Sanitation Data'!$D$30,0,10*ROW('Sanitation Data'!D8))="","",OFFSET('Sanitation Data'!$D$30,0,10*ROW('Sanitation Data'!D8)))</f>
        <v/>
      </c>
      <c r="CN14" s="270" t="str">
        <f ca="true">+IF(OFFSET('Sanitation Data'!$D$31,0,10*ROW('Sanitation Data'!D8))="","",OFFSET('Sanitation Data'!$D$31,0,10*ROW('Sanitation Data'!D8)))</f>
        <v/>
      </c>
      <c r="CO14" s="270" t="str">
        <f ca="true">+IF(OFFSET('Sanitation Data'!$D$32,0,10*ROW('Sanitation Data'!D8))="","",OFFSET('Sanitation Data'!$D$32,0,10*ROW('Sanitation Data'!D8)))</f>
        <v/>
      </c>
      <c r="CP14" s="270" t="str">
        <f ca="true">+IF(OFFSET('Sanitation Data'!$E$28,0,10*ROW('Sanitation Data'!E8))="","",OFFSET('Sanitation Data'!$E$28,0,10*ROW('Sanitation Data'!E8)))</f>
        <v/>
      </c>
      <c r="CQ14" s="270" t="str">
        <f ca="true">+IF(OFFSET('Sanitation Data'!$E$29,0,10*ROW('Sanitation Data'!E8))="","",OFFSET('Sanitation Data'!$E$29,0,10*ROW('Sanitation Data'!E8)))</f>
        <v/>
      </c>
      <c r="CR14" s="270" t="str">
        <f ca="true">+IF(OFFSET('Sanitation Data'!$E$30,0,10*ROW('Sanitation Data'!E8))="","",OFFSET('Sanitation Data'!$E$30,0,10*ROW('Sanitation Data'!E8)))</f>
        <v/>
      </c>
      <c r="CS14" s="270" t="str">
        <f ca="true">+IF(OFFSET('Sanitation Data'!$E$31,0,10*ROW('Sanitation Data'!E8))="","",OFFSET('Sanitation Data'!$E$31,0,10*ROW('Sanitation Data'!E8)))</f>
        <v/>
      </c>
      <c r="CT14" s="270" t="str">
        <f ca="true">+IF(OFFSET('Sanitation Data'!$E$32,0,10*ROW('Sanitation Data'!E8))="","",OFFSET('Sanitation Data'!$E$32,0,10*ROW('Sanitation Data'!E8)))</f>
        <v/>
      </c>
      <c r="CU14" s="270" t="str">
        <f ca="true">+IF(OFFSET('Sanitation Data'!$F$28,0,10*ROW('Sanitation Data'!F8))="","",OFFSET('Sanitation Data'!$F$28,0,10*ROW('Sanitation Data'!F8)))</f>
        <v/>
      </c>
      <c r="CV14" s="270" t="str">
        <f ca="true">+IF(OFFSET('Sanitation Data'!$F$29,0,10*ROW('Sanitation Data'!F8))="","",OFFSET('Sanitation Data'!$F$29,0,10*ROW('Sanitation Data'!F8)))</f>
        <v/>
      </c>
      <c r="CW14" s="270" t="str">
        <f ca="true">+IF(OFFSET('Sanitation Data'!$F$30,0,10*ROW('Sanitation Data'!F8))="","",OFFSET('Sanitation Data'!$F$30,0,10*ROW('Sanitation Data'!F8)))</f>
        <v/>
      </c>
      <c r="CX14" s="270" t="str">
        <f ca="true">+IF(OFFSET('Sanitation Data'!$F$31,0,10*ROW('Sanitation Data'!F8))="","",OFFSET('Sanitation Data'!$F$31,0,10*ROW('Sanitation Data'!F8)))</f>
        <v/>
      </c>
      <c r="CY14" s="270" t="str">
        <f ca="true">+IF(OFFSET('Sanitation Data'!$F$32,0,10*ROW('Sanitation Data'!F8))="","",OFFSET('Sanitation Data'!$F$32,0,10*ROW('Sanitation Data'!F8)))</f>
        <v/>
      </c>
      <c r="CZ14" s="270" t="str">
        <f ca="true">+IF(OFFSET('Sanitation Data'!$G$28,0,10*ROW('Sanitation Data'!G8))="","",OFFSET('Sanitation Data'!$G$28,0,10*ROW('Sanitation Data'!G8)))</f>
        <v/>
      </c>
      <c r="DA14" s="270" t="str">
        <f ca="true">+IF(OFFSET('Sanitation Data'!$G$29,0,10*ROW('Sanitation Data'!G8))="","",OFFSET('Sanitation Data'!$G$29,0,10*ROW('Sanitation Data'!G8)))</f>
        <v/>
      </c>
      <c r="DB14" s="270" t="str">
        <f ca="true">+IF(OFFSET('Sanitation Data'!$G$30,0,10*ROW('Sanitation Data'!G8))="","",OFFSET('Sanitation Data'!$G$30,0,10*ROW('Sanitation Data'!G8)))</f>
        <v/>
      </c>
      <c r="DC14" s="270" t="str">
        <f ca="true">+IF(OFFSET('Sanitation Data'!$G$31,0,10*ROW('Sanitation Data'!G8))="","",OFFSET('Sanitation Data'!$G$31,0,10*ROW('Sanitation Data'!G8)))</f>
        <v/>
      </c>
      <c r="DD14" s="270" t="str">
        <f ca="true">+IF(OFFSET('Sanitation Data'!$G$32,0,10*ROW('Sanitation Data'!G8))="","",OFFSET('Sanitation Data'!$G$32,0,10*ROW('Sanitation Data'!G8)))</f>
        <v/>
      </c>
      <c r="DE14" s="270" t="str">
        <f ca="true">+IF(OFFSET('Sanitation Data'!$H$28,0,10*ROW('Sanitation Data'!H8))="","",OFFSET('Sanitation Data'!$H$28,0,10*ROW('Sanitation Data'!H8)))</f>
        <v/>
      </c>
      <c r="DF14" s="270" t="str">
        <f ca="true">+IF(OFFSET('Sanitation Data'!$H$29,0,10*ROW('Sanitation Data'!H8))="","",OFFSET('Sanitation Data'!$H$29,0,10*ROW('Sanitation Data'!H8)))</f>
        <v/>
      </c>
      <c r="DG14" s="270" t="str">
        <f ca="true">+IF(OFFSET('Sanitation Data'!$H$30,0,10*ROW('Sanitation Data'!H8))="","",OFFSET('Sanitation Data'!$H$30,0,10*ROW('Sanitation Data'!H8)))</f>
        <v/>
      </c>
      <c r="DH14" s="270" t="str">
        <f ca="true">+IF(OFFSET('Sanitation Data'!$H$31,0,10*ROW('Sanitation Data'!H8))="","",OFFSET('Sanitation Data'!$H$31,0,10*ROW('Sanitation Data'!H8)))</f>
        <v/>
      </c>
      <c r="DI14" s="270" t="str">
        <f ca="true">+IF(OFFSET('Sanitation Data'!$H$32,0,10*ROW('Sanitation Data'!H8))="","",OFFSET('Sanitation Data'!$H$32,0,10*ROW('Sanitation Data'!H8)))</f>
        <v/>
      </c>
      <c r="DJ14" s="270" t="str">
        <f ca="true">+IF(OFFSET('Sanitation Data'!$I$28,0,10*ROW('Sanitation Data'!I8))="","",OFFSET('Sanitation Data'!$I$28,0,10*ROW('Sanitation Data'!I8)))</f>
        <v/>
      </c>
      <c r="DK14" s="270" t="str">
        <f ca="true">+IF(OFFSET('Sanitation Data'!$I$29,0,10*ROW('Sanitation Data'!I8))="","",OFFSET('Sanitation Data'!$I$29,0,10*ROW('Sanitation Data'!I8)))</f>
        <v/>
      </c>
      <c r="DL14" s="270" t="str">
        <f ca="true">+IF(OFFSET('Sanitation Data'!$I$30,0,10*ROW('Sanitation Data'!I8))="","",OFFSET('Sanitation Data'!$I$30,0,10*ROW('Sanitation Data'!I8)))</f>
        <v/>
      </c>
      <c r="DM14" s="270" t="str">
        <f ca="true">+IF(OFFSET('Sanitation Data'!$I$31,0,10*ROW('Sanitation Data'!I8))="","",OFFSET('Sanitation Data'!$I$31,0,10*ROW('Sanitation Data'!I8)))</f>
        <v/>
      </c>
      <c r="DN14" s="270" t="str">
        <f ca="true">+IF(OFFSET('Sanitation Data'!$I$32,0,10*ROW('Sanitation Data'!I8))="","",OFFSET('Sanitation Data'!$I$32,0,10*ROW('Sanitation Data'!I8)))</f>
        <v/>
      </c>
      <c r="DO14" s="270" t="str">
        <f ca="true">+IF(OFFSET('Hygiene Data'!$D$11,0,10*ROW('Hygiene Data'!D8))="","",OFFSET('Hygiene Data'!$D$11,0,10*ROW('Hygiene Data'!D8)))</f>
        <v/>
      </c>
      <c r="DP14" s="270" t="str">
        <f ca="true">+IF(OFFSET('Hygiene Data'!$D$12,0,10*ROW('Hygiene Data'!D8))="","",OFFSET('Hygiene Data'!$D$12,0,10*ROW('Hygiene Data'!D8)))</f>
        <v/>
      </c>
      <c r="DQ14" s="270" t="str">
        <f ca="true">+IF(OFFSET('Hygiene Data'!$D$13,0,10*ROW('Hygiene Data'!D8))="","",OFFSET('Hygiene Data'!$D$13,0,10*ROW('Hygiene Data'!D8)))</f>
        <v/>
      </c>
      <c r="DR14" s="270" t="str">
        <f ca="true">+IF(OFFSET('Hygiene Data'!$E$11,0,10*ROW('Hygiene Data'!E8))="","",OFFSET('Hygiene Data'!$E$11,0,10*ROW('Hygiene Data'!E8)))</f>
        <v/>
      </c>
      <c r="DS14" s="270" t="str">
        <f ca="true">+IF(OFFSET('Hygiene Data'!$E$12,0,10*ROW('Hygiene Data'!E8))="","",OFFSET('Hygiene Data'!$E$12,0,10*ROW('Hygiene Data'!E8)))</f>
        <v/>
      </c>
      <c r="DT14" s="270" t="str">
        <f ca="true">+IF(OFFSET('Hygiene Data'!$E$13,0,10*ROW('Hygiene Data'!E8))="","",OFFSET('Hygiene Data'!$E$13,0,10*ROW('Hygiene Data'!E8)))</f>
        <v/>
      </c>
      <c r="DU14" s="270" t="str">
        <f ca="true">+IF(OFFSET('Hygiene Data'!$F$11,0,10*ROW('Hygiene Data'!F8))="","",OFFSET('Hygiene Data'!$F$11,0,10*ROW('Hygiene Data'!F8)))</f>
        <v/>
      </c>
      <c r="DV14" s="270" t="str">
        <f ca="true">+IF(OFFSET('Hygiene Data'!$F$12,0,10*ROW('Hygiene Data'!F8))="","",OFFSET('Hygiene Data'!$F$12,0,10*ROW('Hygiene Data'!F8)))</f>
        <v/>
      </c>
      <c r="DW14" s="270" t="str">
        <f ca="true">+IF(OFFSET('Hygiene Data'!$F$13,0,10*ROW('Hygiene Data'!F8))="","",OFFSET('Hygiene Data'!$F$13,0,10*ROW('Hygiene Data'!F8)))</f>
        <v/>
      </c>
      <c r="DX14" s="270" t="str">
        <f ca="true">+IF(OFFSET('Hygiene Data'!$G$11,0,10*ROW('Hygiene Data'!G8))="","",OFFSET('Hygiene Data'!$G$11,0,10*ROW('Hygiene Data'!G8)))</f>
        <v/>
      </c>
      <c r="DY14" s="270" t="str">
        <f ca="true">+IF(OFFSET('Hygiene Data'!$G$12,0,10*ROW('Hygiene Data'!G8))="","",OFFSET('Hygiene Data'!$G$12,0,10*ROW('Hygiene Data'!G8)))</f>
        <v/>
      </c>
      <c r="DZ14" s="270" t="str">
        <f ca="true">+IF(OFFSET('Hygiene Data'!$G$13,0,10*ROW('Hygiene Data'!G8))="","",OFFSET('Hygiene Data'!$G$13,0,10*ROW('Hygiene Data'!G8)))</f>
        <v/>
      </c>
      <c r="EA14" s="270" t="str">
        <f ca="true">+IF(OFFSET('Hygiene Data'!$H$11,0,10*ROW('Hygiene Data'!H8))="","",OFFSET('Hygiene Data'!$H$11,0,10*ROW('Hygiene Data'!H8)))</f>
        <v/>
      </c>
      <c r="EB14" s="270" t="str">
        <f ca="true">+IF(OFFSET('Hygiene Data'!$H$12,0,10*ROW('Hygiene Data'!H8))="","",OFFSET('Hygiene Data'!$H$12,0,10*ROW('Hygiene Data'!H8)))</f>
        <v/>
      </c>
      <c r="EC14" s="270" t="str">
        <f ca="true">+IF(OFFSET('Hygiene Data'!$H$13,0,10*ROW('Hygiene Data'!H8))="","",OFFSET('Hygiene Data'!$H$13,0,10*ROW('Hygiene Data'!H8)))</f>
        <v/>
      </c>
      <c r="ED14" s="270" t="str">
        <f ca="true">+IF(OFFSET('Hygiene Data'!$I$11,0,10*ROW('Hygiene Data'!I8))="","",OFFSET('Hygiene Data'!$I$11,0,10*ROW('Hygiene Data'!I8)))</f>
        <v/>
      </c>
      <c r="EE14" s="270" t="str">
        <f ca="true">+IF(OFFSET('Hygiene Data'!$I$12,0,10*ROW('Hygiene Data'!I8))="","",OFFSET('Hygiene Data'!$I$12,0,10*ROW('Hygiene Data'!I8)))</f>
        <v/>
      </c>
      <c r="EF14" s="270"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26"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0"/>
      <c r="BS15" s="270" t="str">
        <f ca="true">+IF(OFFSET('Water Data'!$D$27,0,10*ROW('Water Data'!D9))="","",OFFSET('Water Data'!$D$27,0,10*ROW('Water Data'!D9)))</f>
        <v/>
      </c>
      <c r="BT15" s="270" t="str">
        <f ca="true">+IF(OFFSET('Water Data'!$D$28,0,10*ROW('Water Data'!D9))="","",OFFSET('Water Data'!$D$28,0,10*ROW('Water Data'!D9)))</f>
        <v/>
      </c>
      <c r="BU15" s="270" t="str">
        <f ca="true">+IF(OFFSET('Water Data'!$D$29,0,10*ROW('Water Data'!D9))="","",OFFSET('Water Data'!$D$29,0,10*ROW('Water Data'!D9)))</f>
        <v/>
      </c>
      <c r="BV15" s="270" t="str">
        <f ca="true">+IF(OFFSET('Water Data'!$E$27,0,10*ROW('Water Data'!E9))="","",OFFSET('Water Data'!$E$27,0,10*ROW('Water Data'!E9)))</f>
        <v/>
      </c>
      <c r="BW15" s="270" t="str">
        <f ca="true">+IF(OFFSET('Water Data'!$E$28,0,10*ROW('Water Data'!E9))="","",OFFSET('Water Data'!$E$28,0,10*ROW('Water Data'!E9)))</f>
        <v/>
      </c>
      <c r="BX15" s="270" t="str">
        <f ca="true">+IF(OFFSET('Water Data'!$E$29,0,10*ROW('Water Data'!E9))="","",OFFSET('Water Data'!$E$29,0,10*ROW('Water Data'!E9)))</f>
        <v/>
      </c>
      <c r="BY15" s="270" t="str">
        <f ca="true">+IF(OFFSET('Water Data'!$F$27,0,10*ROW('Water Data'!F9))="","",OFFSET('Water Data'!$F$27,0,10*ROW('Water Data'!F9)))</f>
        <v/>
      </c>
      <c r="BZ15" s="270" t="str">
        <f ca="true">+IF(OFFSET('Water Data'!$F$28,0,10*ROW('Water Data'!F9))="","",OFFSET('Water Data'!$F$28,0,10*ROW('Water Data'!F9)))</f>
        <v/>
      </c>
      <c r="CA15" s="270" t="str">
        <f ca="true">+IF(OFFSET('Water Data'!$F$29,0,10*ROW('Water Data'!F9))="","",OFFSET('Water Data'!$F$29,0,10*ROW('Water Data'!F9)))</f>
        <v/>
      </c>
      <c r="CB15" s="270" t="str">
        <f ca="true">+IF(OFFSET('Water Data'!$G$27,0,10*ROW('Water Data'!G9))="","",OFFSET('Water Data'!$G$27,0,10*ROW('Water Data'!G9)))</f>
        <v/>
      </c>
      <c r="CC15" s="270" t="str">
        <f ca="true">+IF(OFFSET('Water Data'!$G$28,0,10*ROW('Water Data'!G9))="","",OFFSET('Water Data'!$G$28,0,10*ROW('Water Data'!G9)))</f>
        <v/>
      </c>
      <c r="CD15" s="270" t="str">
        <f ca="true">+IF(OFFSET('Water Data'!$G$29,0,10*ROW('Water Data'!G9))="","",OFFSET('Water Data'!$G$29,0,10*ROW('Water Data'!G9)))</f>
        <v/>
      </c>
      <c r="CE15" s="270" t="str">
        <f ca="true">+IF(OFFSET('Water Data'!$H$27,0,10*ROW('Water Data'!H9))="","",OFFSET('Water Data'!$H$27,0,10*ROW('Water Data'!H9)))</f>
        <v/>
      </c>
      <c r="CF15" s="270" t="str">
        <f ca="true">+IF(OFFSET('Water Data'!$H$28,0,10*ROW('Water Data'!H9))="","",OFFSET('Water Data'!$H$28,0,10*ROW('Water Data'!H9)))</f>
        <v/>
      </c>
      <c r="CG15" s="270" t="str">
        <f ca="true">+IF(OFFSET('Water Data'!$H$29,0,10*ROW('Water Data'!H9))="","",OFFSET('Water Data'!$H$29,0,10*ROW('Water Data'!H9)))</f>
        <v/>
      </c>
      <c r="CH15" s="270" t="str">
        <f ca="true">+IF(OFFSET('Water Data'!$I$27,0,10*ROW('Water Data'!I9))="","",OFFSET('Water Data'!$I$27,0,10*ROW('Water Data'!I9)))</f>
        <v/>
      </c>
      <c r="CI15" s="270" t="str">
        <f ca="true">+IF(OFFSET('Water Data'!$I$28,0,10*ROW('Water Data'!I9))="","",OFFSET('Water Data'!$I$28,0,10*ROW('Water Data'!I9)))</f>
        <v/>
      </c>
      <c r="CJ15" s="270" t="str">
        <f ca="true">+IF(OFFSET('Water Data'!$I$29,0,10*ROW('Water Data'!I9))="","",OFFSET('Water Data'!$I$29,0,10*ROW('Water Data'!I9)))</f>
        <v/>
      </c>
      <c r="CK15" s="270" t="str">
        <f ca="true">+IF(OFFSET('Sanitation Data'!$D$28,0,10*ROW('Sanitation Data'!D9))="","",OFFSET('Sanitation Data'!$D$28,0,10*ROW('Sanitation Data'!D9)))</f>
        <v/>
      </c>
      <c r="CL15" s="270" t="str">
        <f ca="true">+IF(OFFSET('Sanitation Data'!$D$29,0,10*ROW('Sanitation Data'!D9))="","",OFFSET('Sanitation Data'!$D$29,0,10*ROW('Sanitation Data'!D9)))</f>
        <v/>
      </c>
      <c r="CM15" s="270" t="str">
        <f ca="true">+IF(OFFSET('Sanitation Data'!$D$30,0,10*ROW('Sanitation Data'!D9))="","",OFFSET('Sanitation Data'!$D$30,0,10*ROW('Sanitation Data'!D9)))</f>
        <v/>
      </c>
      <c r="CN15" s="270" t="str">
        <f ca="true">+IF(OFFSET('Sanitation Data'!$D$31,0,10*ROW('Sanitation Data'!D9))="","",OFFSET('Sanitation Data'!$D$31,0,10*ROW('Sanitation Data'!D9)))</f>
        <v/>
      </c>
      <c r="CO15" s="270" t="str">
        <f ca="true">+IF(OFFSET('Sanitation Data'!$D$32,0,10*ROW('Sanitation Data'!D9))="","",OFFSET('Sanitation Data'!$D$32,0,10*ROW('Sanitation Data'!D9)))</f>
        <v/>
      </c>
      <c r="CP15" s="270" t="str">
        <f ca="true">+IF(OFFSET('Sanitation Data'!$E$28,0,10*ROW('Sanitation Data'!E9))="","",OFFSET('Sanitation Data'!$E$28,0,10*ROW('Sanitation Data'!E9)))</f>
        <v/>
      </c>
      <c r="CQ15" s="270" t="str">
        <f ca="true">+IF(OFFSET('Sanitation Data'!$E$29,0,10*ROW('Sanitation Data'!E9))="","",OFFSET('Sanitation Data'!$E$29,0,10*ROW('Sanitation Data'!E9)))</f>
        <v/>
      </c>
      <c r="CR15" s="270" t="str">
        <f ca="true">+IF(OFFSET('Sanitation Data'!$E$30,0,10*ROW('Sanitation Data'!E9))="","",OFFSET('Sanitation Data'!$E$30,0,10*ROW('Sanitation Data'!E9)))</f>
        <v/>
      </c>
      <c r="CS15" s="270" t="str">
        <f ca="true">+IF(OFFSET('Sanitation Data'!$E$31,0,10*ROW('Sanitation Data'!E9))="","",OFFSET('Sanitation Data'!$E$31,0,10*ROW('Sanitation Data'!E9)))</f>
        <v/>
      </c>
      <c r="CT15" s="270" t="str">
        <f ca="true">+IF(OFFSET('Sanitation Data'!$E$32,0,10*ROW('Sanitation Data'!E9))="","",OFFSET('Sanitation Data'!$E$32,0,10*ROW('Sanitation Data'!E9)))</f>
        <v/>
      </c>
      <c r="CU15" s="270" t="str">
        <f ca="true">+IF(OFFSET('Sanitation Data'!$F$28,0,10*ROW('Sanitation Data'!F9))="","",OFFSET('Sanitation Data'!$F$28,0,10*ROW('Sanitation Data'!F9)))</f>
        <v/>
      </c>
      <c r="CV15" s="270" t="str">
        <f ca="true">+IF(OFFSET('Sanitation Data'!$F$29,0,10*ROW('Sanitation Data'!F9))="","",OFFSET('Sanitation Data'!$F$29,0,10*ROW('Sanitation Data'!F9)))</f>
        <v/>
      </c>
      <c r="CW15" s="270" t="str">
        <f ca="true">+IF(OFFSET('Sanitation Data'!$F$30,0,10*ROW('Sanitation Data'!F9))="","",OFFSET('Sanitation Data'!$F$30,0,10*ROW('Sanitation Data'!F9)))</f>
        <v/>
      </c>
      <c r="CX15" s="270" t="str">
        <f ca="true">+IF(OFFSET('Sanitation Data'!$F$31,0,10*ROW('Sanitation Data'!F9))="","",OFFSET('Sanitation Data'!$F$31,0,10*ROW('Sanitation Data'!F9)))</f>
        <v/>
      </c>
      <c r="CY15" s="270" t="str">
        <f ca="true">+IF(OFFSET('Sanitation Data'!$F$32,0,10*ROW('Sanitation Data'!F9))="","",OFFSET('Sanitation Data'!$F$32,0,10*ROW('Sanitation Data'!F9)))</f>
        <v/>
      </c>
      <c r="CZ15" s="270" t="str">
        <f ca="true">+IF(OFFSET('Sanitation Data'!$G$28,0,10*ROW('Sanitation Data'!G9))="","",OFFSET('Sanitation Data'!$G$28,0,10*ROW('Sanitation Data'!G9)))</f>
        <v/>
      </c>
      <c r="DA15" s="270" t="str">
        <f ca="true">+IF(OFFSET('Sanitation Data'!$G$29,0,10*ROW('Sanitation Data'!G9))="","",OFFSET('Sanitation Data'!$G$29,0,10*ROW('Sanitation Data'!G9)))</f>
        <v/>
      </c>
      <c r="DB15" s="270" t="str">
        <f ca="true">+IF(OFFSET('Sanitation Data'!$G$30,0,10*ROW('Sanitation Data'!G9))="","",OFFSET('Sanitation Data'!$G$30,0,10*ROW('Sanitation Data'!G9)))</f>
        <v/>
      </c>
      <c r="DC15" s="270" t="str">
        <f ca="true">+IF(OFFSET('Sanitation Data'!$G$31,0,10*ROW('Sanitation Data'!G9))="","",OFFSET('Sanitation Data'!$G$31,0,10*ROW('Sanitation Data'!G9)))</f>
        <v/>
      </c>
      <c r="DD15" s="270" t="str">
        <f ca="true">+IF(OFFSET('Sanitation Data'!$G$32,0,10*ROW('Sanitation Data'!G9))="","",OFFSET('Sanitation Data'!$G$32,0,10*ROW('Sanitation Data'!G9)))</f>
        <v/>
      </c>
      <c r="DE15" s="270" t="str">
        <f ca="true">+IF(OFFSET('Sanitation Data'!$H$28,0,10*ROW('Sanitation Data'!H9))="","",OFFSET('Sanitation Data'!$H$28,0,10*ROW('Sanitation Data'!H9)))</f>
        <v/>
      </c>
      <c r="DF15" s="270" t="str">
        <f ca="true">+IF(OFFSET('Sanitation Data'!$H$29,0,10*ROW('Sanitation Data'!H9))="","",OFFSET('Sanitation Data'!$H$29,0,10*ROW('Sanitation Data'!H9)))</f>
        <v/>
      </c>
      <c r="DG15" s="270" t="str">
        <f ca="true">+IF(OFFSET('Sanitation Data'!$H$30,0,10*ROW('Sanitation Data'!H9))="","",OFFSET('Sanitation Data'!$H$30,0,10*ROW('Sanitation Data'!H9)))</f>
        <v/>
      </c>
      <c r="DH15" s="270" t="str">
        <f ca="true">+IF(OFFSET('Sanitation Data'!$H$31,0,10*ROW('Sanitation Data'!H9))="","",OFFSET('Sanitation Data'!$H$31,0,10*ROW('Sanitation Data'!H9)))</f>
        <v/>
      </c>
      <c r="DI15" s="270" t="str">
        <f ca="true">+IF(OFFSET('Sanitation Data'!$H$32,0,10*ROW('Sanitation Data'!H9))="","",OFFSET('Sanitation Data'!$H$32,0,10*ROW('Sanitation Data'!H9)))</f>
        <v/>
      </c>
      <c r="DJ15" s="270" t="str">
        <f ca="true">+IF(OFFSET('Sanitation Data'!$I$28,0,10*ROW('Sanitation Data'!I9))="","",OFFSET('Sanitation Data'!$I$28,0,10*ROW('Sanitation Data'!I9)))</f>
        <v/>
      </c>
      <c r="DK15" s="270" t="str">
        <f ca="true">+IF(OFFSET('Sanitation Data'!$I$29,0,10*ROW('Sanitation Data'!I9))="","",OFFSET('Sanitation Data'!$I$29,0,10*ROW('Sanitation Data'!I9)))</f>
        <v/>
      </c>
      <c r="DL15" s="270" t="str">
        <f ca="true">+IF(OFFSET('Sanitation Data'!$I$30,0,10*ROW('Sanitation Data'!I9))="","",OFFSET('Sanitation Data'!$I$30,0,10*ROW('Sanitation Data'!I9)))</f>
        <v/>
      </c>
      <c r="DM15" s="270" t="str">
        <f ca="true">+IF(OFFSET('Sanitation Data'!$I$31,0,10*ROW('Sanitation Data'!I9))="","",OFFSET('Sanitation Data'!$I$31,0,10*ROW('Sanitation Data'!I9)))</f>
        <v/>
      </c>
      <c r="DN15" s="270" t="str">
        <f ca="true">+IF(OFFSET('Sanitation Data'!$I$32,0,10*ROW('Sanitation Data'!I9))="","",OFFSET('Sanitation Data'!$I$32,0,10*ROW('Sanitation Data'!I9)))</f>
        <v/>
      </c>
      <c r="DO15" s="270" t="str">
        <f ca="true">+IF(OFFSET('Hygiene Data'!$D$11,0,10*ROW('Hygiene Data'!D9))="","",OFFSET('Hygiene Data'!$D$11,0,10*ROW('Hygiene Data'!D9)))</f>
        <v/>
      </c>
      <c r="DP15" s="270" t="str">
        <f ca="true">+IF(OFFSET('Hygiene Data'!$D$12,0,10*ROW('Hygiene Data'!D9))="","",OFFSET('Hygiene Data'!$D$12,0,10*ROW('Hygiene Data'!D9)))</f>
        <v/>
      </c>
      <c r="DQ15" s="270" t="str">
        <f ca="true">+IF(OFFSET('Hygiene Data'!$D$13,0,10*ROW('Hygiene Data'!D9))="","",OFFSET('Hygiene Data'!$D$13,0,10*ROW('Hygiene Data'!D9)))</f>
        <v/>
      </c>
      <c r="DR15" s="270" t="str">
        <f ca="true">+IF(OFFSET('Hygiene Data'!$E$11,0,10*ROW('Hygiene Data'!E9))="","",OFFSET('Hygiene Data'!$E$11,0,10*ROW('Hygiene Data'!E9)))</f>
        <v/>
      </c>
      <c r="DS15" s="270" t="str">
        <f ca="true">+IF(OFFSET('Hygiene Data'!$E$12,0,10*ROW('Hygiene Data'!E9))="","",OFFSET('Hygiene Data'!$E$12,0,10*ROW('Hygiene Data'!E9)))</f>
        <v/>
      </c>
      <c r="DT15" s="270" t="str">
        <f ca="true">+IF(OFFSET('Hygiene Data'!$E$13,0,10*ROW('Hygiene Data'!E9))="","",OFFSET('Hygiene Data'!$E$13,0,10*ROW('Hygiene Data'!E9)))</f>
        <v/>
      </c>
      <c r="DU15" s="270" t="str">
        <f ca="true">+IF(OFFSET('Hygiene Data'!$F$11,0,10*ROW('Hygiene Data'!F9))="","",OFFSET('Hygiene Data'!$F$11,0,10*ROW('Hygiene Data'!F9)))</f>
        <v/>
      </c>
      <c r="DV15" s="270" t="str">
        <f ca="true">+IF(OFFSET('Hygiene Data'!$F$12,0,10*ROW('Hygiene Data'!F9))="","",OFFSET('Hygiene Data'!$F$12,0,10*ROW('Hygiene Data'!F9)))</f>
        <v/>
      </c>
      <c r="DW15" s="270" t="str">
        <f ca="true">+IF(OFFSET('Hygiene Data'!$F$13,0,10*ROW('Hygiene Data'!F9))="","",OFFSET('Hygiene Data'!$F$13,0,10*ROW('Hygiene Data'!F9)))</f>
        <v/>
      </c>
      <c r="DX15" s="270" t="str">
        <f ca="true">+IF(OFFSET('Hygiene Data'!$G$11,0,10*ROW('Hygiene Data'!G9))="","",OFFSET('Hygiene Data'!$G$11,0,10*ROW('Hygiene Data'!G9)))</f>
        <v/>
      </c>
      <c r="DY15" s="270" t="str">
        <f ca="true">+IF(OFFSET('Hygiene Data'!$G$12,0,10*ROW('Hygiene Data'!G9))="","",OFFSET('Hygiene Data'!$G$12,0,10*ROW('Hygiene Data'!G9)))</f>
        <v/>
      </c>
      <c r="DZ15" s="270" t="str">
        <f ca="true">+IF(OFFSET('Hygiene Data'!$G$13,0,10*ROW('Hygiene Data'!G9))="","",OFFSET('Hygiene Data'!$G$13,0,10*ROW('Hygiene Data'!G9)))</f>
        <v/>
      </c>
      <c r="EA15" s="270" t="str">
        <f ca="true">+IF(OFFSET('Hygiene Data'!$H$11,0,10*ROW('Hygiene Data'!H9))="","",OFFSET('Hygiene Data'!$H$11,0,10*ROW('Hygiene Data'!H9)))</f>
        <v/>
      </c>
      <c r="EB15" s="270" t="str">
        <f ca="true">+IF(OFFSET('Hygiene Data'!$H$12,0,10*ROW('Hygiene Data'!H9))="","",OFFSET('Hygiene Data'!$H$12,0,10*ROW('Hygiene Data'!H9)))</f>
        <v/>
      </c>
      <c r="EC15" s="270" t="str">
        <f ca="true">+IF(OFFSET('Hygiene Data'!$H$13,0,10*ROW('Hygiene Data'!H9))="","",OFFSET('Hygiene Data'!$H$13,0,10*ROW('Hygiene Data'!H9)))</f>
        <v/>
      </c>
      <c r="ED15" s="270" t="str">
        <f ca="true">+IF(OFFSET('Hygiene Data'!$I$11,0,10*ROW('Hygiene Data'!I9))="","",OFFSET('Hygiene Data'!$I$11,0,10*ROW('Hygiene Data'!I9)))</f>
        <v/>
      </c>
      <c r="EE15" s="270" t="str">
        <f ca="true">+IF(OFFSET('Hygiene Data'!$I$12,0,10*ROW('Hygiene Data'!I9))="","",OFFSET('Hygiene Data'!$I$12,0,10*ROW('Hygiene Data'!I9)))</f>
        <v/>
      </c>
      <c r="EF15" s="270"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26"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0"/>
      <c r="BS16" s="270" t="str">
        <f ca="true">+IF(OFFSET('Water Data'!$D$27,0,10*ROW('Water Data'!D10))="","",OFFSET('Water Data'!$D$27,0,10*ROW('Water Data'!D10)))</f>
        <v/>
      </c>
      <c r="BT16" s="270" t="str">
        <f ca="true">+IF(OFFSET('Water Data'!$D$28,0,10*ROW('Water Data'!D10))="","",OFFSET('Water Data'!$D$28,0,10*ROW('Water Data'!D10)))</f>
        <v/>
      </c>
      <c r="BU16" s="270" t="str">
        <f ca="true">+IF(OFFSET('Water Data'!$D$29,0,10*ROW('Water Data'!D10))="","",OFFSET('Water Data'!$D$29,0,10*ROW('Water Data'!D10)))</f>
        <v/>
      </c>
      <c r="BV16" s="270" t="str">
        <f ca="true">+IF(OFFSET('Water Data'!$E$27,0,10*ROW('Water Data'!E10))="","",OFFSET('Water Data'!$E$27,0,10*ROW('Water Data'!E10)))</f>
        <v/>
      </c>
      <c r="BW16" s="270" t="str">
        <f ca="true">+IF(OFFSET('Water Data'!$E$28,0,10*ROW('Water Data'!E10))="","",OFFSET('Water Data'!$E$28,0,10*ROW('Water Data'!E10)))</f>
        <v/>
      </c>
      <c r="BX16" s="270" t="str">
        <f ca="true">+IF(OFFSET('Water Data'!$E$29,0,10*ROW('Water Data'!E10))="","",OFFSET('Water Data'!$E$29,0,10*ROW('Water Data'!E10)))</f>
        <v/>
      </c>
      <c r="BY16" s="270" t="str">
        <f ca="true">+IF(OFFSET('Water Data'!$F$27,0,10*ROW('Water Data'!F10))="","",OFFSET('Water Data'!$F$27,0,10*ROW('Water Data'!F10)))</f>
        <v/>
      </c>
      <c r="BZ16" s="270" t="str">
        <f ca="true">+IF(OFFSET('Water Data'!$F$28,0,10*ROW('Water Data'!F10))="","",OFFSET('Water Data'!$F$28,0,10*ROW('Water Data'!F10)))</f>
        <v/>
      </c>
      <c r="CA16" s="270" t="str">
        <f ca="true">+IF(OFFSET('Water Data'!$F$29,0,10*ROW('Water Data'!F10))="","",OFFSET('Water Data'!$F$29,0,10*ROW('Water Data'!F10)))</f>
        <v/>
      </c>
      <c r="CB16" s="270" t="str">
        <f ca="true">+IF(OFFSET('Water Data'!$G$27,0,10*ROW('Water Data'!G10))="","",OFFSET('Water Data'!$G$27,0,10*ROW('Water Data'!G10)))</f>
        <v/>
      </c>
      <c r="CC16" s="270" t="str">
        <f ca="true">+IF(OFFSET('Water Data'!$G$28,0,10*ROW('Water Data'!G10))="","",OFFSET('Water Data'!$G$28,0,10*ROW('Water Data'!G10)))</f>
        <v/>
      </c>
      <c r="CD16" s="270" t="str">
        <f ca="true">+IF(OFFSET('Water Data'!$G$29,0,10*ROW('Water Data'!G10))="","",OFFSET('Water Data'!$G$29,0,10*ROW('Water Data'!G10)))</f>
        <v/>
      </c>
      <c r="CE16" s="270" t="str">
        <f ca="true">+IF(OFFSET('Water Data'!$H$27,0,10*ROW('Water Data'!H10))="","",OFFSET('Water Data'!$H$27,0,10*ROW('Water Data'!H10)))</f>
        <v/>
      </c>
      <c r="CF16" s="270" t="str">
        <f ca="true">+IF(OFFSET('Water Data'!$H$28,0,10*ROW('Water Data'!H10))="","",OFFSET('Water Data'!$H$28,0,10*ROW('Water Data'!H10)))</f>
        <v/>
      </c>
      <c r="CG16" s="270" t="str">
        <f ca="true">+IF(OFFSET('Water Data'!$H$29,0,10*ROW('Water Data'!H10))="","",OFFSET('Water Data'!$H$29,0,10*ROW('Water Data'!H10)))</f>
        <v/>
      </c>
      <c r="CH16" s="270" t="str">
        <f ca="true">+IF(OFFSET('Water Data'!$I$27,0,10*ROW('Water Data'!I10))="","",OFFSET('Water Data'!$I$27,0,10*ROW('Water Data'!I10)))</f>
        <v/>
      </c>
      <c r="CI16" s="270" t="str">
        <f ca="true">+IF(OFFSET('Water Data'!$I$28,0,10*ROW('Water Data'!I10))="","",OFFSET('Water Data'!$I$28,0,10*ROW('Water Data'!I10)))</f>
        <v/>
      </c>
      <c r="CJ16" s="270" t="str">
        <f ca="true">+IF(OFFSET('Water Data'!$I$29,0,10*ROW('Water Data'!I10))="","",OFFSET('Water Data'!$I$29,0,10*ROW('Water Data'!I10)))</f>
        <v/>
      </c>
      <c r="CK16" s="270" t="str">
        <f ca="true">+IF(OFFSET('Sanitation Data'!$D$28,0,10*ROW('Sanitation Data'!D10))="","",OFFSET('Sanitation Data'!$D$28,0,10*ROW('Sanitation Data'!D10)))</f>
        <v/>
      </c>
      <c r="CL16" s="270" t="str">
        <f ca="true">+IF(OFFSET('Sanitation Data'!$D$29,0,10*ROW('Sanitation Data'!D10))="","",OFFSET('Sanitation Data'!$D$29,0,10*ROW('Sanitation Data'!D10)))</f>
        <v/>
      </c>
      <c r="CM16" s="270" t="str">
        <f ca="true">+IF(OFFSET('Sanitation Data'!$D$30,0,10*ROW('Sanitation Data'!D10))="","",OFFSET('Sanitation Data'!$D$30,0,10*ROW('Sanitation Data'!D10)))</f>
        <v/>
      </c>
      <c r="CN16" s="270" t="str">
        <f ca="true">+IF(OFFSET('Sanitation Data'!$D$31,0,10*ROW('Sanitation Data'!D10))="","",OFFSET('Sanitation Data'!$D$31,0,10*ROW('Sanitation Data'!D10)))</f>
        <v/>
      </c>
      <c r="CO16" s="270" t="str">
        <f ca="true">+IF(OFFSET('Sanitation Data'!$D$32,0,10*ROW('Sanitation Data'!D10))="","",OFFSET('Sanitation Data'!$D$32,0,10*ROW('Sanitation Data'!D10)))</f>
        <v/>
      </c>
      <c r="CP16" s="270" t="str">
        <f ca="true">+IF(OFFSET('Sanitation Data'!$E$28,0,10*ROW('Sanitation Data'!E10))="","",OFFSET('Sanitation Data'!$E$28,0,10*ROW('Sanitation Data'!E10)))</f>
        <v/>
      </c>
      <c r="CQ16" s="270" t="str">
        <f ca="true">+IF(OFFSET('Sanitation Data'!$E$29,0,10*ROW('Sanitation Data'!E10))="","",OFFSET('Sanitation Data'!$E$29,0,10*ROW('Sanitation Data'!E10)))</f>
        <v/>
      </c>
      <c r="CR16" s="270" t="str">
        <f ca="true">+IF(OFFSET('Sanitation Data'!$E$30,0,10*ROW('Sanitation Data'!E10))="","",OFFSET('Sanitation Data'!$E$30,0,10*ROW('Sanitation Data'!E10)))</f>
        <v/>
      </c>
      <c r="CS16" s="270" t="str">
        <f ca="true">+IF(OFFSET('Sanitation Data'!$E$31,0,10*ROW('Sanitation Data'!E10))="","",OFFSET('Sanitation Data'!$E$31,0,10*ROW('Sanitation Data'!E10)))</f>
        <v/>
      </c>
      <c r="CT16" s="270" t="str">
        <f ca="true">+IF(OFFSET('Sanitation Data'!$E$32,0,10*ROW('Sanitation Data'!E10))="","",OFFSET('Sanitation Data'!$E$32,0,10*ROW('Sanitation Data'!E10)))</f>
        <v/>
      </c>
      <c r="CU16" s="270" t="str">
        <f ca="true">+IF(OFFSET('Sanitation Data'!$F$28,0,10*ROW('Sanitation Data'!F10))="","",OFFSET('Sanitation Data'!$F$28,0,10*ROW('Sanitation Data'!F10)))</f>
        <v/>
      </c>
      <c r="CV16" s="270" t="str">
        <f ca="true">+IF(OFFSET('Sanitation Data'!$F$29,0,10*ROW('Sanitation Data'!F10))="","",OFFSET('Sanitation Data'!$F$29,0,10*ROW('Sanitation Data'!F10)))</f>
        <v/>
      </c>
      <c r="CW16" s="270" t="str">
        <f ca="true">+IF(OFFSET('Sanitation Data'!$F$30,0,10*ROW('Sanitation Data'!F10))="","",OFFSET('Sanitation Data'!$F$30,0,10*ROW('Sanitation Data'!F10)))</f>
        <v/>
      </c>
      <c r="CX16" s="270" t="str">
        <f ca="true">+IF(OFFSET('Sanitation Data'!$F$31,0,10*ROW('Sanitation Data'!F10))="","",OFFSET('Sanitation Data'!$F$31,0,10*ROW('Sanitation Data'!F10)))</f>
        <v/>
      </c>
      <c r="CY16" s="270" t="str">
        <f ca="true">+IF(OFFSET('Sanitation Data'!$F$32,0,10*ROW('Sanitation Data'!F10))="","",OFFSET('Sanitation Data'!$F$32,0,10*ROW('Sanitation Data'!F10)))</f>
        <v/>
      </c>
      <c r="CZ16" s="270" t="str">
        <f ca="true">+IF(OFFSET('Sanitation Data'!$G$28,0,10*ROW('Sanitation Data'!G10))="","",OFFSET('Sanitation Data'!$G$28,0,10*ROW('Sanitation Data'!G10)))</f>
        <v/>
      </c>
      <c r="DA16" s="270" t="str">
        <f ca="true">+IF(OFFSET('Sanitation Data'!$G$29,0,10*ROW('Sanitation Data'!G10))="","",OFFSET('Sanitation Data'!$G$29,0,10*ROW('Sanitation Data'!G10)))</f>
        <v/>
      </c>
      <c r="DB16" s="270" t="str">
        <f ca="true">+IF(OFFSET('Sanitation Data'!$G$30,0,10*ROW('Sanitation Data'!G10))="","",OFFSET('Sanitation Data'!$G$30,0,10*ROW('Sanitation Data'!G10)))</f>
        <v/>
      </c>
      <c r="DC16" s="270" t="str">
        <f ca="true">+IF(OFFSET('Sanitation Data'!$G$31,0,10*ROW('Sanitation Data'!G10))="","",OFFSET('Sanitation Data'!$G$31,0,10*ROW('Sanitation Data'!G10)))</f>
        <v/>
      </c>
      <c r="DD16" s="270" t="str">
        <f ca="true">+IF(OFFSET('Sanitation Data'!$G$32,0,10*ROW('Sanitation Data'!G10))="","",OFFSET('Sanitation Data'!$G$32,0,10*ROW('Sanitation Data'!G10)))</f>
        <v/>
      </c>
      <c r="DE16" s="270" t="str">
        <f ca="true">+IF(OFFSET('Sanitation Data'!$H$28,0,10*ROW('Sanitation Data'!H10))="","",OFFSET('Sanitation Data'!$H$28,0,10*ROW('Sanitation Data'!H10)))</f>
        <v/>
      </c>
      <c r="DF16" s="270" t="str">
        <f ca="true">+IF(OFFSET('Sanitation Data'!$H$29,0,10*ROW('Sanitation Data'!H10))="","",OFFSET('Sanitation Data'!$H$29,0,10*ROW('Sanitation Data'!H10)))</f>
        <v/>
      </c>
      <c r="DG16" s="270" t="str">
        <f ca="true">+IF(OFFSET('Sanitation Data'!$H$30,0,10*ROW('Sanitation Data'!H10))="","",OFFSET('Sanitation Data'!$H$30,0,10*ROW('Sanitation Data'!H10)))</f>
        <v/>
      </c>
      <c r="DH16" s="270" t="str">
        <f ca="true">+IF(OFFSET('Sanitation Data'!$H$31,0,10*ROW('Sanitation Data'!H10))="","",OFFSET('Sanitation Data'!$H$31,0,10*ROW('Sanitation Data'!H10)))</f>
        <v/>
      </c>
      <c r="DI16" s="270" t="str">
        <f ca="true">+IF(OFFSET('Sanitation Data'!$H$32,0,10*ROW('Sanitation Data'!H10))="","",OFFSET('Sanitation Data'!$H$32,0,10*ROW('Sanitation Data'!H10)))</f>
        <v/>
      </c>
      <c r="DJ16" s="270" t="str">
        <f ca="true">+IF(OFFSET('Sanitation Data'!$I$28,0,10*ROW('Sanitation Data'!I10))="","",OFFSET('Sanitation Data'!$I$28,0,10*ROW('Sanitation Data'!I10)))</f>
        <v/>
      </c>
      <c r="DK16" s="270" t="str">
        <f ca="true">+IF(OFFSET('Sanitation Data'!$I$29,0,10*ROW('Sanitation Data'!I10))="","",OFFSET('Sanitation Data'!$I$29,0,10*ROW('Sanitation Data'!I10)))</f>
        <v/>
      </c>
      <c r="DL16" s="270" t="str">
        <f ca="true">+IF(OFFSET('Sanitation Data'!$I$30,0,10*ROW('Sanitation Data'!I10))="","",OFFSET('Sanitation Data'!$I$30,0,10*ROW('Sanitation Data'!I10)))</f>
        <v/>
      </c>
      <c r="DM16" s="270" t="str">
        <f ca="true">+IF(OFFSET('Sanitation Data'!$I$31,0,10*ROW('Sanitation Data'!I10))="","",OFFSET('Sanitation Data'!$I$31,0,10*ROW('Sanitation Data'!I10)))</f>
        <v/>
      </c>
      <c r="DN16" s="270" t="str">
        <f ca="true">+IF(OFFSET('Sanitation Data'!$I$32,0,10*ROW('Sanitation Data'!I10))="","",OFFSET('Sanitation Data'!$I$32,0,10*ROW('Sanitation Data'!I10)))</f>
        <v/>
      </c>
      <c r="DO16" s="270" t="str">
        <f ca="true">+IF(OFFSET('Hygiene Data'!$D$11,0,10*ROW('Hygiene Data'!D10))="","",OFFSET('Hygiene Data'!$D$11,0,10*ROW('Hygiene Data'!D10)))</f>
        <v/>
      </c>
      <c r="DP16" s="270" t="str">
        <f ca="true">+IF(OFFSET('Hygiene Data'!$D$12,0,10*ROW('Hygiene Data'!D10))="","",OFFSET('Hygiene Data'!$D$12,0,10*ROW('Hygiene Data'!D10)))</f>
        <v/>
      </c>
      <c r="DQ16" s="270" t="str">
        <f ca="true">+IF(OFFSET('Hygiene Data'!$D$13,0,10*ROW('Hygiene Data'!D10))="","",OFFSET('Hygiene Data'!$D$13,0,10*ROW('Hygiene Data'!D10)))</f>
        <v/>
      </c>
      <c r="DR16" s="270" t="str">
        <f ca="true">+IF(OFFSET('Hygiene Data'!$E$11,0,10*ROW('Hygiene Data'!E10))="","",OFFSET('Hygiene Data'!$E$11,0,10*ROW('Hygiene Data'!E10)))</f>
        <v/>
      </c>
      <c r="DS16" s="270" t="str">
        <f ca="true">+IF(OFFSET('Hygiene Data'!$E$12,0,10*ROW('Hygiene Data'!E10))="","",OFFSET('Hygiene Data'!$E$12,0,10*ROW('Hygiene Data'!E10)))</f>
        <v/>
      </c>
      <c r="DT16" s="270" t="str">
        <f ca="true">+IF(OFFSET('Hygiene Data'!$E$13,0,10*ROW('Hygiene Data'!E10))="","",OFFSET('Hygiene Data'!$E$13,0,10*ROW('Hygiene Data'!E10)))</f>
        <v/>
      </c>
      <c r="DU16" s="270" t="str">
        <f ca="true">+IF(OFFSET('Hygiene Data'!$F$11,0,10*ROW('Hygiene Data'!F10))="","",OFFSET('Hygiene Data'!$F$11,0,10*ROW('Hygiene Data'!F10)))</f>
        <v/>
      </c>
      <c r="DV16" s="270" t="str">
        <f ca="true">+IF(OFFSET('Hygiene Data'!$F$12,0,10*ROW('Hygiene Data'!F10))="","",OFFSET('Hygiene Data'!$F$12,0,10*ROW('Hygiene Data'!F10)))</f>
        <v/>
      </c>
      <c r="DW16" s="270" t="str">
        <f ca="true">+IF(OFFSET('Hygiene Data'!$F$13,0,10*ROW('Hygiene Data'!F10))="","",OFFSET('Hygiene Data'!$F$13,0,10*ROW('Hygiene Data'!F10)))</f>
        <v/>
      </c>
      <c r="DX16" s="270" t="str">
        <f ca="true">+IF(OFFSET('Hygiene Data'!$G$11,0,10*ROW('Hygiene Data'!G10))="","",OFFSET('Hygiene Data'!$G$11,0,10*ROW('Hygiene Data'!G10)))</f>
        <v/>
      </c>
      <c r="DY16" s="270" t="str">
        <f ca="true">+IF(OFFSET('Hygiene Data'!$G$12,0,10*ROW('Hygiene Data'!G10))="","",OFFSET('Hygiene Data'!$G$12,0,10*ROW('Hygiene Data'!G10)))</f>
        <v/>
      </c>
      <c r="DZ16" s="270" t="str">
        <f ca="true">+IF(OFFSET('Hygiene Data'!$G$13,0,10*ROW('Hygiene Data'!G10))="","",OFFSET('Hygiene Data'!$G$13,0,10*ROW('Hygiene Data'!G10)))</f>
        <v/>
      </c>
      <c r="EA16" s="270" t="str">
        <f ca="true">+IF(OFFSET('Hygiene Data'!$H$11,0,10*ROW('Hygiene Data'!H10))="","",OFFSET('Hygiene Data'!$H$11,0,10*ROW('Hygiene Data'!H10)))</f>
        <v/>
      </c>
      <c r="EB16" s="270" t="str">
        <f ca="true">+IF(OFFSET('Hygiene Data'!$H$12,0,10*ROW('Hygiene Data'!H10))="","",OFFSET('Hygiene Data'!$H$12,0,10*ROW('Hygiene Data'!H10)))</f>
        <v/>
      </c>
      <c r="EC16" s="270" t="str">
        <f ca="true">+IF(OFFSET('Hygiene Data'!$H$13,0,10*ROW('Hygiene Data'!H10))="","",OFFSET('Hygiene Data'!$H$13,0,10*ROW('Hygiene Data'!H10)))</f>
        <v/>
      </c>
      <c r="ED16" s="270" t="str">
        <f ca="true">+IF(OFFSET('Hygiene Data'!$I$11,0,10*ROW('Hygiene Data'!I10))="","",OFFSET('Hygiene Data'!$I$11,0,10*ROW('Hygiene Data'!I10)))</f>
        <v/>
      </c>
      <c r="EE16" s="270" t="str">
        <f ca="true">+IF(OFFSET('Hygiene Data'!$I$12,0,10*ROW('Hygiene Data'!I10))="","",OFFSET('Hygiene Data'!$I$12,0,10*ROW('Hygiene Data'!I10)))</f>
        <v/>
      </c>
      <c r="EF16" s="270"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26"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0"/>
      <c r="BS17" s="270" t="str">
        <f ca="true">+IF(OFFSET('Water Data'!$D$27,0,10*ROW('Water Data'!D11))="","",OFFSET('Water Data'!$D$27,0,10*ROW('Water Data'!D11)))</f>
        <v/>
      </c>
      <c r="BT17" s="270" t="str">
        <f ca="true">+IF(OFFSET('Water Data'!$D$28,0,10*ROW('Water Data'!D11))="","",OFFSET('Water Data'!$D$28,0,10*ROW('Water Data'!D11)))</f>
        <v/>
      </c>
      <c r="BU17" s="270" t="str">
        <f ca="true">+IF(OFFSET('Water Data'!$D$29,0,10*ROW('Water Data'!D11))="","",OFFSET('Water Data'!$D$29,0,10*ROW('Water Data'!D11)))</f>
        <v/>
      </c>
      <c r="BV17" s="270" t="str">
        <f ca="true">+IF(OFFSET('Water Data'!$E$27,0,10*ROW('Water Data'!E11))="","",OFFSET('Water Data'!$E$27,0,10*ROW('Water Data'!E11)))</f>
        <v/>
      </c>
      <c r="BW17" s="270" t="str">
        <f ca="true">+IF(OFFSET('Water Data'!$E$28,0,10*ROW('Water Data'!E11))="","",OFFSET('Water Data'!$E$28,0,10*ROW('Water Data'!E11)))</f>
        <v/>
      </c>
      <c r="BX17" s="270" t="str">
        <f ca="true">+IF(OFFSET('Water Data'!$E$29,0,10*ROW('Water Data'!E11))="","",OFFSET('Water Data'!$E$29,0,10*ROW('Water Data'!E11)))</f>
        <v/>
      </c>
      <c r="BY17" s="270" t="str">
        <f ca="true">+IF(OFFSET('Water Data'!$F$27,0,10*ROW('Water Data'!F11))="","",OFFSET('Water Data'!$F$27,0,10*ROW('Water Data'!F11)))</f>
        <v/>
      </c>
      <c r="BZ17" s="270" t="str">
        <f ca="true">+IF(OFFSET('Water Data'!$F$28,0,10*ROW('Water Data'!F11))="","",OFFSET('Water Data'!$F$28,0,10*ROW('Water Data'!F11)))</f>
        <v/>
      </c>
      <c r="CA17" s="270" t="str">
        <f ca="true">+IF(OFFSET('Water Data'!$F$29,0,10*ROW('Water Data'!F11))="","",OFFSET('Water Data'!$F$29,0,10*ROW('Water Data'!F11)))</f>
        <v/>
      </c>
      <c r="CB17" s="270" t="str">
        <f ca="true">+IF(OFFSET('Water Data'!$G$27,0,10*ROW('Water Data'!G11))="","",OFFSET('Water Data'!$G$27,0,10*ROW('Water Data'!G11)))</f>
        <v/>
      </c>
      <c r="CC17" s="270" t="str">
        <f ca="true">+IF(OFFSET('Water Data'!$G$28,0,10*ROW('Water Data'!G11))="","",OFFSET('Water Data'!$G$28,0,10*ROW('Water Data'!G11)))</f>
        <v/>
      </c>
      <c r="CD17" s="270" t="str">
        <f ca="true">+IF(OFFSET('Water Data'!$G$29,0,10*ROW('Water Data'!G11))="","",OFFSET('Water Data'!$G$29,0,10*ROW('Water Data'!G11)))</f>
        <v/>
      </c>
      <c r="CE17" s="270" t="str">
        <f ca="true">+IF(OFFSET('Water Data'!$H$27,0,10*ROW('Water Data'!H11))="","",OFFSET('Water Data'!$H$27,0,10*ROW('Water Data'!H11)))</f>
        <v/>
      </c>
      <c r="CF17" s="270" t="str">
        <f ca="true">+IF(OFFSET('Water Data'!$H$28,0,10*ROW('Water Data'!H11))="","",OFFSET('Water Data'!$H$28,0,10*ROW('Water Data'!H11)))</f>
        <v/>
      </c>
      <c r="CG17" s="270" t="str">
        <f ca="true">+IF(OFFSET('Water Data'!$H$29,0,10*ROW('Water Data'!H11))="","",OFFSET('Water Data'!$H$29,0,10*ROW('Water Data'!H11)))</f>
        <v/>
      </c>
      <c r="CH17" s="270" t="str">
        <f ca="true">+IF(OFFSET('Water Data'!$I$27,0,10*ROW('Water Data'!I11))="","",OFFSET('Water Data'!$I$27,0,10*ROW('Water Data'!I11)))</f>
        <v/>
      </c>
      <c r="CI17" s="270" t="str">
        <f ca="true">+IF(OFFSET('Water Data'!$I$28,0,10*ROW('Water Data'!I11))="","",OFFSET('Water Data'!$I$28,0,10*ROW('Water Data'!I11)))</f>
        <v/>
      </c>
      <c r="CJ17" s="270" t="str">
        <f ca="true">+IF(OFFSET('Water Data'!$I$29,0,10*ROW('Water Data'!I11))="","",OFFSET('Water Data'!$I$29,0,10*ROW('Water Data'!I11)))</f>
        <v/>
      </c>
      <c r="CK17" s="270" t="str">
        <f ca="true">+IF(OFFSET('Sanitation Data'!$D$28,0,10*ROW('Sanitation Data'!D11))="","",OFFSET('Sanitation Data'!$D$28,0,10*ROW('Sanitation Data'!D11)))</f>
        <v/>
      </c>
      <c r="CL17" s="270" t="str">
        <f ca="true">+IF(OFFSET('Sanitation Data'!$D$29,0,10*ROW('Sanitation Data'!D11))="","",OFFSET('Sanitation Data'!$D$29,0,10*ROW('Sanitation Data'!D11)))</f>
        <v/>
      </c>
      <c r="CM17" s="270" t="str">
        <f ca="true">+IF(OFFSET('Sanitation Data'!$D$30,0,10*ROW('Sanitation Data'!D11))="","",OFFSET('Sanitation Data'!$D$30,0,10*ROW('Sanitation Data'!D11)))</f>
        <v/>
      </c>
      <c r="CN17" s="270" t="str">
        <f ca="true">+IF(OFFSET('Sanitation Data'!$D$31,0,10*ROW('Sanitation Data'!D11))="","",OFFSET('Sanitation Data'!$D$31,0,10*ROW('Sanitation Data'!D11)))</f>
        <v/>
      </c>
      <c r="CO17" s="270" t="str">
        <f ca="true">+IF(OFFSET('Sanitation Data'!$D$32,0,10*ROW('Sanitation Data'!D11))="","",OFFSET('Sanitation Data'!$D$32,0,10*ROW('Sanitation Data'!D11)))</f>
        <v/>
      </c>
      <c r="CP17" s="270" t="str">
        <f ca="true">+IF(OFFSET('Sanitation Data'!$E$28,0,10*ROW('Sanitation Data'!E11))="","",OFFSET('Sanitation Data'!$E$28,0,10*ROW('Sanitation Data'!E11)))</f>
        <v/>
      </c>
      <c r="CQ17" s="270" t="str">
        <f ca="true">+IF(OFFSET('Sanitation Data'!$E$29,0,10*ROW('Sanitation Data'!E11))="","",OFFSET('Sanitation Data'!$E$29,0,10*ROW('Sanitation Data'!E11)))</f>
        <v/>
      </c>
      <c r="CR17" s="270" t="str">
        <f ca="true">+IF(OFFSET('Sanitation Data'!$E$30,0,10*ROW('Sanitation Data'!E11))="","",OFFSET('Sanitation Data'!$E$30,0,10*ROW('Sanitation Data'!E11)))</f>
        <v/>
      </c>
      <c r="CS17" s="270" t="str">
        <f ca="true">+IF(OFFSET('Sanitation Data'!$E$31,0,10*ROW('Sanitation Data'!E11))="","",OFFSET('Sanitation Data'!$E$31,0,10*ROW('Sanitation Data'!E11)))</f>
        <v/>
      </c>
      <c r="CT17" s="270" t="str">
        <f ca="true">+IF(OFFSET('Sanitation Data'!$E$32,0,10*ROW('Sanitation Data'!E11))="","",OFFSET('Sanitation Data'!$E$32,0,10*ROW('Sanitation Data'!E11)))</f>
        <v/>
      </c>
      <c r="CU17" s="270" t="str">
        <f ca="true">+IF(OFFSET('Sanitation Data'!$F$28,0,10*ROW('Sanitation Data'!F11))="","",OFFSET('Sanitation Data'!$F$28,0,10*ROW('Sanitation Data'!F11)))</f>
        <v/>
      </c>
      <c r="CV17" s="270" t="str">
        <f ca="true">+IF(OFFSET('Sanitation Data'!$F$29,0,10*ROW('Sanitation Data'!F11))="","",OFFSET('Sanitation Data'!$F$29,0,10*ROW('Sanitation Data'!F11)))</f>
        <v/>
      </c>
      <c r="CW17" s="270" t="str">
        <f ca="true">+IF(OFFSET('Sanitation Data'!$F$30,0,10*ROW('Sanitation Data'!F11))="","",OFFSET('Sanitation Data'!$F$30,0,10*ROW('Sanitation Data'!F11)))</f>
        <v/>
      </c>
      <c r="CX17" s="270" t="str">
        <f ca="true">+IF(OFFSET('Sanitation Data'!$F$31,0,10*ROW('Sanitation Data'!F11))="","",OFFSET('Sanitation Data'!$F$31,0,10*ROW('Sanitation Data'!F11)))</f>
        <v/>
      </c>
      <c r="CY17" s="270" t="str">
        <f ca="true">+IF(OFFSET('Sanitation Data'!$F$32,0,10*ROW('Sanitation Data'!F11))="","",OFFSET('Sanitation Data'!$F$32,0,10*ROW('Sanitation Data'!F11)))</f>
        <v/>
      </c>
      <c r="CZ17" s="270" t="str">
        <f ca="true">+IF(OFFSET('Sanitation Data'!$G$28,0,10*ROW('Sanitation Data'!G11))="","",OFFSET('Sanitation Data'!$G$28,0,10*ROW('Sanitation Data'!G11)))</f>
        <v/>
      </c>
      <c r="DA17" s="270" t="str">
        <f ca="true">+IF(OFFSET('Sanitation Data'!$G$29,0,10*ROW('Sanitation Data'!G11))="","",OFFSET('Sanitation Data'!$G$29,0,10*ROW('Sanitation Data'!G11)))</f>
        <v/>
      </c>
      <c r="DB17" s="270" t="str">
        <f ca="true">+IF(OFFSET('Sanitation Data'!$G$30,0,10*ROW('Sanitation Data'!G11))="","",OFFSET('Sanitation Data'!$G$30,0,10*ROW('Sanitation Data'!G11)))</f>
        <v/>
      </c>
      <c r="DC17" s="270" t="str">
        <f ca="true">+IF(OFFSET('Sanitation Data'!$G$31,0,10*ROW('Sanitation Data'!G11))="","",OFFSET('Sanitation Data'!$G$31,0,10*ROW('Sanitation Data'!G11)))</f>
        <v/>
      </c>
      <c r="DD17" s="270" t="str">
        <f ca="true">+IF(OFFSET('Sanitation Data'!$G$32,0,10*ROW('Sanitation Data'!G11))="","",OFFSET('Sanitation Data'!$G$32,0,10*ROW('Sanitation Data'!G11)))</f>
        <v/>
      </c>
      <c r="DE17" s="270" t="str">
        <f ca="true">+IF(OFFSET('Sanitation Data'!$H$28,0,10*ROW('Sanitation Data'!H11))="","",OFFSET('Sanitation Data'!$H$28,0,10*ROW('Sanitation Data'!H11)))</f>
        <v/>
      </c>
      <c r="DF17" s="270" t="str">
        <f ca="true">+IF(OFFSET('Sanitation Data'!$H$29,0,10*ROW('Sanitation Data'!H11))="","",OFFSET('Sanitation Data'!$H$29,0,10*ROW('Sanitation Data'!H11)))</f>
        <v/>
      </c>
      <c r="DG17" s="270" t="str">
        <f ca="true">+IF(OFFSET('Sanitation Data'!$H$30,0,10*ROW('Sanitation Data'!H11))="","",OFFSET('Sanitation Data'!$H$30,0,10*ROW('Sanitation Data'!H11)))</f>
        <v/>
      </c>
      <c r="DH17" s="270" t="str">
        <f ca="true">+IF(OFFSET('Sanitation Data'!$H$31,0,10*ROW('Sanitation Data'!H11))="","",OFFSET('Sanitation Data'!$H$31,0,10*ROW('Sanitation Data'!H11)))</f>
        <v/>
      </c>
      <c r="DI17" s="270" t="str">
        <f ca="true">+IF(OFFSET('Sanitation Data'!$H$32,0,10*ROW('Sanitation Data'!H11))="","",OFFSET('Sanitation Data'!$H$32,0,10*ROW('Sanitation Data'!H11)))</f>
        <v/>
      </c>
      <c r="DJ17" s="270" t="str">
        <f ca="true">+IF(OFFSET('Sanitation Data'!$I$28,0,10*ROW('Sanitation Data'!I11))="","",OFFSET('Sanitation Data'!$I$28,0,10*ROW('Sanitation Data'!I11)))</f>
        <v/>
      </c>
      <c r="DK17" s="270" t="str">
        <f ca="true">+IF(OFFSET('Sanitation Data'!$I$29,0,10*ROW('Sanitation Data'!I11))="","",OFFSET('Sanitation Data'!$I$29,0,10*ROW('Sanitation Data'!I11)))</f>
        <v/>
      </c>
      <c r="DL17" s="270" t="str">
        <f ca="true">+IF(OFFSET('Sanitation Data'!$I$30,0,10*ROW('Sanitation Data'!I11))="","",OFFSET('Sanitation Data'!$I$30,0,10*ROW('Sanitation Data'!I11)))</f>
        <v/>
      </c>
      <c r="DM17" s="270" t="str">
        <f ca="true">+IF(OFFSET('Sanitation Data'!$I$31,0,10*ROW('Sanitation Data'!I11))="","",OFFSET('Sanitation Data'!$I$31,0,10*ROW('Sanitation Data'!I11)))</f>
        <v/>
      </c>
      <c r="DN17" s="270" t="str">
        <f ca="true">+IF(OFFSET('Sanitation Data'!$I$32,0,10*ROW('Sanitation Data'!I11))="","",OFFSET('Sanitation Data'!$I$32,0,10*ROW('Sanitation Data'!I11)))</f>
        <v/>
      </c>
      <c r="DO17" s="270" t="str">
        <f ca="true">+IF(OFFSET('Hygiene Data'!$D$11,0,10*ROW('Hygiene Data'!D11))="","",OFFSET('Hygiene Data'!$D$11,0,10*ROW('Hygiene Data'!D11)))</f>
        <v/>
      </c>
      <c r="DP17" s="270" t="str">
        <f ca="true">+IF(OFFSET('Hygiene Data'!$D$12,0,10*ROW('Hygiene Data'!D11))="","",OFFSET('Hygiene Data'!$D$12,0,10*ROW('Hygiene Data'!D11)))</f>
        <v/>
      </c>
      <c r="DQ17" s="270" t="str">
        <f ca="true">+IF(OFFSET('Hygiene Data'!$D$13,0,10*ROW('Hygiene Data'!D11))="","",OFFSET('Hygiene Data'!$D$13,0,10*ROW('Hygiene Data'!D11)))</f>
        <v/>
      </c>
      <c r="DR17" s="270" t="str">
        <f ca="true">+IF(OFFSET('Hygiene Data'!$E$11,0,10*ROW('Hygiene Data'!E11))="","",OFFSET('Hygiene Data'!$E$11,0,10*ROW('Hygiene Data'!E11)))</f>
        <v/>
      </c>
      <c r="DS17" s="270" t="str">
        <f ca="true">+IF(OFFSET('Hygiene Data'!$E$12,0,10*ROW('Hygiene Data'!E11))="","",OFFSET('Hygiene Data'!$E$12,0,10*ROW('Hygiene Data'!E11)))</f>
        <v/>
      </c>
      <c r="DT17" s="270" t="str">
        <f ca="true">+IF(OFFSET('Hygiene Data'!$E$13,0,10*ROW('Hygiene Data'!E11))="","",OFFSET('Hygiene Data'!$E$13,0,10*ROW('Hygiene Data'!E11)))</f>
        <v/>
      </c>
      <c r="DU17" s="270" t="str">
        <f ca="true">+IF(OFFSET('Hygiene Data'!$F$11,0,10*ROW('Hygiene Data'!F11))="","",OFFSET('Hygiene Data'!$F$11,0,10*ROW('Hygiene Data'!F11)))</f>
        <v/>
      </c>
      <c r="DV17" s="270" t="str">
        <f ca="true">+IF(OFFSET('Hygiene Data'!$F$12,0,10*ROW('Hygiene Data'!F11))="","",OFFSET('Hygiene Data'!$F$12,0,10*ROW('Hygiene Data'!F11)))</f>
        <v/>
      </c>
      <c r="DW17" s="270" t="str">
        <f ca="true">+IF(OFFSET('Hygiene Data'!$F$13,0,10*ROW('Hygiene Data'!F11))="","",OFFSET('Hygiene Data'!$F$13,0,10*ROW('Hygiene Data'!F11)))</f>
        <v/>
      </c>
      <c r="DX17" s="270" t="str">
        <f ca="true">+IF(OFFSET('Hygiene Data'!$G$11,0,10*ROW('Hygiene Data'!G11))="","",OFFSET('Hygiene Data'!$G$11,0,10*ROW('Hygiene Data'!G11)))</f>
        <v/>
      </c>
      <c r="DY17" s="270" t="str">
        <f ca="true">+IF(OFFSET('Hygiene Data'!$G$12,0,10*ROW('Hygiene Data'!G11))="","",OFFSET('Hygiene Data'!$G$12,0,10*ROW('Hygiene Data'!G11)))</f>
        <v/>
      </c>
      <c r="DZ17" s="270" t="str">
        <f ca="true">+IF(OFFSET('Hygiene Data'!$G$13,0,10*ROW('Hygiene Data'!G11))="","",OFFSET('Hygiene Data'!$G$13,0,10*ROW('Hygiene Data'!G11)))</f>
        <v/>
      </c>
      <c r="EA17" s="270" t="str">
        <f ca="true">+IF(OFFSET('Hygiene Data'!$H$11,0,10*ROW('Hygiene Data'!H11))="","",OFFSET('Hygiene Data'!$H$11,0,10*ROW('Hygiene Data'!H11)))</f>
        <v/>
      </c>
      <c r="EB17" s="270" t="str">
        <f ca="true">+IF(OFFSET('Hygiene Data'!$H$12,0,10*ROW('Hygiene Data'!H11))="","",OFFSET('Hygiene Data'!$H$12,0,10*ROW('Hygiene Data'!H11)))</f>
        <v/>
      </c>
      <c r="EC17" s="270" t="str">
        <f ca="true">+IF(OFFSET('Hygiene Data'!$H$13,0,10*ROW('Hygiene Data'!H11))="","",OFFSET('Hygiene Data'!$H$13,0,10*ROW('Hygiene Data'!H11)))</f>
        <v/>
      </c>
      <c r="ED17" s="270" t="str">
        <f ca="true">+IF(OFFSET('Hygiene Data'!$I$11,0,10*ROW('Hygiene Data'!I11))="","",OFFSET('Hygiene Data'!$I$11,0,10*ROW('Hygiene Data'!I11)))</f>
        <v/>
      </c>
      <c r="EE17" s="270" t="str">
        <f ca="true">+IF(OFFSET('Hygiene Data'!$I$12,0,10*ROW('Hygiene Data'!I11))="","",OFFSET('Hygiene Data'!$I$12,0,10*ROW('Hygiene Data'!I11)))</f>
        <v/>
      </c>
      <c r="EF17" s="270"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26"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0"/>
      <c r="BS18" s="270" t="str">
        <f ca="true">+IF(OFFSET('Water Data'!$D$27,0,10*ROW('Water Data'!D12))="","",OFFSET('Water Data'!$D$27,0,10*ROW('Water Data'!D12)))</f>
        <v/>
      </c>
      <c r="BT18" s="270" t="str">
        <f ca="true">+IF(OFFSET('Water Data'!$D$28,0,10*ROW('Water Data'!D12))="","",OFFSET('Water Data'!$D$28,0,10*ROW('Water Data'!D12)))</f>
        <v/>
      </c>
      <c r="BU18" s="270" t="str">
        <f ca="true">+IF(OFFSET('Water Data'!$D$29,0,10*ROW('Water Data'!D12))="","",OFFSET('Water Data'!$D$29,0,10*ROW('Water Data'!D12)))</f>
        <v/>
      </c>
      <c r="BV18" s="270" t="str">
        <f ca="true">+IF(OFFSET('Water Data'!$E$27,0,10*ROW('Water Data'!E12))="","",OFFSET('Water Data'!$E$27,0,10*ROW('Water Data'!E12)))</f>
        <v/>
      </c>
      <c r="BW18" s="270" t="str">
        <f ca="true">+IF(OFFSET('Water Data'!$E$28,0,10*ROW('Water Data'!E12))="","",OFFSET('Water Data'!$E$28,0,10*ROW('Water Data'!E12)))</f>
        <v/>
      </c>
      <c r="BX18" s="270" t="str">
        <f ca="true">+IF(OFFSET('Water Data'!$E$29,0,10*ROW('Water Data'!E12))="","",OFFSET('Water Data'!$E$29,0,10*ROW('Water Data'!E12)))</f>
        <v/>
      </c>
      <c r="BY18" s="270" t="str">
        <f ca="true">+IF(OFFSET('Water Data'!$F$27,0,10*ROW('Water Data'!F12))="","",OFFSET('Water Data'!$F$27,0,10*ROW('Water Data'!F12)))</f>
        <v/>
      </c>
      <c r="BZ18" s="270" t="str">
        <f ca="true">+IF(OFFSET('Water Data'!$F$28,0,10*ROW('Water Data'!F12))="","",OFFSET('Water Data'!$F$28,0,10*ROW('Water Data'!F12)))</f>
        <v/>
      </c>
      <c r="CA18" s="270" t="str">
        <f ca="true">+IF(OFFSET('Water Data'!$F$29,0,10*ROW('Water Data'!F12))="","",OFFSET('Water Data'!$F$29,0,10*ROW('Water Data'!F12)))</f>
        <v/>
      </c>
      <c r="CB18" s="270" t="str">
        <f ca="true">+IF(OFFSET('Water Data'!$G$27,0,10*ROW('Water Data'!G12))="","",OFFSET('Water Data'!$G$27,0,10*ROW('Water Data'!G12)))</f>
        <v/>
      </c>
      <c r="CC18" s="270" t="str">
        <f ca="true">+IF(OFFSET('Water Data'!$G$28,0,10*ROW('Water Data'!G12))="","",OFFSET('Water Data'!$G$28,0,10*ROW('Water Data'!G12)))</f>
        <v/>
      </c>
      <c r="CD18" s="270" t="str">
        <f ca="true">+IF(OFFSET('Water Data'!$G$29,0,10*ROW('Water Data'!G12))="","",OFFSET('Water Data'!$G$29,0,10*ROW('Water Data'!G12)))</f>
        <v/>
      </c>
      <c r="CE18" s="270" t="str">
        <f ca="true">+IF(OFFSET('Water Data'!$H$27,0,10*ROW('Water Data'!H12))="","",OFFSET('Water Data'!$H$27,0,10*ROW('Water Data'!H12)))</f>
        <v/>
      </c>
      <c r="CF18" s="270" t="str">
        <f ca="true">+IF(OFFSET('Water Data'!$H$28,0,10*ROW('Water Data'!H12))="","",OFFSET('Water Data'!$H$28,0,10*ROW('Water Data'!H12)))</f>
        <v/>
      </c>
      <c r="CG18" s="270" t="str">
        <f ca="true">+IF(OFFSET('Water Data'!$H$29,0,10*ROW('Water Data'!H12))="","",OFFSET('Water Data'!$H$29,0,10*ROW('Water Data'!H12)))</f>
        <v/>
      </c>
      <c r="CH18" s="270" t="str">
        <f ca="true">+IF(OFFSET('Water Data'!$I$27,0,10*ROW('Water Data'!I12))="","",OFFSET('Water Data'!$I$27,0,10*ROW('Water Data'!I12)))</f>
        <v/>
      </c>
      <c r="CI18" s="270" t="str">
        <f ca="true">+IF(OFFSET('Water Data'!$I$28,0,10*ROW('Water Data'!I12))="","",OFFSET('Water Data'!$I$28,0,10*ROW('Water Data'!I12)))</f>
        <v/>
      </c>
      <c r="CJ18" s="270" t="str">
        <f ca="true">+IF(OFFSET('Water Data'!$I$29,0,10*ROW('Water Data'!I12))="","",OFFSET('Water Data'!$I$29,0,10*ROW('Water Data'!I12)))</f>
        <v/>
      </c>
      <c r="CK18" s="270" t="str">
        <f ca="true">+IF(OFFSET('Sanitation Data'!$D$28,0,10*ROW('Sanitation Data'!D12))="","",OFFSET('Sanitation Data'!$D$28,0,10*ROW('Sanitation Data'!D12)))</f>
        <v/>
      </c>
      <c r="CL18" s="270" t="str">
        <f ca="true">+IF(OFFSET('Sanitation Data'!$D$29,0,10*ROW('Sanitation Data'!D12))="","",OFFSET('Sanitation Data'!$D$29,0,10*ROW('Sanitation Data'!D12)))</f>
        <v/>
      </c>
      <c r="CM18" s="270" t="str">
        <f ca="true">+IF(OFFSET('Sanitation Data'!$D$30,0,10*ROW('Sanitation Data'!D12))="","",OFFSET('Sanitation Data'!$D$30,0,10*ROW('Sanitation Data'!D12)))</f>
        <v/>
      </c>
      <c r="CN18" s="270" t="str">
        <f ca="true">+IF(OFFSET('Sanitation Data'!$D$31,0,10*ROW('Sanitation Data'!D12))="","",OFFSET('Sanitation Data'!$D$31,0,10*ROW('Sanitation Data'!D12)))</f>
        <v/>
      </c>
      <c r="CO18" s="270" t="str">
        <f ca="true">+IF(OFFSET('Sanitation Data'!$D$32,0,10*ROW('Sanitation Data'!D12))="","",OFFSET('Sanitation Data'!$D$32,0,10*ROW('Sanitation Data'!D12)))</f>
        <v/>
      </c>
      <c r="CP18" s="270" t="str">
        <f ca="true">+IF(OFFSET('Sanitation Data'!$E$28,0,10*ROW('Sanitation Data'!E12))="","",OFFSET('Sanitation Data'!$E$28,0,10*ROW('Sanitation Data'!E12)))</f>
        <v/>
      </c>
      <c r="CQ18" s="270" t="str">
        <f ca="true">+IF(OFFSET('Sanitation Data'!$E$29,0,10*ROW('Sanitation Data'!E12))="","",OFFSET('Sanitation Data'!$E$29,0,10*ROW('Sanitation Data'!E12)))</f>
        <v/>
      </c>
      <c r="CR18" s="270" t="str">
        <f ca="true">+IF(OFFSET('Sanitation Data'!$E$30,0,10*ROW('Sanitation Data'!E12))="","",OFFSET('Sanitation Data'!$E$30,0,10*ROW('Sanitation Data'!E12)))</f>
        <v/>
      </c>
      <c r="CS18" s="270" t="str">
        <f ca="true">+IF(OFFSET('Sanitation Data'!$E$31,0,10*ROW('Sanitation Data'!E12))="","",OFFSET('Sanitation Data'!$E$31,0,10*ROW('Sanitation Data'!E12)))</f>
        <v/>
      </c>
      <c r="CT18" s="270" t="str">
        <f ca="true">+IF(OFFSET('Sanitation Data'!$E$32,0,10*ROW('Sanitation Data'!E12))="","",OFFSET('Sanitation Data'!$E$32,0,10*ROW('Sanitation Data'!E12)))</f>
        <v/>
      </c>
      <c r="CU18" s="270" t="str">
        <f ca="true">+IF(OFFSET('Sanitation Data'!$F$28,0,10*ROW('Sanitation Data'!F12))="","",OFFSET('Sanitation Data'!$F$28,0,10*ROW('Sanitation Data'!F12)))</f>
        <v/>
      </c>
      <c r="CV18" s="270" t="str">
        <f ca="true">+IF(OFFSET('Sanitation Data'!$F$29,0,10*ROW('Sanitation Data'!F12))="","",OFFSET('Sanitation Data'!$F$29,0,10*ROW('Sanitation Data'!F12)))</f>
        <v/>
      </c>
      <c r="CW18" s="270" t="str">
        <f ca="true">+IF(OFFSET('Sanitation Data'!$F$30,0,10*ROW('Sanitation Data'!F12))="","",OFFSET('Sanitation Data'!$F$30,0,10*ROW('Sanitation Data'!F12)))</f>
        <v/>
      </c>
      <c r="CX18" s="270" t="str">
        <f ca="true">+IF(OFFSET('Sanitation Data'!$F$31,0,10*ROW('Sanitation Data'!F12))="","",OFFSET('Sanitation Data'!$F$31,0,10*ROW('Sanitation Data'!F12)))</f>
        <v/>
      </c>
      <c r="CY18" s="270" t="str">
        <f ca="true">+IF(OFFSET('Sanitation Data'!$F$32,0,10*ROW('Sanitation Data'!F12))="","",OFFSET('Sanitation Data'!$F$32,0,10*ROW('Sanitation Data'!F12)))</f>
        <v/>
      </c>
      <c r="CZ18" s="270" t="str">
        <f ca="true">+IF(OFFSET('Sanitation Data'!$G$28,0,10*ROW('Sanitation Data'!G12))="","",OFFSET('Sanitation Data'!$G$28,0,10*ROW('Sanitation Data'!G12)))</f>
        <v/>
      </c>
      <c r="DA18" s="270" t="str">
        <f ca="true">+IF(OFFSET('Sanitation Data'!$G$29,0,10*ROW('Sanitation Data'!G12))="","",OFFSET('Sanitation Data'!$G$29,0,10*ROW('Sanitation Data'!G12)))</f>
        <v/>
      </c>
      <c r="DB18" s="270" t="str">
        <f ca="true">+IF(OFFSET('Sanitation Data'!$G$30,0,10*ROW('Sanitation Data'!G12))="","",OFFSET('Sanitation Data'!$G$30,0,10*ROW('Sanitation Data'!G12)))</f>
        <v/>
      </c>
      <c r="DC18" s="270" t="str">
        <f ca="true">+IF(OFFSET('Sanitation Data'!$G$31,0,10*ROW('Sanitation Data'!G12))="","",OFFSET('Sanitation Data'!$G$31,0,10*ROW('Sanitation Data'!G12)))</f>
        <v/>
      </c>
      <c r="DD18" s="270" t="str">
        <f ca="true">+IF(OFFSET('Sanitation Data'!$G$32,0,10*ROW('Sanitation Data'!G12))="","",OFFSET('Sanitation Data'!$G$32,0,10*ROW('Sanitation Data'!G12)))</f>
        <v/>
      </c>
      <c r="DE18" s="270" t="str">
        <f ca="true">+IF(OFFSET('Sanitation Data'!$H$28,0,10*ROW('Sanitation Data'!H12))="","",OFFSET('Sanitation Data'!$H$28,0,10*ROW('Sanitation Data'!H12)))</f>
        <v/>
      </c>
      <c r="DF18" s="270" t="str">
        <f ca="true">+IF(OFFSET('Sanitation Data'!$H$29,0,10*ROW('Sanitation Data'!H12))="","",OFFSET('Sanitation Data'!$H$29,0,10*ROW('Sanitation Data'!H12)))</f>
        <v/>
      </c>
      <c r="DG18" s="270" t="str">
        <f ca="true">+IF(OFFSET('Sanitation Data'!$H$30,0,10*ROW('Sanitation Data'!H12))="","",OFFSET('Sanitation Data'!$H$30,0,10*ROW('Sanitation Data'!H12)))</f>
        <v/>
      </c>
      <c r="DH18" s="270" t="str">
        <f ca="true">+IF(OFFSET('Sanitation Data'!$H$31,0,10*ROW('Sanitation Data'!H12))="","",OFFSET('Sanitation Data'!$H$31,0,10*ROW('Sanitation Data'!H12)))</f>
        <v/>
      </c>
      <c r="DI18" s="270" t="str">
        <f ca="true">+IF(OFFSET('Sanitation Data'!$H$32,0,10*ROW('Sanitation Data'!H12))="","",OFFSET('Sanitation Data'!$H$32,0,10*ROW('Sanitation Data'!H12)))</f>
        <v/>
      </c>
      <c r="DJ18" s="270" t="str">
        <f ca="true">+IF(OFFSET('Sanitation Data'!$I$28,0,10*ROW('Sanitation Data'!I12))="","",OFFSET('Sanitation Data'!$I$28,0,10*ROW('Sanitation Data'!I12)))</f>
        <v/>
      </c>
      <c r="DK18" s="270" t="str">
        <f ca="true">+IF(OFFSET('Sanitation Data'!$I$29,0,10*ROW('Sanitation Data'!I12))="","",OFFSET('Sanitation Data'!$I$29,0,10*ROW('Sanitation Data'!I12)))</f>
        <v/>
      </c>
      <c r="DL18" s="270" t="str">
        <f ca="true">+IF(OFFSET('Sanitation Data'!$I$30,0,10*ROW('Sanitation Data'!I12))="","",OFFSET('Sanitation Data'!$I$30,0,10*ROW('Sanitation Data'!I12)))</f>
        <v/>
      </c>
      <c r="DM18" s="270" t="str">
        <f ca="true">+IF(OFFSET('Sanitation Data'!$I$31,0,10*ROW('Sanitation Data'!I12))="","",OFFSET('Sanitation Data'!$I$31,0,10*ROW('Sanitation Data'!I12)))</f>
        <v/>
      </c>
      <c r="DN18" s="270" t="str">
        <f ca="true">+IF(OFFSET('Sanitation Data'!$I$32,0,10*ROW('Sanitation Data'!I12))="","",OFFSET('Sanitation Data'!$I$32,0,10*ROW('Sanitation Data'!I12)))</f>
        <v/>
      </c>
      <c r="DO18" s="270" t="str">
        <f ca="true">+IF(OFFSET('Hygiene Data'!$D$11,0,10*ROW('Hygiene Data'!D12))="","",OFFSET('Hygiene Data'!$D$11,0,10*ROW('Hygiene Data'!D12)))</f>
        <v/>
      </c>
      <c r="DP18" s="270" t="str">
        <f ca="true">+IF(OFFSET('Hygiene Data'!$D$12,0,10*ROW('Hygiene Data'!D12))="","",OFFSET('Hygiene Data'!$D$12,0,10*ROW('Hygiene Data'!D12)))</f>
        <v/>
      </c>
      <c r="DQ18" s="270" t="str">
        <f ca="true">+IF(OFFSET('Hygiene Data'!$D$13,0,10*ROW('Hygiene Data'!D12))="","",OFFSET('Hygiene Data'!$D$13,0,10*ROW('Hygiene Data'!D12)))</f>
        <v/>
      </c>
      <c r="DR18" s="270" t="str">
        <f ca="true">+IF(OFFSET('Hygiene Data'!$E$11,0,10*ROW('Hygiene Data'!E12))="","",OFFSET('Hygiene Data'!$E$11,0,10*ROW('Hygiene Data'!E12)))</f>
        <v/>
      </c>
      <c r="DS18" s="270" t="str">
        <f ca="true">+IF(OFFSET('Hygiene Data'!$E$12,0,10*ROW('Hygiene Data'!E12))="","",OFFSET('Hygiene Data'!$E$12,0,10*ROW('Hygiene Data'!E12)))</f>
        <v/>
      </c>
      <c r="DT18" s="270" t="str">
        <f ca="true">+IF(OFFSET('Hygiene Data'!$E$13,0,10*ROW('Hygiene Data'!E12))="","",OFFSET('Hygiene Data'!$E$13,0,10*ROW('Hygiene Data'!E12)))</f>
        <v/>
      </c>
      <c r="DU18" s="270" t="str">
        <f ca="true">+IF(OFFSET('Hygiene Data'!$F$11,0,10*ROW('Hygiene Data'!F12))="","",OFFSET('Hygiene Data'!$F$11,0,10*ROW('Hygiene Data'!F12)))</f>
        <v/>
      </c>
      <c r="DV18" s="270" t="str">
        <f ca="true">+IF(OFFSET('Hygiene Data'!$F$12,0,10*ROW('Hygiene Data'!F12))="","",OFFSET('Hygiene Data'!$F$12,0,10*ROW('Hygiene Data'!F12)))</f>
        <v/>
      </c>
      <c r="DW18" s="270" t="str">
        <f ca="true">+IF(OFFSET('Hygiene Data'!$F$13,0,10*ROW('Hygiene Data'!F12))="","",OFFSET('Hygiene Data'!$F$13,0,10*ROW('Hygiene Data'!F12)))</f>
        <v/>
      </c>
      <c r="DX18" s="270" t="str">
        <f ca="true">+IF(OFFSET('Hygiene Data'!$G$11,0,10*ROW('Hygiene Data'!G12))="","",OFFSET('Hygiene Data'!$G$11,0,10*ROW('Hygiene Data'!G12)))</f>
        <v/>
      </c>
      <c r="DY18" s="270" t="str">
        <f ca="true">+IF(OFFSET('Hygiene Data'!$G$12,0,10*ROW('Hygiene Data'!G12))="","",OFFSET('Hygiene Data'!$G$12,0,10*ROW('Hygiene Data'!G12)))</f>
        <v/>
      </c>
      <c r="DZ18" s="270" t="str">
        <f ca="true">+IF(OFFSET('Hygiene Data'!$G$13,0,10*ROW('Hygiene Data'!G12))="","",OFFSET('Hygiene Data'!$G$13,0,10*ROW('Hygiene Data'!G12)))</f>
        <v/>
      </c>
      <c r="EA18" s="270" t="str">
        <f ca="true">+IF(OFFSET('Hygiene Data'!$H$11,0,10*ROW('Hygiene Data'!H12))="","",OFFSET('Hygiene Data'!$H$11,0,10*ROW('Hygiene Data'!H12)))</f>
        <v/>
      </c>
      <c r="EB18" s="270" t="str">
        <f ca="true">+IF(OFFSET('Hygiene Data'!$H$12,0,10*ROW('Hygiene Data'!H12))="","",OFFSET('Hygiene Data'!$H$12,0,10*ROW('Hygiene Data'!H12)))</f>
        <v/>
      </c>
      <c r="EC18" s="270" t="str">
        <f ca="true">+IF(OFFSET('Hygiene Data'!$H$13,0,10*ROW('Hygiene Data'!H12))="","",OFFSET('Hygiene Data'!$H$13,0,10*ROW('Hygiene Data'!H12)))</f>
        <v/>
      </c>
      <c r="ED18" s="270" t="str">
        <f ca="true">+IF(OFFSET('Hygiene Data'!$I$11,0,10*ROW('Hygiene Data'!I12))="","",OFFSET('Hygiene Data'!$I$11,0,10*ROW('Hygiene Data'!I12)))</f>
        <v/>
      </c>
      <c r="EE18" s="270" t="str">
        <f ca="true">+IF(OFFSET('Hygiene Data'!$I$12,0,10*ROW('Hygiene Data'!I12))="","",OFFSET('Hygiene Data'!$I$12,0,10*ROW('Hygiene Data'!I12)))</f>
        <v/>
      </c>
      <c r="EF18" s="270"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26"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0"/>
      <c r="BS19" s="270" t="str">
        <f ca="true">+IF(OFFSET('Water Data'!$D$27,0,10*ROW('Water Data'!D13))="","",OFFSET('Water Data'!$D$27,0,10*ROW('Water Data'!D13)))</f>
        <v/>
      </c>
      <c r="BT19" s="270" t="str">
        <f ca="true">+IF(OFFSET('Water Data'!$D$28,0,10*ROW('Water Data'!D13))="","",OFFSET('Water Data'!$D$28,0,10*ROW('Water Data'!D13)))</f>
        <v/>
      </c>
      <c r="BU19" s="270" t="str">
        <f ca="true">+IF(OFFSET('Water Data'!$D$29,0,10*ROW('Water Data'!D13))="","",OFFSET('Water Data'!$D$29,0,10*ROW('Water Data'!D13)))</f>
        <v/>
      </c>
      <c r="BV19" s="270" t="str">
        <f ca="true">+IF(OFFSET('Water Data'!$E$27,0,10*ROW('Water Data'!E13))="","",OFFSET('Water Data'!$E$27,0,10*ROW('Water Data'!E13)))</f>
        <v/>
      </c>
      <c r="BW19" s="270" t="str">
        <f ca="true">+IF(OFFSET('Water Data'!$E$28,0,10*ROW('Water Data'!E13))="","",OFFSET('Water Data'!$E$28,0,10*ROW('Water Data'!E13)))</f>
        <v/>
      </c>
      <c r="BX19" s="270" t="str">
        <f ca="true">+IF(OFFSET('Water Data'!$E$29,0,10*ROW('Water Data'!E13))="","",OFFSET('Water Data'!$E$29,0,10*ROW('Water Data'!E13)))</f>
        <v/>
      </c>
      <c r="BY19" s="270" t="str">
        <f ca="true">+IF(OFFSET('Water Data'!$F$27,0,10*ROW('Water Data'!F13))="","",OFFSET('Water Data'!$F$27,0,10*ROW('Water Data'!F13)))</f>
        <v/>
      </c>
      <c r="BZ19" s="270" t="str">
        <f ca="true">+IF(OFFSET('Water Data'!$F$28,0,10*ROW('Water Data'!F13))="","",OFFSET('Water Data'!$F$28,0,10*ROW('Water Data'!F13)))</f>
        <v/>
      </c>
      <c r="CA19" s="270" t="str">
        <f ca="true">+IF(OFFSET('Water Data'!$F$29,0,10*ROW('Water Data'!F13))="","",OFFSET('Water Data'!$F$29,0,10*ROW('Water Data'!F13)))</f>
        <v/>
      </c>
      <c r="CB19" s="270" t="str">
        <f ca="true">+IF(OFFSET('Water Data'!$G$27,0,10*ROW('Water Data'!G13))="","",OFFSET('Water Data'!$G$27,0,10*ROW('Water Data'!G13)))</f>
        <v/>
      </c>
      <c r="CC19" s="270" t="str">
        <f ca="true">+IF(OFFSET('Water Data'!$G$28,0,10*ROW('Water Data'!G13))="","",OFFSET('Water Data'!$G$28,0,10*ROW('Water Data'!G13)))</f>
        <v/>
      </c>
      <c r="CD19" s="270" t="str">
        <f ca="true">+IF(OFFSET('Water Data'!$G$29,0,10*ROW('Water Data'!G13))="","",OFFSET('Water Data'!$G$29,0,10*ROW('Water Data'!G13)))</f>
        <v/>
      </c>
      <c r="CE19" s="270" t="str">
        <f ca="true">+IF(OFFSET('Water Data'!$H$27,0,10*ROW('Water Data'!H13))="","",OFFSET('Water Data'!$H$27,0,10*ROW('Water Data'!H13)))</f>
        <v/>
      </c>
      <c r="CF19" s="270" t="str">
        <f ca="true">+IF(OFFSET('Water Data'!$H$28,0,10*ROW('Water Data'!H13))="","",OFFSET('Water Data'!$H$28,0,10*ROW('Water Data'!H13)))</f>
        <v/>
      </c>
      <c r="CG19" s="270" t="str">
        <f ca="true">+IF(OFFSET('Water Data'!$H$29,0,10*ROW('Water Data'!H13))="","",OFFSET('Water Data'!$H$29,0,10*ROW('Water Data'!H13)))</f>
        <v/>
      </c>
      <c r="CH19" s="270" t="str">
        <f ca="true">+IF(OFFSET('Water Data'!$I$27,0,10*ROW('Water Data'!I13))="","",OFFSET('Water Data'!$I$27,0,10*ROW('Water Data'!I13)))</f>
        <v/>
      </c>
      <c r="CI19" s="270" t="str">
        <f ca="true">+IF(OFFSET('Water Data'!$I$28,0,10*ROW('Water Data'!I13))="","",OFFSET('Water Data'!$I$28,0,10*ROW('Water Data'!I13)))</f>
        <v/>
      </c>
      <c r="CJ19" s="270" t="str">
        <f ca="true">+IF(OFFSET('Water Data'!$I$29,0,10*ROW('Water Data'!I13))="","",OFFSET('Water Data'!$I$29,0,10*ROW('Water Data'!I13)))</f>
        <v/>
      </c>
      <c r="CK19" s="270" t="str">
        <f ca="true">+IF(OFFSET('Sanitation Data'!$D$28,0,10*ROW('Sanitation Data'!D13))="","",OFFSET('Sanitation Data'!$D$28,0,10*ROW('Sanitation Data'!D13)))</f>
        <v/>
      </c>
      <c r="CL19" s="270" t="str">
        <f ca="true">+IF(OFFSET('Sanitation Data'!$D$29,0,10*ROW('Sanitation Data'!D13))="","",OFFSET('Sanitation Data'!$D$29,0,10*ROW('Sanitation Data'!D13)))</f>
        <v/>
      </c>
      <c r="CM19" s="270" t="str">
        <f ca="true">+IF(OFFSET('Sanitation Data'!$D$30,0,10*ROW('Sanitation Data'!D13))="","",OFFSET('Sanitation Data'!$D$30,0,10*ROW('Sanitation Data'!D13)))</f>
        <v/>
      </c>
      <c r="CN19" s="270" t="str">
        <f ca="true">+IF(OFFSET('Sanitation Data'!$D$31,0,10*ROW('Sanitation Data'!D13))="","",OFFSET('Sanitation Data'!$D$31,0,10*ROW('Sanitation Data'!D13)))</f>
        <v/>
      </c>
      <c r="CO19" s="270" t="str">
        <f ca="true">+IF(OFFSET('Sanitation Data'!$D$32,0,10*ROW('Sanitation Data'!D13))="","",OFFSET('Sanitation Data'!$D$32,0,10*ROW('Sanitation Data'!D13)))</f>
        <v/>
      </c>
      <c r="CP19" s="270" t="str">
        <f ca="true">+IF(OFFSET('Sanitation Data'!$E$28,0,10*ROW('Sanitation Data'!E13))="","",OFFSET('Sanitation Data'!$E$28,0,10*ROW('Sanitation Data'!E13)))</f>
        <v/>
      </c>
      <c r="CQ19" s="270" t="str">
        <f ca="true">+IF(OFFSET('Sanitation Data'!$E$29,0,10*ROW('Sanitation Data'!E13))="","",OFFSET('Sanitation Data'!$E$29,0,10*ROW('Sanitation Data'!E13)))</f>
        <v/>
      </c>
      <c r="CR19" s="270" t="str">
        <f ca="true">+IF(OFFSET('Sanitation Data'!$E$30,0,10*ROW('Sanitation Data'!E13))="","",OFFSET('Sanitation Data'!$E$30,0,10*ROW('Sanitation Data'!E13)))</f>
        <v/>
      </c>
      <c r="CS19" s="270" t="str">
        <f ca="true">+IF(OFFSET('Sanitation Data'!$E$31,0,10*ROW('Sanitation Data'!E13))="","",OFFSET('Sanitation Data'!$E$31,0,10*ROW('Sanitation Data'!E13)))</f>
        <v/>
      </c>
      <c r="CT19" s="270" t="str">
        <f ca="true">+IF(OFFSET('Sanitation Data'!$E$32,0,10*ROW('Sanitation Data'!E13))="","",OFFSET('Sanitation Data'!$E$32,0,10*ROW('Sanitation Data'!E13)))</f>
        <v/>
      </c>
      <c r="CU19" s="270" t="str">
        <f ca="true">+IF(OFFSET('Sanitation Data'!$F$28,0,10*ROW('Sanitation Data'!F13))="","",OFFSET('Sanitation Data'!$F$28,0,10*ROW('Sanitation Data'!F13)))</f>
        <v/>
      </c>
      <c r="CV19" s="270" t="str">
        <f ca="true">+IF(OFFSET('Sanitation Data'!$F$29,0,10*ROW('Sanitation Data'!F13))="","",OFFSET('Sanitation Data'!$F$29,0,10*ROW('Sanitation Data'!F13)))</f>
        <v/>
      </c>
      <c r="CW19" s="270" t="str">
        <f ca="true">+IF(OFFSET('Sanitation Data'!$F$30,0,10*ROW('Sanitation Data'!F13))="","",OFFSET('Sanitation Data'!$F$30,0,10*ROW('Sanitation Data'!F13)))</f>
        <v/>
      </c>
      <c r="CX19" s="270" t="str">
        <f ca="true">+IF(OFFSET('Sanitation Data'!$F$31,0,10*ROW('Sanitation Data'!F13))="","",OFFSET('Sanitation Data'!$F$31,0,10*ROW('Sanitation Data'!F13)))</f>
        <v/>
      </c>
      <c r="CY19" s="270" t="str">
        <f ca="true">+IF(OFFSET('Sanitation Data'!$F$32,0,10*ROW('Sanitation Data'!F13))="","",OFFSET('Sanitation Data'!$F$32,0,10*ROW('Sanitation Data'!F13)))</f>
        <v/>
      </c>
      <c r="CZ19" s="270" t="str">
        <f ca="true">+IF(OFFSET('Sanitation Data'!$G$28,0,10*ROW('Sanitation Data'!G13))="","",OFFSET('Sanitation Data'!$G$28,0,10*ROW('Sanitation Data'!G13)))</f>
        <v/>
      </c>
      <c r="DA19" s="270" t="str">
        <f ca="true">+IF(OFFSET('Sanitation Data'!$G$29,0,10*ROW('Sanitation Data'!G13))="","",OFFSET('Sanitation Data'!$G$29,0,10*ROW('Sanitation Data'!G13)))</f>
        <v/>
      </c>
      <c r="DB19" s="270" t="str">
        <f ca="true">+IF(OFFSET('Sanitation Data'!$G$30,0,10*ROW('Sanitation Data'!G13))="","",OFFSET('Sanitation Data'!$G$30,0,10*ROW('Sanitation Data'!G13)))</f>
        <v/>
      </c>
      <c r="DC19" s="270" t="str">
        <f ca="true">+IF(OFFSET('Sanitation Data'!$G$31,0,10*ROW('Sanitation Data'!G13))="","",OFFSET('Sanitation Data'!$G$31,0,10*ROW('Sanitation Data'!G13)))</f>
        <v/>
      </c>
      <c r="DD19" s="270" t="str">
        <f ca="true">+IF(OFFSET('Sanitation Data'!$G$32,0,10*ROW('Sanitation Data'!G13))="","",OFFSET('Sanitation Data'!$G$32,0,10*ROW('Sanitation Data'!G13)))</f>
        <v/>
      </c>
      <c r="DE19" s="270" t="str">
        <f ca="true">+IF(OFFSET('Sanitation Data'!$H$28,0,10*ROW('Sanitation Data'!H13))="","",OFFSET('Sanitation Data'!$H$28,0,10*ROW('Sanitation Data'!H13)))</f>
        <v/>
      </c>
      <c r="DF19" s="270" t="str">
        <f ca="true">+IF(OFFSET('Sanitation Data'!$H$29,0,10*ROW('Sanitation Data'!H13))="","",OFFSET('Sanitation Data'!$H$29,0,10*ROW('Sanitation Data'!H13)))</f>
        <v/>
      </c>
      <c r="DG19" s="270" t="str">
        <f ca="true">+IF(OFFSET('Sanitation Data'!$H$30,0,10*ROW('Sanitation Data'!H13))="","",OFFSET('Sanitation Data'!$H$30,0,10*ROW('Sanitation Data'!H13)))</f>
        <v/>
      </c>
      <c r="DH19" s="270" t="str">
        <f ca="true">+IF(OFFSET('Sanitation Data'!$H$31,0,10*ROW('Sanitation Data'!H13))="","",OFFSET('Sanitation Data'!$H$31,0,10*ROW('Sanitation Data'!H13)))</f>
        <v/>
      </c>
      <c r="DI19" s="270" t="str">
        <f ca="true">+IF(OFFSET('Sanitation Data'!$H$32,0,10*ROW('Sanitation Data'!H13))="","",OFFSET('Sanitation Data'!$H$32,0,10*ROW('Sanitation Data'!H13)))</f>
        <v/>
      </c>
      <c r="DJ19" s="270" t="str">
        <f ca="true">+IF(OFFSET('Sanitation Data'!$I$28,0,10*ROW('Sanitation Data'!I13))="","",OFFSET('Sanitation Data'!$I$28,0,10*ROW('Sanitation Data'!I13)))</f>
        <v/>
      </c>
      <c r="DK19" s="270" t="str">
        <f ca="true">+IF(OFFSET('Sanitation Data'!$I$29,0,10*ROW('Sanitation Data'!I13))="","",OFFSET('Sanitation Data'!$I$29,0,10*ROW('Sanitation Data'!I13)))</f>
        <v/>
      </c>
      <c r="DL19" s="270" t="str">
        <f ca="true">+IF(OFFSET('Sanitation Data'!$I$30,0,10*ROW('Sanitation Data'!I13))="","",OFFSET('Sanitation Data'!$I$30,0,10*ROW('Sanitation Data'!I13)))</f>
        <v/>
      </c>
      <c r="DM19" s="270" t="str">
        <f ca="true">+IF(OFFSET('Sanitation Data'!$I$31,0,10*ROW('Sanitation Data'!I13))="","",OFFSET('Sanitation Data'!$I$31,0,10*ROW('Sanitation Data'!I13)))</f>
        <v/>
      </c>
      <c r="DN19" s="270" t="str">
        <f ca="true">+IF(OFFSET('Sanitation Data'!$I$32,0,10*ROW('Sanitation Data'!I13))="","",OFFSET('Sanitation Data'!$I$32,0,10*ROW('Sanitation Data'!I13)))</f>
        <v/>
      </c>
      <c r="DO19" s="270" t="str">
        <f ca="true">+IF(OFFSET('Hygiene Data'!$D$11,0,10*ROW('Hygiene Data'!D13))="","",OFFSET('Hygiene Data'!$D$11,0,10*ROW('Hygiene Data'!D13)))</f>
        <v/>
      </c>
      <c r="DP19" s="270" t="str">
        <f ca="true">+IF(OFFSET('Hygiene Data'!$D$12,0,10*ROW('Hygiene Data'!D13))="","",OFFSET('Hygiene Data'!$D$12,0,10*ROW('Hygiene Data'!D13)))</f>
        <v/>
      </c>
      <c r="DQ19" s="270" t="str">
        <f ca="true">+IF(OFFSET('Hygiene Data'!$D$13,0,10*ROW('Hygiene Data'!D13))="","",OFFSET('Hygiene Data'!$D$13,0,10*ROW('Hygiene Data'!D13)))</f>
        <v/>
      </c>
      <c r="DR19" s="270" t="str">
        <f ca="true">+IF(OFFSET('Hygiene Data'!$E$11,0,10*ROW('Hygiene Data'!E13))="","",OFFSET('Hygiene Data'!$E$11,0,10*ROW('Hygiene Data'!E13)))</f>
        <v/>
      </c>
      <c r="DS19" s="270" t="str">
        <f ca="true">+IF(OFFSET('Hygiene Data'!$E$12,0,10*ROW('Hygiene Data'!E13))="","",OFFSET('Hygiene Data'!$E$12,0,10*ROW('Hygiene Data'!E13)))</f>
        <v/>
      </c>
      <c r="DT19" s="270" t="str">
        <f ca="true">+IF(OFFSET('Hygiene Data'!$E$13,0,10*ROW('Hygiene Data'!E13))="","",OFFSET('Hygiene Data'!$E$13,0,10*ROW('Hygiene Data'!E13)))</f>
        <v/>
      </c>
      <c r="DU19" s="270" t="str">
        <f ca="true">+IF(OFFSET('Hygiene Data'!$F$11,0,10*ROW('Hygiene Data'!F13))="","",OFFSET('Hygiene Data'!$F$11,0,10*ROW('Hygiene Data'!F13)))</f>
        <v/>
      </c>
      <c r="DV19" s="270" t="str">
        <f ca="true">+IF(OFFSET('Hygiene Data'!$F$12,0,10*ROW('Hygiene Data'!F13))="","",OFFSET('Hygiene Data'!$F$12,0,10*ROW('Hygiene Data'!F13)))</f>
        <v/>
      </c>
      <c r="DW19" s="270" t="str">
        <f ca="true">+IF(OFFSET('Hygiene Data'!$F$13,0,10*ROW('Hygiene Data'!F13))="","",OFFSET('Hygiene Data'!$F$13,0,10*ROW('Hygiene Data'!F13)))</f>
        <v/>
      </c>
      <c r="DX19" s="270" t="str">
        <f ca="true">+IF(OFFSET('Hygiene Data'!$G$11,0,10*ROW('Hygiene Data'!G13))="","",OFFSET('Hygiene Data'!$G$11,0,10*ROW('Hygiene Data'!G13)))</f>
        <v/>
      </c>
      <c r="DY19" s="270" t="str">
        <f ca="true">+IF(OFFSET('Hygiene Data'!$G$12,0,10*ROW('Hygiene Data'!G13))="","",OFFSET('Hygiene Data'!$G$12,0,10*ROW('Hygiene Data'!G13)))</f>
        <v/>
      </c>
      <c r="DZ19" s="270" t="str">
        <f ca="true">+IF(OFFSET('Hygiene Data'!$G$13,0,10*ROW('Hygiene Data'!G13))="","",OFFSET('Hygiene Data'!$G$13,0,10*ROW('Hygiene Data'!G13)))</f>
        <v/>
      </c>
      <c r="EA19" s="270" t="str">
        <f ca="true">+IF(OFFSET('Hygiene Data'!$H$11,0,10*ROW('Hygiene Data'!H13))="","",OFFSET('Hygiene Data'!$H$11,0,10*ROW('Hygiene Data'!H13)))</f>
        <v/>
      </c>
      <c r="EB19" s="270" t="str">
        <f ca="true">+IF(OFFSET('Hygiene Data'!$H$12,0,10*ROW('Hygiene Data'!H13))="","",OFFSET('Hygiene Data'!$H$12,0,10*ROW('Hygiene Data'!H13)))</f>
        <v/>
      </c>
      <c r="EC19" s="270" t="str">
        <f ca="true">+IF(OFFSET('Hygiene Data'!$H$13,0,10*ROW('Hygiene Data'!H13))="","",OFFSET('Hygiene Data'!$H$13,0,10*ROW('Hygiene Data'!H13)))</f>
        <v/>
      </c>
      <c r="ED19" s="270" t="str">
        <f ca="true">+IF(OFFSET('Hygiene Data'!$I$11,0,10*ROW('Hygiene Data'!I13))="","",OFFSET('Hygiene Data'!$I$11,0,10*ROW('Hygiene Data'!I13)))</f>
        <v/>
      </c>
      <c r="EE19" s="270" t="str">
        <f ca="true">+IF(OFFSET('Hygiene Data'!$I$12,0,10*ROW('Hygiene Data'!I13))="","",OFFSET('Hygiene Data'!$I$12,0,10*ROW('Hygiene Data'!I13)))</f>
        <v/>
      </c>
      <c r="EF19" s="270"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26"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0"/>
      <c r="BS20" s="270" t="str">
        <f ca="true">+IF(OFFSET('Water Data'!$D$27,0,10*ROW('Water Data'!D14))="","",OFFSET('Water Data'!$D$27,0,10*ROW('Water Data'!D14)))</f>
        <v/>
      </c>
      <c r="BT20" s="270" t="str">
        <f ca="true">+IF(OFFSET('Water Data'!$D$28,0,10*ROW('Water Data'!D14))="","",OFFSET('Water Data'!$D$28,0,10*ROW('Water Data'!D14)))</f>
        <v/>
      </c>
      <c r="BU20" s="270" t="str">
        <f ca="true">+IF(OFFSET('Water Data'!$D$29,0,10*ROW('Water Data'!D14))="","",OFFSET('Water Data'!$D$29,0,10*ROW('Water Data'!D14)))</f>
        <v/>
      </c>
      <c r="BV20" s="270" t="str">
        <f ca="true">+IF(OFFSET('Water Data'!$E$27,0,10*ROW('Water Data'!E14))="","",OFFSET('Water Data'!$E$27,0,10*ROW('Water Data'!E14)))</f>
        <v/>
      </c>
      <c r="BW20" s="270" t="str">
        <f ca="true">+IF(OFFSET('Water Data'!$E$28,0,10*ROW('Water Data'!E14))="","",OFFSET('Water Data'!$E$28,0,10*ROW('Water Data'!E14)))</f>
        <v/>
      </c>
      <c r="BX20" s="270" t="str">
        <f ca="true">+IF(OFFSET('Water Data'!$E$29,0,10*ROW('Water Data'!E14))="","",OFFSET('Water Data'!$E$29,0,10*ROW('Water Data'!E14)))</f>
        <v/>
      </c>
      <c r="BY20" s="270" t="str">
        <f ca="true">+IF(OFFSET('Water Data'!$F$27,0,10*ROW('Water Data'!F14))="","",OFFSET('Water Data'!$F$27,0,10*ROW('Water Data'!F14)))</f>
        <v/>
      </c>
      <c r="BZ20" s="270" t="str">
        <f ca="true">+IF(OFFSET('Water Data'!$F$28,0,10*ROW('Water Data'!F14))="","",OFFSET('Water Data'!$F$28,0,10*ROW('Water Data'!F14)))</f>
        <v/>
      </c>
      <c r="CA20" s="270" t="str">
        <f ca="true">+IF(OFFSET('Water Data'!$F$29,0,10*ROW('Water Data'!F14))="","",OFFSET('Water Data'!$F$29,0,10*ROW('Water Data'!F14)))</f>
        <v/>
      </c>
      <c r="CB20" s="270" t="str">
        <f ca="true">+IF(OFFSET('Water Data'!$G$27,0,10*ROW('Water Data'!G14))="","",OFFSET('Water Data'!$G$27,0,10*ROW('Water Data'!G14)))</f>
        <v/>
      </c>
      <c r="CC20" s="270" t="str">
        <f ca="true">+IF(OFFSET('Water Data'!$G$28,0,10*ROW('Water Data'!G14))="","",OFFSET('Water Data'!$G$28,0,10*ROW('Water Data'!G14)))</f>
        <v/>
      </c>
      <c r="CD20" s="270" t="str">
        <f ca="true">+IF(OFFSET('Water Data'!$G$29,0,10*ROW('Water Data'!G14))="","",OFFSET('Water Data'!$G$29,0,10*ROW('Water Data'!G14)))</f>
        <v/>
      </c>
      <c r="CE20" s="270" t="str">
        <f ca="true">+IF(OFFSET('Water Data'!$H$27,0,10*ROW('Water Data'!H14))="","",OFFSET('Water Data'!$H$27,0,10*ROW('Water Data'!H14)))</f>
        <v/>
      </c>
      <c r="CF20" s="270" t="str">
        <f ca="true">+IF(OFFSET('Water Data'!$H$28,0,10*ROW('Water Data'!H14))="","",OFFSET('Water Data'!$H$28,0,10*ROW('Water Data'!H14)))</f>
        <v/>
      </c>
      <c r="CG20" s="270" t="str">
        <f ca="true">+IF(OFFSET('Water Data'!$H$29,0,10*ROW('Water Data'!H14))="","",OFFSET('Water Data'!$H$29,0,10*ROW('Water Data'!H14)))</f>
        <v/>
      </c>
      <c r="CH20" s="270" t="str">
        <f ca="true">+IF(OFFSET('Water Data'!$I$27,0,10*ROW('Water Data'!I14))="","",OFFSET('Water Data'!$I$27,0,10*ROW('Water Data'!I14)))</f>
        <v/>
      </c>
      <c r="CI20" s="270" t="str">
        <f ca="true">+IF(OFFSET('Water Data'!$I$28,0,10*ROW('Water Data'!I14))="","",OFFSET('Water Data'!$I$28,0,10*ROW('Water Data'!I14)))</f>
        <v/>
      </c>
      <c r="CJ20" s="270" t="str">
        <f ca="true">+IF(OFFSET('Water Data'!$I$29,0,10*ROW('Water Data'!I14))="","",OFFSET('Water Data'!$I$29,0,10*ROW('Water Data'!I14)))</f>
        <v/>
      </c>
      <c r="CK20" s="270" t="str">
        <f ca="true">+IF(OFFSET('Sanitation Data'!$D$28,0,10*ROW('Sanitation Data'!D14))="","",OFFSET('Sanitation Data'!$D$28,0,10*ROW('Sanitation Data'!D14)))</f>
        <v/>
      </c>
      <c r="CL20" s="270" t="str">
        <f ca="true">+IF(OFFSET('Sanitation Data'!$D$29,0,10*ROW('Sanitation Data'!D14))="","",OFFSET('Sanitation Data'!$D$29,0,10*ROW('Sanitation Data'!D14)))</f>
        <v/>
      </c>
      <c r="CM20" s="270" t="str">
        <f ca="true">+IF(OFFSET('Sanitation Data'!$D$30,0,10*ROW('Sanitation Data'!D14))="","",OFFSET('Sanitation Data'!$D$30,0,10*ROW('Sanitation Data'!D14)))</f>
        <v/>
      </c>
      <c r="CN20" s="270" t="str">
        <f ca="true">+IF(OFFSET('Sanitation Data'!$D$31,0,10*ROW('Sanitation Data'!D14))="","",OFFSET('Sanitation Data'!$D$31,0,10*ROW('Sanitation Data'!D14)))</f>
        <v/>
      </c>
      <c r="CO20" s="270" t="str">
        <f ca="true">+IF(OFFSET('Sanitation Data'!$D$32,0,10*ROW('Sanitation Data'!D14))="","",OFFSET('Sanitation Data'!$D$32,0,10*ROW('Sanitation Data'!D14)))</f>
        <v/>
      </c>
      <c r="CP20" s="270" t="str">
        <f ca="true">+IF(OFFSET('Sanitation Data'!$E$28,0,10*ROW('Sanitation Data'!E14))="","",OFFSET('Sanitation Data'!$E$28,0,10*ROW('Sanitation Data'!E14)))</f>
        <v/>
      </c>
      <c r="CQ20" s="270" t="str">
        <f ca="true">+IF(OFFSET('Sanitation Data'!$E$29,0,10*ROW('Sanitation Data'!E14))="","",OFFSET('Sanitation Data'!$E$29,0,10*ROW('Sanitation Data'!E14)))</f>
        <v/>
      </c>
      <c r="CR20" s="270" t="str">
        <f ca="true">+IF(OFFSET('Sanitation Data'!$E$30,0,10*ROW('Sanitation Data'!E14))="","",OFFSET('Sanitation Data'!$E$30,0,10*ROW('Sanitation Data'!E14)))</f>
        <v/>
      </c>
      <c r="CS20" s="270" t="str">
        <f ca="true">+IF(OFFSET('Sanitation Data'!$E$31,0,10*ROW('Sanitation Data'!E14))="","",OFFSET('Sanitation Data'!$E$31,0,10*ROW('Sanitation Data'!E14)))</f>
        <v/>
      </c>
      <c r="CT20" s="270" t="str">
        <f ca="true">+IF(OFFSET('Sanitation Data'!$E$32,0,10*ROW('Sanitation Data'!E14))="","",OFFSET('Sanitation Data'!$E$32,0,10*ROW('Sanitation Data'!E14)))</f>
        <v/>
      </c>
      <c r="CU20" s="270" t="str">
        <f ca="true">+IF(OFFSET('Sanitation Data'!$F$28,0,10*ROW('Sanitation Data'!F14))="","",OFFSET('Sanitation Data'!$F$28,0,10*ROW('Sanitation Data'!F14)))</f>
        <v/>
      </c>
      <c r="CV20" s="270" t="str">
        <f ca="true">+IF(OFFSET('Sanitation Data'!$F$29,0,10*ROW('Sanitation Data'!F14))="","",OFFSET('Sanitation Data'!$F$29,0,10*ROW('Sanitation Data'!F14)))</f>
        <v/>
      </c>
      <c r="CW20" s="270" t="str">
        <f ca="true">+IF(OFFSET('Sanitation Data'!$F$30,0,10*ROW('Sanitation Data'!F14))="","",OFFSET('Sanitation Data'!$F$30,0,10*ROW('Sanitation Data'!F14)))</f>
        <v/>
      </c>
      <c r="CX20" s="270" t="str">
        <f ca="true">+IF(OFFSET('Sanitation Data'!$F$31,0,10*ROW('Sanitation Data'!F14))="","",OFFSET('Sanitation Data'!$F$31,0,10*ROW('Sanitation Data'!F14)))</f>
        <v/>
      </c>
      <c r="CY20" s="270" t="str">
        <f ca="true">+IF(OFFSET('Sanitation Data'!$F$32,0,10*ROW('Sanitation Data'!F14))="","",OFFSET('Sanitation Data'!$F$32,0,10*ROW('Sanitation Data'!F14)))</f>
        <v/>
      </c>
      <c r="CZ20" s="270" t="str">
        <f ca="true">+IF(OFFSET('Sanitation Data'!$G$28,0,10*ROW('Sanitation Data'!G14))="","",OFFSET('Sanitation Data'!$G$28,0,10*ROW('Sanitation Data'!G14)))</f>
        <v/>
      </c>
      <c r="DA20" s="270" t="str">
        <f ca="true">+IF(OFFSET('Sanitation Data'!$G$29,0,10*ROW('Sanitation Data'!G14))="","",OFFSET('Sanitation Data'!$G$29,0,10*ROW('Sanitation Data'!G14)))</f>
        <v/>
      </c>
      <c r="DB20" s="270" t="str">
        <f ca="true">+IF(OFFSET('Sanitation Data'!$G$30,0,10*ROW('Sanitation Data'!G14))="","",OFFSET('Sanitation Data'!$G$30,0,10*ROW('Sanitation Data'!G14)))</f>
        <v/>
      </c>
      <c r="DC20" s="270" t="str">
        <f ca="true">+IF(OFFSET('Sanitation Data'!$G$31,0,10*ROW('Sanitation Data'!G14))="","",OFFSET('Sanitation Data'!$G$31,0,10*ROW('Sanitation Data'!G14)))</f>
        <v/>
      </c>
      <c r="DD20" s="270" t="str">
        <f ca="true">+IF(OFFSET('Sanitation Data'!$G$32,0,10*ROW('Sanitation Data'!G14))="","",OFFSET('Sanitation Data'!$G$32,0,10*ROW('Sanitation Data'!G14)))</f>
        <v/>
      </c>
      <c r="DE20" s="270" t="str">
        <f ca="true">+IF(OFFSET('Sanitation Data'!$H$28,0,10*ROW('Sanitation Data'!H14))="","",OFFSET('Sanitation Data'!$H$28,0,10*ROW('Sanitation Data'!H14)))</f>
        <v/>
      </c>
      <c r="DF20" s="270" t="str">
        <f ca="true">+IF(OFFSET('Sanitation Data'!$H$29,0,10*ROW('Sanitation Data'!H14))="","",OFFSET('Sanitation Data'!$H$29,0,10*ROW('Sanitation Data'!H14)))</f>
        <v/>
      </c>
      <c r="DG20" s="270" t="str">
        <f ca="true">+IF(OFFSET('Sanitation Data'!$H$30,0,10*ROW('Sanitation Data'!H14))="","",OFFSET('Sanitation Data'!$H$30,0,10*ROW('Sanitation Data'!H14)))</f>
        <v/>
      </c>
      <c r="DH20" s="270" t="str">
        <f ca="true">+IF(OFFSET('Sanitation Data'!$H$31,0,10*ROW('Sanitation Data'!H14))="","",OFFSET('Sanitation Data'!$H$31,0,10*ROW('Sanitation Data'!H14)))</f>
        <v/>
      </c>
      <c r="DI20" s="270" t="str">
        <f ca="true">+IF(OFFSET('Sanitation Data'!$H$32,0,10*ROW('Sanitation Data'!H14))="","",OFFSET('Sanitation Data'!$H$32,0,10*ROW('Sanitation Data'!H14)))</f>
        <v/>
      </c>
      <c r="DJ20" s="270" t="str">
        <f ca="true">+IF(OFFSET('Sanitation Data'!$I$28,0,10*ROW('Sanitation Data'!I14))="","",OFFSET('Sanitation Data'!$I$28,0,10*ROW('Sanitation Data'!I14)))</f>
        <v/>
      </c>
      <c r="DK20" s="270" t="str">
        <f ca="true">+IF(OFFSET('Sanitation Data'!$I$29,0,10*ROW('Sanitation Data'!I14))="","",OFFSET('Sanitation Data'!$I$29,0,10*ROW('Sanitation Data'!I14)))</f>
        <v/>
      </c>
      <c r="DL20" s="270" t="str">
        <f ca="true">+IF(OFFSET('Sanitation Data'!$I$30,0,10*ROW('Sanitation Data'!I14))="","",OFFSET('Sanitation Data'!$I$30,0,10*ROW('Sanitation Data'!I14)))</f>
        <v/>
      </c>
      <c r="DM20" s="270" t="str">
        <f ca="true">+IF(OFFSET('Sanitation Data'!$I$31,0,10*ROW('Sanitation Data'!I14))="","",OFFSET('Sanitation Data'!$I$31,0,10*ROW('Sanitation Data'!I14)))</f>
        <v/>
      </c>
      <c r="DN20" s="270" t="str">
        <f ca="true">+IF(OFFSET('Sanitation Data'!$I$32,0,10*ROW('Sanitation Data'!I14))="","",OFFSET('Sanitation Data'!$I$32,0,10*ROW('Sanitation Data'!I14)))</f>
        <v/>
      </c>
      <c r="DO20" s="270" t="str">
        <f ca="true">+IF(OFFSET('Hygiene Data'!$D$11,0,10*ROW('Hygiene Data'!D14))="","",OFFSET('Hygiene Data'!$D$11,0,10*ROW('Hygiene Data'!D14)))</f>
        <v/>
      </c>
      <c r="DP20" s="270" t="str">
        <f ca="true">+IF(OFFSET('Hygiene Data'!$D$12,0,10*ROW('Hygiene Data'!D14))="","",OFFSET('Hygiene Data'!$D$12,0,10*ROW('Hygiene Data'!D14)))</f>
        <v/>
      </c>
      <c r="DQ20" s="270" t="str">
        <f ca="true">+IF(OFFSET('Hygiene Data'!$D$13,0,10*ROW('Hygiene Data'!D14))="","",OFFSET('Hygiene Data'!$D$13,0,10*ROW('Hygiene Data'!D14)))</f>
        <v/>
      </c>
      <c r="DR20" s="270" t="str">
        <f ca="true">+IF(OFFSET('Hygiene Data'!$E$11,0,10*ROW('Hygiene Data'!E14))="","",OFFSET('Hygiene Data'!$E$11,0,10*ROW('Hygiene Data'!E14)))</f>
        <v/>
      </c>
      <c r="DS20" s="270" t="str">
        <f ca="true">+IF(OFFSET('Hygiene Data'!$E$12,0,10*ROW('Hygiene Data'!E14))="","",OFFSET('Hygiene Data'!$E$12,0,10*ROW('Hygiene Data'!E14)))</f>
        <v/>
      </c>
      <c r="DT20" s="270" t="str">
        <f ca="true">+IF(OFFSET('Hygiene Data'!$E$13,0,10*ROW('Hygiene Data'!E14))="","",OFFSET('Hygiene Data'!$E$13,0,10*ROW('Hygiene Data'!E14)))</f>
        <v/>
      </c>
      <c r="DU20" s="270" t="str">
        <f ca="true">+IF(OFFSET('Hygiene Data'!$F$11,0,10*ROW('Hygiene Data'!F14))="","",OFFSET('Hygiene Data'!$F$11,0,10*ROW('Hygiene Data'!F14)))</f>
        <v/>
      </c>
      <c r="DV20" s="270" t="str">
        <f ca="true">+IF(OFFSET('Hygiene Data'!$F$12,0,10*ROW('Hygiene Data'!F14))="","",OFFSET('Hygiene Data'!$F$12,0,10*ROW('Hygiene Data'!F14)))</f>
        <v/>
      </c>
      <c r="DW20" s="270" t="str">
        <f ca="true">+IF(OFFSET('Hygiene Data'!$F$13,0,10*ROW('Hygiene Data'!F14))="","",OFFSET('Hygiene Data'!$F$13,0,10*ROW('Hygiene Data'!F14)))</f>
        <v/>
      </c>
      <c r="DX20" s="270" t="str">
        <f ca="true">+IF(OFFSET('Hygiene Data'!$G$11,0,10*ROW('Hygiene Data'!G14))="","",OFFSET('Hygiene Data'!$G$11,0,10*ROW('Hygiene Data'!G14)))</f>
        <v/>
      </c>
      <c r="DY20" s="270" t="str">
        <f ca="true">+IF(OFFSET('Hygiene Data'!$G$12,0,10*ROW('Hygiene Data'!G14))="","",OFFSET('Hygiene Data'!$G$12,0,10*ROW('Hygiene Data'!G14)))</f>
        <v/>
      </c>
      <c r="DZ20" s="270" t="str">
        <f ca="true">+IF(OFFSET('Hygiene Data'!$G$13,0,10*ROW('Hygiene Data'!G14))="","",OFFSET('Hygiene Data'!$G$13,0,10*ROW('Hygiene Data'!G14)))</f>
        <v/>
      </c>
      <c r="EA20" s="270" t="str">
        <f ca="true">+IF(OFFSET('Hygiene Data'!$H$11,0,10*ROW('Hygiene Data'!H14))="","",OFFSET('Hygiene Data'!$H$11,0,10*ROW('Hygiene Data'!H14)))</f>
        <v/>
      </c>
      <c r="EB20" s="270" t="str">
        <f ca="true">+IF(OFFSET('Hygiene Data'!$H$12,0,10*ROW('Hygiene Data'!H14))="","",OFFSET('Hygiene Data'!$H$12,0,10*ROW('Hygiene Data'!H14)))</f>
        <v/>
      </c>
      <c r="EC20" s="270" t="str">
        <f ca="true">+IF(OFFSET('Hygiene Data'!$H$13,0,10*ROW('Hygiene Data'!H14))="","",OFFSET('Hygiene Data'!$H$13,0,10*ROW('Hygiene Data'!H14)))</f>
        <v/>
      </c>
      <c r="ED20" s="270" t="str">
        <f ca="true">+IF(OFFSET('Hygiene Data'!$I$11,0,10*ROW('Hygiene Data'!I14))="","",OFFSET('Hygiene Data'!$I$11,0,10*ROW('Hygiene Data'!I14)))</f>
        <v/>
      </c>
      <c r="EE20" s="270" t="str">
        <f ca="true">+IF(OFFSET('Hygiene Data'!$I$12,0,10*ROW('Hygiene Data'!I14))="","",OFFSET('Hygiene Data'!$I$12,0,10*ROW('Hygiene Data'!I14)))</f>
        <v/>
      </c>
      <c r="EF20" s="270"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26"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0"/>
      <c r="BS21" s="270" t="str">
        <f ca="true">+IF(OFFSET('Water Data'!$D$27,0,10*ROW('Water Data'!D15))="","",OFFSET('Water Data'!$D$27,0,10*ROW('Water Data'!D15)))</f>
        <v/>
      </c>
      <c r="BT21" s="270" t="str">
        <f ca="true">+IF(OFFSET('Water Data'!$D$28,0,10*ROW('Water Data'!D15))="","",OFFSET('Water Data'!$D$28,0,10*ROW('Water Data'!D15)))</f>
        <v/>
      </c>
      <c r="BU21" s="270" t="str">
        <f ca="true">+IF(OFFSET('Water Data'!$D$29,0,10*ROW('Water Data'!D15))="","",OFFSET('Water Data'!$D$29,0,10*ROW('Water Data'!D15)))</f>
        <v/>
      </c>
      <c r="BV21" s="270" t="str">
        <f ca="true">+IF(OFFSET('Water Data'!$E$27,0,10*ROW('Water Data'!E15))="","",OFFSET('Water Data'!$E$27,0,10*ROW('Water Data'!E15)))</f>
        <v/>
      </c>
      <c r="BW21" s="270" t="str">
        <f ca="true">+IF(OFFSET('Water Data'!$E$28,0,10*ROW('Water Data'!E15))="","",OFFSET('Water Data'!$E$28,0,10*ROW('Water Data'!E15)))</f>
        <v/>
      </c>
      <c r="BX21" s="270" t="str">
        <f ca="true">+IF(OFFSET('Water Data'!$E$29,0,10*ROW('Water Data'!E15))="","",OFFSET('Water Data'!$E$29,0,10*ROW('Water Data'!E15)))</f>
        <v/>
      </c>
      <c r="BY21" s="270" t="str">
        <f ca="true">+IF(OFFSET('Water Data'!$F$27,0,10*ROW('Water Data'!F15))="","",OFFSET('Water Data'!$F$27,0,10*ROW('Water Data'!F15)))</f>
        <v/>
      </c>
      <c r="BZ21" s="270" t="str">
        <f ca="true">+IF(OFFSET('Water Data'!$F$28,0,10*ROW('Water Data'!F15))="","",OFFSET('Water Data'!$F$28,0,10*ROW('Water Data'!F15)))</f>
        <v/>
      </c>
      <c r="CA21" s="270" t="str">
        <f ca="true">+IF(OFFSET('Water Data'!$F$29,0,10*ROW('Water Data'!F15))="","",OFFSET('Water Data'!$F$29,0,10*ROW('Water Data'!F15)))</f>
        <v/>
      </c>
      <c r="CB21" s="270" t="str">
        <f ca="true">+IF(OFFSET('Water Data'!$G$27,0,10*ROW('Water Data'!G15))="","",OFFSET('Water Data'!$G$27,0,10*ROW('Water Data'!G15)))</f>
        <v/>
      </c>
      <c r="CC21" s="270" t="str">
        <f ca="true">+IF(OFFSET('Water Data'!$G$28,0,10*ROW('Water Data'!G15))="","",OFFSET('Water Data'!$G$28,0,10*ROW('Water Data'!G15)))</f>
        <v/>
      </c>
      <c r="CD21" s="270" t="str">
        <f ca="true">+IF(OFFSET('Water Data'!$G$29,0,10*ROW('Water Data'!G15))="","",OFFSET('Water Data'!$G$29,0,10*ROW('Water Data'!G15)))</f>
        <v/>
      </c>
      <c r="CE21" s="270" t="str">
        <f ca="true">+IF(OFFSET('Water Data'!$H$27,0,10*ROW('Water Data'!H15))="","",OFFSET('Water Data'!$H$27,0,10*ROW('Water Data'!H15)))</f>
        <v/>
      </c>
      <c r="CF21" s="270" t="str">
        <f ca="true">+IF(OFFSET('Water Data'!$H$28,0,10*ROW('Water Data'!H15))="","",OFFSET('Water Data'!$H$28,0,10*ROW('Water Data'!H15)))</f>
        <v/>
      </c>
      <c r="CG21" s="270" t="str">
        <f ca="true">+IF(OFFSET('Water Data'!$H$29,0,10*ROW('Water Data'!H15))="","",OFFSET('Water Data'!$H$29,0,10*ROW('Water Data'!H15)))</f>
        <v/>
      </c>
      <c r="CH21" s="270" t="str">
        <f ca="true">+IF(OFFSET('Water Data'!$I$27,0,10*ROW('Water Data'!I15))="","",OFFSET('Water Data'!$I$27,0,10*ROW('Water Data'!I15)))</f>
        <v/>
      </c>
      <c r="CI21" s="270" t="str">
        <f ca="true">+IF(OFFSET('Water Data'!$I$28,0,10*ROW('Water Data'!I15))="","",OFFSET('Water Data'!$I$28,0,10*ROW('Water Data'!I15)))</f>
        <v/>
      </c>
      <c r="CJ21" s="270" t="str">
        <f ca="true">+IF(OFFSET('Water Data'!$I$29,0,10*ROW('Water Data'!I15))="","",OFFSET('Water Data'!$I$29,0,10*ROW('Water Data'!I15)))</f>
        <v/>
      </c>
      <c r="CK21" s="270" t="str">
        <f ca="true">+IF(OFFSET('Sanitation Data'!$D$28,0,10*ROW('Sanitation Data'!D15))="","",OFFSET('Sanitation Data'!$D$28,0,10*ROW('Sanitation Data'!D15)))</f>
        <v/>
      </c>
      <c r="CL21" s="270" t="str">
        <f ca="true">+IF(OFFSET('Sanitation Data'!$D$29,0,10*ROW('Sanitation Data'!D15))="","",OFFSET('Sanitation Data'!$D$29,0,10*ROW('Sanitation Data'!D15)))</f>
        <v/>
      </c>
      <c r="CM21" s="270" t="str">
        <f ca="true">+IF(OFFSET('Sanitation Data'!$D$30,0,10*ROW('Sanitation Data'!D15))="","",OFFSET('Sanitation Data'!$D$30,0,10*ROW('Sanitation Data'!D15)))</f>
        <v/>
      </c>
      <c r="CN21" s="270" t="str">
        <f ca="true">+IF(OFFSET('Sanitation Data'!$D$31,0,10*ROW('Sanitation Data'!D15))="","",OFFSET('Sanitation Data'!$D$31,0,10*ROW('Sanitation Data'!D15)))</f>
        <v/>
      </c>
      <c r="CO21" s="270" t="str">
        <f ca="true">+IF(OFFSET('Sanitation Data'!$D$32,0,10*ROW('Sanitation Data'!D15))="","",OFFSET('Sanitation Data'!$D$32,0,10*ROW('Sanitation Data'!D15)))</f>
        <v/>
      </c>
      <c r="CP21" s="270" t="str">
        <f ca="true">+IF(OFFSET('Sanitation Data'!$E$28,0,10*ROW('Sanitation Data'!E15))="","",OFFSET('Sanitation Data'!$E$28,0,10*ROW('Sanitation Data'!E15)))</f>
        <v/>
      </c>
      <c r="CQ21" s="270" t="str">
        <f ca="true">+IF(OFFSET('Sanitation Data'!$E$29,0,10*ROW('Sanitation Data'!E15))="","",OFFSET('Sanitation Data'!$E$29,0,10*ROW('Sanitation Data'!E15)))</f>
        <v/>
      </c>
      <c r="CR21" s="270" t="str">
        <f ca="true">+IF(OFFSET('Sanitation Data'!$E$30,0,10*ROW('Sanitation Data'!E15))="","",OFFSET('Sanitation Data'!$E$30,0,10*ROW('Sanitation Data'!E15)))</f>
        <v/>
      </c>
      <c r="CS21" s="270" t="str">
        <f ca="true">+IF(OFFSET('Sanitation Data'!$E$31,0,10*ROW('Sanitation Data'!E15))="","",OFFSET('Sanitation Data'!$E$31,0,10*ROW('Sanitation Data'!E15)))</f>
        <v/>
      </c>
      <c r="CT21" s="270" t="str">
        <f ca="true">+IF(OFFSET('Sanitation Data'!$E$32,0,10*ROW('Sanitation Data'!E15))="","",OFFSET('Sanitation Data'!$E$32,0,10*ROW('Sanitation Data'!E15)))</f>
        <v/>
      </c>
      <c r="CU21" s="270" t="str">
        <f ca="true">+IF(OFFSET('Sanitation Data'!$F$28,0,10*ROW('Sanitation Data'!F15))="","",OFFSET('Sanitation Data'!$F$28,0,10*ROW('Sanitation Data'!F15)))</f>
        <v/>
      </c>
      <c r="CV21" s="270" t="str">
        <f ca="true">+IF(OFFSET('Sanitation Data'!$F$29,0,10*ROW('Sanitation Data'!F15))="","",OFFSET('Sanitation Data'!$F$29,0,10*ROW('Sanitation Data'!F15)))</f>
        <v/>
      </c>
      <c r="CW21" s="270" t="str">
        <f ca="true">+IF(OFFSET('Sanitation Data'!$F$30,0,10*ROW('Sanitation Data'!F15))="","",OFFSET('Sanitation Data'!$F$30,0,10*ROW('Sanitation Data'!F15)))</f>
        <v/>
      </c>
      <c r="CX21" s="270" t="str">
        <f ca="true">+IF(OFFSET('Sanitation Data'!$F$31,0,10*ROW('Sanitation Data'!F15))="","",OFFSET('Sanitation Data'!$F$31,0,10*ROW('Sanitation Data'!F15)))</f>
        <v/>
      </c>
      <c r="CY21" s="270" t="str">
        <f ca="true">+IF(OFFSET('Sanitation Data'!$F$32,0,10*ROW('Sanitation Data'!F15))="","",OFFSET('Sanitation Data'!$F$32,0,10*ROW('Sanitation Data'!F15)))</f>
        <v/>
      </c>
      <c r="CZ21" s="270" t="str">
        <f ca="true">+IF(OFFSET('Sanitation Data'!$G$28,0,10*ROW('Sanitation Data'!G15))="","",OFFSET('Sanitation Data'!$G$28,0,10*ROW('Sanitation Data'!G15)))</f>
        <v/>
      </c>
      <c r="DA21" s="270" t="str">
        <f ca="true">+IF(OFFSET('Sanitation Data'!$G$29,0,10*ROW('Sanitation Data'!G15))="","",OFFSET('Sanitation Data'!$G$29,0,10*ROW('Sanitation Data'!G15)))</f>
        <v/>
      </c>
      <c r="DB21" s="270" t="str">
        <f ca="true">+IF(OFFSET('Sanitation Data'!$G$30,0,10*ROW('Sanitation Data'!G15))="","",OFFSET('Sanitation Data'!$G$30,0,10*ROW('Sanitation Data'!G15)))</f>
        <v/>
      </c>
      <c r="DC21" s="270" t="str">
        <f ca="true">+IF(OFFSET('Sanitation Data'!$G$31,0,10*ROW('Sanitation Data'!G15))="","",OFFSET('Sanitation Data'!$G$31,0,10*ROW('Sanitation Data'!G15)))</f>
        <v/>
      </c>
      <c r="DD21" s="270" t="str">
        <f ca="true">+IF(OFFSET('Sanitation Data'!$G$32,0,10*ROW('Sanitation Data'!G15))="","",OFFSET('Sanitation Data'!$G$32,0,10*ROW('Sanitation Data'!G15)))</f>
        <v/>
      </c>
      <c r="DE21" s="270" t="str">
        <f ca="true">+IF(OFFSET('Sanitation Data'!$H$28,0,10*ROW('Sanitation Data'!H15))="","",OFFSET('Sanitation Data'!$H$28,0,10*ROW('Sanitation Data'!H15)))</f>
        <v/>
      </c>
      <c r="DF21" s="270" t="str">
        <f ca="true">+IF(OFFSET('Sanitation Data'!$H$29,0,10*ROW('Sanitation Data'!H15))="","",OFFSET('Sanitation Data'!$H$29,0,10*ROW('Sanitation Data'!H15)))</f>
        <v/>
      </c>
      <c r="DG21" s="270" t="str">
        <f ca="true">+IF(OFFSET('Sanitation Data'!$H$30,0,10*ROW('Sanitation Data'!H15))="","",OFFSET('Sanitation Data'!$H$30,0,10*ROW('Sanitation Data'!H15)))</f>
        <v/>
      </c>
      <c r="DH21" s="270" t="str">
        <f ca="true">+IF(OFFSET('Sanitation Data'!$H$31,0,10*ROW('Sanitation Data'!H15))="","",OFFSET('Sanitation Data'!$H$31,0,10*ROW('Sanitation Data'!H15)))</f>
        <v/>
      </c>
      <c r="DI21" s="270" t="str">
        <f ca="true">+IF(OFFSET('Sanitation Data'!$H$32,0,10*ROW('Sanitation Data'!H15))="","",OFFSET('Sanitation Data'!$H$32,0,10*ROW('Sanitation Data'!H15)))</f>
        <v/>
      </c>
      <c r="DJ21" s="270" t="str">
        <f ca="true">+IF(OFFSET('Sanitation Data'!$I$28,0,10*ROW('Sanitation Data'!I15))="","",OFFSET('Sanitation Data'!$I$28,0,10*ROW('Sanitation Data'!I15)))</f>
        <v/>
      </c>
      <c r="DK21" s="270" t="str">
        <f ca="true">+IF(OFFSET('Sanitation Data'!$I$29,0,10*ROW('Sanitation Data'!I15))="","",OFFSET('Sanitation Data'!$I$29,0,10*ROW('Sanitation Data'!I15)))</f>
        <v/>
      </c>
      <c r="DL21" s="270" t="str">
        <f ca="true">+IF(OFFSET('Sanitation Data'!$I$30,0,10*ROW('Sanitation Data'!I15))="","",OFFSET('Sanitation Data'!$I$30,0,10*ROW('Sanitation Data'!I15)))</f>
        <v/>
      </c>
      <c r="DM21" s="270" t="str">
        <f ca="true">+IF(OFFSET('Sanitation Data'!$I$31,0,10*ROW('Sanitation Data'!I15))="","",OFFSET('Sanitation Data'!$I$31,0,10*ROW('Sanitation Data'!I15)))</f>
        <v/>
      </c>
      <c r="DN21" s="270" t="str">
        <f ca="true">+IF(OFFSET('Sanitation Data'!$I$32,0,10*ROW('Sanitation Data'!I15))="","",OFFSET('Sanitation Data'!$I$32,0,10*ROW('Sanitation Data'!I15)))</f>
        <v/>
      </c>
      <c r="DO21" s="270" t="str">
        <f ca="true">+IF(OFFSET('Hygiene Data'!$D$11,0,10*ROW('Hygiene Data'!D15))="","",OFFSET('Hygiene Data'!$D$11,0,10*ROW('Hygiene Data'!D15)))</f>
        <v/>
      </c>
      <c r="DP21" s="270" t="str">
        <f ca="true">+IF(OFFSET('Hygiene Data'!$D$12,0,10*ROW('Hygiene Data'!D15))="","",OFFSET('Hygiene Data'!$D$12,0,10*ROW('Hygiene Data'!D15)))</f>
        <v/>
      </c>
      <c r="DQ21" s="270" t="str">
        <f ca="true">+IF(OFFSET('Hygiene Data'!$D$13,0,10*ROW('Hygiene Data'!D15))="","",OFFSET('Hygiene Data'!$D$13,0,10*ROW('Hygiene Data'!D15)))</f>
        <v/>
      </c>
      <c r="DR21" s="270" t="str">
        <f ca="true">+IF(OFFSET('Hygiene Data'!$E$11,0,10*ROW('Hygiene Data'!E15))="","",OFFSET('Hygiene Data'!$E$11,0,10*ROW('Hygiene Data'!E15)))</f>
        <v/>
      </c>
      <c r="DS21" s="270" t="str">
        <f ca="true">+IF(OFFSET('Hygiene Data'!$E$12,0,10*ROW('Hygiene Data'!E15))="","",OFFSET('Hygiene Data'!$E$12,0,10*ROW('Hygiene Data'!E15)))</f>
        <v/>
      </c>
      <c r="DT21" s="270" t="str">
        <f ca="true">+IF(OFFSET('Hygiene Data'!$E$13,0,10*ROW('Hygiene Data'!E15))="","",OFFSET('Hygiene Data'!$E$13,0,10*ROW('Hygiene Data'!E15)))</f>
        <v/>
      </c>
      <c r="DU21" s="270" t="str">
        <f ca="true">+IF(OFFSET('Hygiene Data'!$F$11,0,10*ROW('Hygiene Data'!F15))="","",OFFSET('Hygiene Data'!$F$11,0,10*ROW('Hygiene Data'!F15)))</f>
        <v/>
      </c>
      <c r="DV21" s="270" t="str">
        <f ca="true">+IF(OFFSET('Hygiene Data'!$F$12,0,10*ROW('Hygiene Data'!F15))="","",OFFSET('Hygiene Data'!$F$12,0,10*ROW('Hygiene Data'!F15)))</f>
        <v/>
      </c>
      <c r="DW21" s="270" t="str">
        <f ca="true">+IF(OFFSET('Hygiene Data'!$F$13,0,10*ROW('Hygiene Data'!F15))="","",OFFSET('Hygiene Data'!$F$13,0,10*ROW('Hygiene Data'!F15)))</f>
        <v/>
      </c>
      <c r="DX21" s="270" t="str">
        <f ca="true">+IF(OFFSET('Hygiene Data'!$G$11,0,10*ROW('Hygiene Data'!G15))="","",OFFSET('Hygiene Data'!$G$11,0,10*ROW('Hygiene Data'!G15)))</f>
        <v/>
      </c>
      <c r="DY21" s="270" t="str">
        <f ca="true">+IF(OFFSET('Hygiene Data'!$G$12,0,10*ROW('Hygiene Data'!G15))="","",OFFSET('Hygiene Data'!$G$12,0,10*ROW('Hygiene Data'!G15)))</f>
        <v/>
      </c>
      <c r="DZ21" s="270" t="str">
        <f ca="true">+IF(OFFSET('Hygiene Data'!$G$13,0,10*ROW('Hygiene Data'!G15))="","",OFFSET('Hygiene Data'!$G$13,0,10*ROW('Hygiene Data'!G15)))</f>
        <v/>
      </c>
      <c r="EA21" s="270" t="str">
        <f ca="true">+IF(OFFSET('Hygiene Data'!$H$11,0,10*ROW('Hygiene Data'!H15))="","",OFFSET('Hygiene Data'!$H$11,0,10*ROW('Hygiene Data'!H15)))</f>
        <v/>
      </c>
      <c r="EB21" s="270" t="str">
        <f ca="true">+IF(OFFSET('Hygiene Data'!$H$12,0,10*ROW('Hygiene Data'!H15))="","",OFFSET('Hygiene Data'!$H$12,0,10*ROW('Hygiene Data'!H15)))</f>
        <v/>
      </c>
      <c r="EC21" s="270" t="str">
        <f ca="true">+IF(OFFSET('Hygiene Data'!$H$13,0,10*ROW('Hygiene Data'!H15))="","",OFFSET('Hygiene Data'!$H$13,0,10*ROW('Hygiene Data'!H15)))</f>
        <v/>
      </c>
      <c r="ED21" s="270" t="str">
        <f ca="true">+IF(OFFSET('Hygiene Data'!$I$11,0,10*ROW('Hygiene Data'!I15))="","",OFFSET('Hygiene Data'!$I$11,0,10*ROW('Hygiene Data'!I15)))</f>
        <v/>
      </c>
      <c r="EE21" s="270" t="str">
        <f ca="true">+IF(OFFSET('Hygiene Data'!$I$12,0,10*ROW('Hygiene Data'!I15))="","",OFFSET('Hygiene Data'!$I$12,0,10*ROW('Hygiene Data'!I15)))</f>
        <v/>
      </c>
      <c r="EF21" s="270"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26"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0"/>
      <c r="BS22" s="270" t="str">
        <f ca="true">+IF(OFFSET('Water Data'!$D$27,0,10*ROW('Water Data'!D16))="","",OFFSET('Water Data'!$D$27,0,10*ROW('Water Data'!D16)))</f>
        <v/>
      </c>
      <c r="BT22" s="270" t="str">
        <f ca="true">+IF(OFFSET('Water Data'!$D$28,0,10*ROW('Water Data'!D16))="","",OFFSET('Water Data'!$D$28,0,10*ROW('Water Data'!D16)))</f>
        <v/>
      </c>
      <c r="BU22" s="270" t="str">
        <f ca="true">+IF(OFFSET('Water Data'!$D$29,0,10*ROW('Water Data'!D16))="","",OFFSET('Water Data'!$D$29,0,10*ROW('Water Data'!D16)))</f>
        <v/>
      </c>
      <c r="BV22" s="270" t="str">
        <f ca="true">+IF(OFFSET('Water Data'!$E$27,0,10*ROW('Water Data'!E16))="","",OFFSET('Water Data'!$E$27,0,10*ROW('Water Data'!E16)))</f>
        <v/>
      </c>
      <c r="BW22" s="270" t="str">
        <f ca="true">+IF(OFFSET('Water Data'!$E$28,0,10*ROW('Water Data'!E16))="","",OFFSET('Water Data'!$E$28,0,10*ROW('Water Data'!E16)))</f>
        <v/>
      </c>
      <c r="BX22" s="270" t="str">
        <f ca="true">+IF(OFFSET('Water Data'!$E$29,0,10*ROW('Water Data'!E16))="","",OFFSET('Water Data'!$E$29,0,10*ROW('Water Data'!E16)))</f>
        <v/>
      </c>
      <c r="BY22" s="270" t="str">
        <f ca="true">+IF(OFFSET('Water Data'!$F$27,0,10*ROW('Water Data'!F16))="","",OFFSET('Water Data'!$F$27,0,10*ROW('Water Data'!F16)))</f>
        <v/>
      </c>
      <c r="BZ22" s="270" t="str">
        <f ca="true">+IF(OFFSET('Water Data'!$F$28,0,10*ROW('Water Data'!F16))="","",OFFSET('Water Data'!$F$28,0,10*ROW('Water Data'!F16)))</f>
        <v/>
      </c>
      <c r="CA22" s="270" t="str">
        <f ca="true">+IF(OFFSET('Water Data'!$F$29,0,10*ROW('Water Data'!F16))="","",OFFSET('Water Data'!$F$29,0,10*ROW('Water Data'!F16)))</f>
        <v/>
      </c>
      <c r="CB22" s="270" t="str">
        <f ca="true">+IF(OFFSET('Water Data'!$G$27,0,10*ROW('Water Data'!G16))="","",OFFSET('Water Data'!$G$27,0,10*ROW('Water Data'!G16)))</f>
        <v/>
      </c>
      <c r="CC22" s="270" t="str">
        <f ca="true">+IF(OFFSET('Water Data'!$G$28,0,10*ROW('Water Data'!G16))="","",OFFSET('Water Data'!$G$28,0,10*ROW('Water Data'!G16)))</f>
        <v/>
      </c>
      <c r="CD22" s="270" t="str">
        <f ca="true">+IF(OFFSET('Water Data'!$G$29,0,10*ROW('Water Data'!G16))="","",OFFSET('Water Data'!$G$29,0,10*ROW('Water Data'!G16)))</f>
        <v/>
      </c>
      <c r="CE22" s="270" t="str">
        <f ca="true">+IF(OFFSET('Water Data'!$H$27,0,10*ROW('Water Data'!H16))="","",OFFSET('Water Data'!$H$27,0,10*ROW('Water Data'!H16)))</f>
        <v/>
      </c>
      <c r="CF22" s="270" t="str">
        <f ca="true">+IF(OFFSET('Water Data'!$H$28,0,10*ROW('Water Data'!H16))="","",OFFSET('Water Data'!$H$28,0,10*ROW('Water Data'!H16)))</f>
        <v/>
      </c>
      <c r="CG22" s="270" t="str">
        <f ca="true">+IF(OFFSET('Water Data'!$H$29,0,10*ROW('Water Data'!H16))="","",OFFSET('Water Data'!$H$29,0,10*ROW('Water Data'!H16)))</f>
        <v/>
      </c>
      <c r="CH22" s="270" t="str">
        <f ca="true">+IF(OFFSET('Water Data'!$I$27,0,10*ROW('Water Data'!I16))="","",OFFSET('Water Data'!$I$27,0,10*ROW('Water Data'!I16)))</f>
        <v/>
      </c>
      <c r="CI22" s="270" t="str">
        <f ca="true">+IF(OFFSET('Water Data'!$I$28,0,10*ROW('Water Data'!I16))="","",OFFSET('Water Data'!$I$28,0,10*ROW('Water Data'!I16)))</f>
        <v/>
      </c>
      <c r="CJ22" s="270" t="str">
        <f ca="true">+IF(OFFSET('Water Data'!$I$29,0,10*ROW('Water Data'!I16))="","",OFFSET('Water Data'!$I$29,0,10*ROW('Water Data'!I16)))</f>
        <v/>
      </c>
      <c r="CK22" s="270" t="str">
        <f ca="true">+IF(OFFSET('Sanitation Data'!$D$28,0,10*ROW('Sanitation Data'!D16))="","",OFFSET('Sanitation Data'!$D$28,0,10*ROW('Sanitation Data'!D16)))</f>
        <v/>
      </c>
      <c r="CL22" s="270" t="str">
        <f ca="true">+IF(OFFSET('Sanitation Data'!$D$29,0,10*ROW('Sanitation Data'!D16))="","",OFFSET('Sanitation Data'!$D$29,0,10*ROW('Sanitation Data'!D16)))</f>
        <v/>
      </c>
      <c r="CM22" s="270" t="str">
        <f ca="true">+IF(OFFSET('Sanitation Data'!$D$30,0,10*ROW('Sanitation Data'!D16))="","",OFFSET('Sanitation Data'!$D$30,0,10*ROW('Sanitation Data'!D16)))</f>
        <v/>
      </c>
      <c r="CN22" s="270" t="str">
        <f ca="true">+IF(OFFSET('Sanitation Data'!$D$31,0,10*ROW('Sanitation Data'!D16))="","",OFFSET('Sanitation Data'!$D$31,0,10*ROW('Sanitation Data'!D16)))</f>
        <v/>
      </c>
      <c r="CO22" s="270" t="str">
        <f ca="true">+IF(OFFSET('Sanitation Data'!$D$32,0,10*ROW('Sanitation Data'!D16))="","",OFFSET('Sanitation Data'!$D$32,0,10*ROW('Sanitation Data'!D16)))</f>
        <v/>
      </c>
      <c r="CP22" s="270" t="str">
        <f ca="true">+IF(OFFSET('Sanitation Data'!$E$28,0,10*ROW('Sanitation Data'!E16))="","",OFFSET('Sanitation Data'!$E$28,0,10*ROW('Sanitation Data'!E16)))</f>
        <v/>
      </c>
      <c r="CQ22" s="270" t="str">
        <f ca="true">+IF(OFFSET('Sanitation Data'!$E$29,0,10*ROW('Sanitation Data'!E16))="","",OFFSET('Sanitation Data'!$E$29,0,10*ROW('Sanitation Data'!E16)))</f>
        <v/>
      </c>
      <c r="CR22" s="270" t="str">
        <f ca="true">+IF(OFFSET('Sanitation Data'!$E$30,0,10*ROW('Sanitation Data'!E16))="","",OFFSET('Sanitation Data'!$E$30,0,10*ROW('Sanitation Data'!E16)))</f>
        <v/>
      </c>
      <c r="CS22" s="270" t="str">
        <f ca="true">+IF(OFFSET('Sanitation Data'!$E$31,0,10*ROW('Sanitation Data'!E16))="","",OFFSET('Sanitation Data'!$E$31,0,10*ROW('Sanitation Data'!E16)))</f>
        <v/>
      </c>
      <c r="CT22" s="270" t="str">
        <f ca="true">+IF(OFFSET('Sanitation Data'!$E$32,0,10*ROW('Sanitation Data'!E16))="","",OFFSET('Sanitation Data'!$E$32,0,10*ROW('Sanitation Data'!E16)))</f>
        <v/>
      </c>
      <c r="CU22" s="270" t="str">
        <f ca="true">+IF(OFFSET('Sanitation Data'!$F$28,0,10*ROW('Sanitation Data'!F16))="","",OFFSET('Sanitation Data'!$F$28,0,10*ROW('Sanitation Data'!F16)))</f>
        <v/>
      </c>
      <c r="CV22" s="270" t="str">
        <f ca="true">+IF(OFFSET('Sanitation Data'!$F$29,0,10*ROW('Sanitation Data'!F16))="","",OFFSET('Sanitation Data'!$F$29,0,10*ROW('Sanitation Data'!F16)))</f>
        <v/>
      </c>
      <c r="CW22" s="270" t="str">
        <f ca="true">+IF(OFFSET('Sanitation Data'!$F$30,0,10*ROW('Sanitation Data'!F16))="","",OFFSET('Sanitation Data'!$F$30,0,10*ROW('Sanitation Data'!F16)))</f>
        <v/>
      </c>
      <c r="CX22" s="270" t="str">
        <f ca="true">+IF(OFFSET('Sanitation Data'!$F$31,0,10*ROW('Sanitation Data'!F16))="","",OFFSET('Sanitation Data'!$F$31,0,10*ROW('Sanitation Data'!F16)))</f>
        <v/>
      </c>
      <c r="CY22" s="270" t="str">
        <f ca="true">+IF(OFFSET('Sanitation Data'!$F$32,0,10*ROW('Sanitation Data'!F16))="","",OFFSET('Sanitation Data'!$F$32,0,10*ROW('Sanitation Data'!F16)))</f>
        <v/>
      </c>
      <c r="CZ22" s="270" t="str">
        <f ca="true">+IF(OFFSET('Sanitation Data'!$G$28,0,10*ROW('Sanitation Data'!G16))="","",OFFSET('Sanitation Data'!$G$28,0,10*ROW('Sanitation Data'!G16)))</f>
        <v/>
      </c>
      <c r="DA22" s="270" t="str">
        <f ca="true">+IF(OFFSET('Sanitation Data'!$G$29,0,10*ROW('Sanitation Data'!G16))="","",OFFSET('Sanitation Data'!$G$29,0,10*ROW('Sanitation Data'!G16)))</f>
        <v/>
      </c>
      <c r="DB22" s="270" t="str">
        <f ca="true">+IF(OFFSET('Sanitation Data'!$G$30,0,10*ROW('Sanitation Data'!G16))="","",OFFSET('Sanitation Data'!$G$30,0,10*ROW('Sanitation Data'!G16)))</f>
        <v/>
      </c>
      <c r="DC22" s="270" t="str">
        <f ca="true">+IF(OFFSET('Sanitation Data'!$G$31,0,10*ROW('Sanitation Data'!G16))="","",OFFSET('Sanitation Data'!$G$31,0,10*ROW('Sanitation Data'!G16)))</f>
        <v/>
      </c>
      <c r="DD22" s="270" t="str">
        <f ca="true">+IF(OFFSET('Sanitation Data'!$G$32,0,10*ROW('Sanitation Data'!G16))="","",OFFSET('Sanitation Data'!$G$32,0,10*ROW('Sanitation Data'!G16)))</f>
        <v/>
      </c>
      <c r="DE22" s="270" t="str">
        <f ca="true">+IF(OFFSET('Sanitation Data'!$H$28,0,10*ROW('Sanitation Data'!H16))="","",OFFSET('Sanitation Data'!$H$28,0,10*ROW('Sanitation Data'!H16)))</f>
        <v/>
      </c>
      <c r="DF22" s="270" t="str">
        <f ca="true">+IF(OFFSET('Sanitation Data'!$H$29,0,10*ROW('Sanitation Data'!H16))="","",OFFSET('Sanitation Data'!$H$29,0,10*ROW('Sanitation Data'!H16)))</f>
        <v/>
      </c>
      <c r="DG22" s="270" t="str">
        <f ca="true">+IF(OFFSET('Sanitation Data'!$H$30,0,10*ROW('Sanitation Data'!H16))="","",OFFSET('Sanitation Data'!$H$30,0,10*ROW('Sanitation Data'!H16)))</f>
        <v/>
      </c>
      <c r="DH22" s="270" t="str">
        <f ca="true">+IF(OFFSET('Sanitation Data'!$H$31,0,10*ROW('Sanitation Data'!H16))="","",OFFSET('Sanitation Data'!$H$31,0,10*ROW('Sanitation Data'!H16)))</f>
        <v/>
      </c>
      <c r="DI22" s="270" t="str">
        <f ca="true">+IF(OFFSET('Sanitation Data'!$H$32,0,10*ROW('Sanitation Data'!H16))="","",OFFSET('Sanitation Data'!$H$32,0,10*ROW('Sanitation Data'!H16)))</f>
        <v/>
      </c>
      <c r="DJ22" s="270" t="str">
        <f ca="true">+IF(OFFSET('Sanitation Data'!$I$28,0,10*ROW('Sanitation Data'!I16))="","",OFFSET('Sanitation Data'!$I$28,0,10*ROW('Sanitation Data'!I16)))</f>
        <v/>
      </c>
      <c r="DK22" s="270" t="str">
        <f ca="true">+IF(OFFSET('Sanitation Data'!$I$29,0,10*ROW('Sanitation Data'!I16))="","",OFFSET('Sanitation Data'!$I$29,0,10*ROW('Sanitation Data'!I16)))</f>
        <v/>
      </c>
      <c r="DL22" s="270" t="str">
        <f ca="true">+IF(OFFSET('Sanitation Data'!$I$30,0,10*ROW('Sanitation Data'!I16))="","",OFFSET('Sanitation Data'!$I$30,0,10*ROW('Sanitation Data'!I16)))</f>
        <v/>
      </c>
      <c r="DM22" s="270" t="str">
        <f ca="true">+IF(OFFSET('Sanitation Data'!$I$31,0,10*ROW('Sanitation Data'!I16))="","",OFFSET('Sanitation Data'!$I$31,0,10*ROW('Sanitation Data'!I16)))</f>
        <v/>
      </c>
      <c r="DN22" s="270" t="str">
        <f ca="true">+IF(OFFSET('Sanitation Data'!$I$32,0,10*ROW('Sanitation Data'!I16))="","",OFFSET('Sanitation Data'!$I$32,0,10*ROW('Sanitation Data'!I16)))</f>
        <v/>
      </c>
      <c r="DO22" s="270" t="str">
        <f ca="true">+IF(OFFSET('Hygiene Data'!$D$11,0,10*ROW('Hygiene Data'!D16))="","",OFFSET('Hygiene Data'!$D$11,0,10*ROW('Hygiene Data'!D16)))</f>
        <v/>
      </c>
      <c r="DP22" s="270" t="str">
        <f ca="true">+IF(OFFSET('Hygiene Data'!$D$12,0,10*ROW('Hygiene Data'!D16))="","",OFFSET('Hygiene Data'!$D$12,0,10*ROW('Hygiene Data'!D16)))</f>
        <v/>
      </c>
      <c r="DQ22" s="270" t="str">
        <f ca="true">+IF(OFFSET('Hygiene Data'!$D$13,0,10*ROW('Hygiene Data'!D16))="","",OFFSET('Hygiene Data'!$D$13,0,10*ROW('Hygiene Data'!D16)))</f>
        <v/>
      </c>
      <c r="DR22" s="270" t="str">
        <f ca="true">+IF(OFFSET('Hygiene Data'!$E$11,0,10*ROW('Hygiene Data'!E16))="","",OFFSET('Hygiene Data'!$E$11,0,10*ROW('Hygiene Data'!E16)))</f>
        <v/>
      </c>
      <c r="DS22" s="270" t="str">
        <f ca="true">+IF(OFFSET('Hygiene Data'!$E$12,0,10*ROW('Hygiene Data'!E16))="","",OFFSET('Hygiene Data'!$E$12,0,10*ROW('Hygiene Data'!E16)))</f>
        <v/>
      </c>
      <c r="DT22" s="270" t="str">
        <f ca="true">+IF(OFFSET('Hygiene Data'!$E$13,0,10*ROW('Hygiene Data'!E16))="","",OFFSET('Hygiene Data'!$E$13,0,10*ROW('Hygiene Data'!E16)))</f>
        <v/>
      </c>
      <c r="DU22" s="270" t="str">
        <f ca="true">+IF(OFFSET('Hygiene Data'!$F$11,0,10*ROW('Hygiene Data'!F16))="","",OFFSET('Hygiene Data'!$F$11,0,10*ROW('Hygiene Data'!F16)))</f>
        <v/>
      </c>
      <c r="DV22" s="270" t="str">
        <f ca="true">+IF(OFFSET('Hygiene Data'!$F$12,0,10*ROW('Hygiene Data'!F16))="","",OFFSET('Hygiene Data'!$F$12,0,10*ROW('Hygiene Data'!F16)))</f>
        <v/>
      </c>
      <c r="DW22" s="270" t="str">
        <f ca="true">+IF(OFFSET('Hygiene Data'!$F$13,0,10*ROW('Hygiene Data'!F16))="","",OFFSET('Hygiene Data'!$F$13,0,10*ROW('Hygiene Data'!F16)))</f>
        <v/>
      </c>
      <c r="DX22" s="270" t="str">
        <f ca="true">+IF(OFFSET('Hygiene Data'!$G$11,0,10*ROW('Hygiene Data'!G16))="","",OFFSET('Hygiene Data'!$G$11,0,10*ROW('Hygiene Data'!G16)))</f>
        <v/>
      </c>
      <c r="DY22" s="270" t="str">
        <f ca="true">+IF(OFFSET('Hygiene Data'!$G$12,0,10*ROW('Hygiene Data'!G16))="","",OFFSET('Hygiene Data'!$G$12,0,10*ROW('Hygiene Data'!G16)))</f>
        <v/>
      </c>
      <c r="DZ22" s="270" t="str">
        <f ca="true">+IF(OFFSET('Hygiene Data'!$G$13,0,10*ROW('Hygiene Data'!G16))="","",OFFSET('Hygiene Data'!$G$13,0,10*ROW('Hygiene Data'!G16)))</f>
        <v/>
      </c>
      <c r="EA22" s="270" t="str">
        <f ca="true">+IF(OFFSET('Hygiene Data'!$H$11,0,10*ROW('Hygiene Data'!H16))="","",OFFSET('Hygiene Data'!$H$11,0,10*ROW('Hygiene Data'!H16)))</f>
        <v/>
      </c>
      <c r="EB22" s="270" t="str">
        <f ca="true">+IF(OFFSET('Hygiene Data'!$H$12,0,10*ROW('Hygiene Data'!H16))="","",OFFSET('Hygiene Data'!$H$12,0,10*ROW('Hygiene Data'!H16)))</f>
        <v/>
      </c>
      <c r="EC22" s="270" t="str">
        <f ca="true">+IF(OFFSET('Hygiene Data'!$H$13,0,10*ROW('Hygiene Data'!H16))="","",OFFSET('Hygiene Data'!$H$13,0,10*ROW('Hygiene Data'!H16)))</f>
        <v/>
      </c>
      <c r="ED22" s="270" t="str">
        <f ca="true">+IF(OFFSET('Hygiene Data'!$I$11,0,10*ROW('Hygiene Data'!I16))="","",OFFSET('Hygiene Data'!$I$11,0,10*ROW('Hygiene Data'!I16)))</f>
        <v/>
      </c>
      <c r="EE22" s="270" t="str">
        <f ca="true">+IF(OFFSET('Hygiene Data'!$I$12,0,10*ROW('Hygiene Data'!I16))="","",OFFSET('Hygiene Data'!$I$12,0,10*ROW('Hygiene Data'!I16)))</f>
        <v/>
      </c>
      <c r="EF22" s="270"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26"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0"/>
      <c r="BS23" s="270" t="str">
        <f ca="true">+IF(OFFSET('Water Data'!$D$27,0,10*ROW('Water Data'!D17))="","",OFFSET('Water Data'!$D$27,0,10*ROW('Water Data'!D17)))</f>
        <v/>
      </c>
      <c r="BT23" s="270" t="str">
        <f ca="true">+IF(OFFSET('Water Data'!$D$28,0,10*ROW('Water Data'!D17))="","",OFFSET('Water Data'!$D$28,0,10*ROW('Water Data'!D17)))</f>
        <v/>
      </c>
      <c r="BU23" s="270" t="str">
        <f ca="true">+IF(OFFSET('Water Data'!$D$29,0,10*ROW('Water Data'!D17))="","",OFFSET('Water Data'!$D$29,0,10*ROW('Water Data'!D17)))</f>
        <v/>
      </c>
      <c r="BV23" s="270" t="str">
        <f ca="true">+IF(OFFSET('Water Data'!$E$27,0,10*ROW('Water Data'!E17))="","",OFFSET('Water Data'!$E$27,0,10*ROW('Water Data'!E17)))</f>
        <v/>
      </c>
      <c r="BW23" s="270" t="str">
        <f ca="true">+IF(OFFSET('Water Data'!$E$28,0,10*ROW('Water Data'!E17))="","",OFFSET('Water Data'!$E$28,0,10*ROW('Water Data'!E17)))</f>
        <v/>
      </c>
      <c r="BX23" s="270" t="str">
        <f ca="true">+IF(OFFSET('Water Data'!$E$29,0,10*ROW('Water Data'!E17))="","",OFFSET('Water Data'!$E$29,0,10*ROW('Water Data'!E17)))</f>
        <v/>
      </c>
      <c r="BY23" s="270" t="str">
        <f ca="true">+IF(OFFSET('Water Data'!$F$27,0,10*ROW('Water Data'!F17))="","",OFFSET('Water Data'!$F$27,0,10*ROW('Water Data'!F17)))</f>
        <v/>
      </c>
      <c r="BZ23" s="270" t="str">
        <f ca="true">+IF(OFFSET('Water Data'!$F$28,0,10*ROW('Water Data'!F17))="","",OFFSET('Water Data'!$F$28,0,10*ROW('Water Data'!F17)))</f>
        <v/>
      </c>
      <c r="CA23" s="270" t="str">
        <f ca="true">+IF(OFFSET('Water Data'!$F$29,0,10*ROW('Water Data'!F17))="","",OFFSET('Water Data'!$F$29,0,10*ROW('Water Data'!F17)))</f>
        <v/>
      </c>
      <c r="CB23" s="270" t="str">
        <f ca="true">+IF(OFFSET('Water Data'!$G$27,0,10*ROW('Water Data'!G17))="","",OFFSET('Water Data'!$G$27,0,10*ROW('Water Data'!G17)))</f>
        <v/>
      </c>
      <c r="CC23" s="270" t="str">
        <f ca="true">+IF(OFFSET('Water Data'!$G$28,0,10*ROW('Water Data'!G17))="","",OFFSET('Water Data'!$G$28,0,10*ROW('Water Data'!G17)))</f>
        <v/>
      </c>
      <c r="CD23" s="270" t="str">
        <f ca="true">+IF(OFFSET('Water Data'!$G$29,0,10*ROW('Water Data'!G17))="","",OFFSET('Water Data'!$G$29,0,10*ROW('Water Data'!G17)))</f>
        <v/>
      </c>
      <c r="CE23" s="270" t="str">
        <f ca="true">+IF(OFFSET('Water Data'!$H$27,0,10*ROW('Water Data'!H17))="","",OFFSET('Water Data'!$H$27,0,10*ROW('Water Data'!H17)))</f>
        <v/>
      </c>
      <c r="CF23" s="270" t="str">
        <f ca="true">+IF(OFFSET('Water Data'!$H$28,0,10*ROW('Water Data'!H17))="","",OFFSET('Water Data'!$H$28,0,10*ROW('Water Data'!H17)))</f>
        <v/>
      </c>
      <c r="CG23" s="270" t="str">
        <f ca="true">+IF(OFFSET('Water Data'!$H$29,0,10*ROW('Water Data'!H17))="","",OFFSET('Water Data'!$H$29,0,10*ROW('Water Data'!H17)))</f>
        <v/>
      </c>
      <c r="CH23" s="270" t="str">
        <f ca="true">+IF(OFFSET('Water Data'!$I$27,0,10*ROW('Water Data'!I17))="","",OFFSET('Water Data'!$I$27,0,10*ROW('Water Data'!I17)))</f>
        <v/>
      </c>
      <c r="CI23" s="270" t="str">
        <f ca="true">+IF(OFFSET('Water Data'!$I$28,0,10*ROW('Water Data'!I17))="","",OFFSET('Water Data'!$I$28,0,10*ROW('Water Data'!I17)))</f>
        <v/>
      </c>
      <c r="CJ23" s="270" t="str">
        <f ca="true">+IF(OFFSET('Water Data'!$I$29,0,10*ROW('Water Data'!I17))="","",OFFSET('Water Data'!$I$29,0,10*ROW('Water Data'!I17)))</f>
        <v/>
      </c>
      <c r="CK23" s="270" t="str">
        <f ca="true">+IF(OFFSET('Sanitation Data'!$D$28,0,10*ROW('Sanitation Data'!D17))="","",OFFSET('Sanitation Data'!$D$28,0,10*ROW('Sanitation Data'!D17)))</f>
        <v/>
      </c>
      <c r="CL23" s="270" t="str">
        <f ca="true">+IF(OFFSET('Sanitation Data'!$D$29,0,10*ROW('Sanitation Data'!D17))="","",OFFSET('Sanitation Data'!$D$29,0,10*ROW('Sanitation Data'!D17)))</f>
        <v/>
      </c>
      <c r="CM23" s="270" t="str">
        <f ca="true">+IF(OFFSET('Sanitation Data'!$D$30,0,10*ROW('Sanitation Data'!D17))="","",OFFSET('Sanitation Data'!$D$30,0,10*ROW('Sanitation Data'!D17)))</f>
        <v/>
      </c>
      <c r="CN23" s="270" t="str">
        <f ca="true">+IF(OFFSET('Sanitation Data'!$D$31,0,10*ROW('Sanitation Data'!D17))="","",OFFSET('Sanitation Data'!$D$31,0,10*ROW('Sanitation Data'!D17)))</f>
        <v/>
      </c>
      <c r="CO23" s="270" t="str">
        <f ca="true">+IF(OFFSET('Sanitation Data'!$D$32,0,10*ROW('Sanitation Data'!D17))="","",OFFSET('Sanitation Data'!$D$32,0,10*ROW('Sanitation Data'!D17)))</f>
        <v/>
      </c>
      <c r="CP23" s="270" t="str">
        <f ca="true">+IF(OFFSET('Sanitation Data'!$E$28,0,10*ROW('Sanitation Data'!E17))="","",OFFSET('Sanitation Data'!$E$28,0,10*ROW('Sanitation Data'!E17)))</f>
        <v/>
      </c>
      <c r="CQ23" s="270" t="str">
        <f ca="true">+IF(OFFSET('Sanitation Data'!$E$29,0,10*ROW('Sanitation Data'!E17))="","",OFFSET('Sanitation Data'!$E$29,0,10*ROW('Sanitation Data'!E17)))</f>
        <v/>
      </c>
      <c r="CR23" s="270" t="str">
        <f ca="true">+IF(OFFSET('Sanitation Data'!$E$30,0,10*ROW('Sanitation Data'!E17))="","",OFFSET('Sanitation Data'!$E$30,0,10*ROW('Sanitation Data'!E17)))</f>
        <v/>
      </c>
      <c r="CS23" s="270" t="str">
        <f ca="true">+IF(OFFSET('Sanitation Data'!$E$31,0,10*ROW('Sanitation Data'!E17))="","",OFFSET('Sanitation Data'!$E$31,0,10*ROW('Sanitation Data'!E17)))</f>
        <v/>
      </c>
      <c r="CT23" s="270" t="str">
        <f ca="true">+IF(OFFSET('Sanitation Data'!$E$32,0,10*ROW('Sanitation Data'!E17))="","",OFFSET('Sanitation Data'!$E$32,0,10*ROW('Sanitation Data'!E17)))</f>
        <v/>
      </c>
      <c r="CU23" s="270" t="str">
        <f ca="true">+IF(OFFSET('Sanitation Data'!$F$28,0,10*ROW('Sanitation Data'!F17))="","",OFFSET('Sanitation Data'!$F$28,0,10*ROW('Sanitation Data'!F17)))</f>
        <v/>
      </c>
      <c r="CV23" s="270" t="str">
        <f ca="true">+IF(OFFSET('Sanitation Data'!$F$29,0,10*ROW('Sanitation Data'!F17))="","",OFFSET('Sanitation Data'!$F$29,0,10*ROW('Sanitation Data'!F17)))</f>
        <v/>
      </c>
      <c r="CW23" s="270" t="str">
        <f ca="true">+IF(OFFSET('Sanitation Data'!$F$30,0,10*ROW('Sanitation Data'!F17))="","",OFFSET('Sanitation Data'!$F$30,0,10*ROW('Sanitation Data'!F17)))</f>
        <v/>
      </c>
      <c r="CX23" s="270" t="str">
        <f ca="true">+IF(OFFSET('Sanitation Data'!$F$31,0,10*ROW('Sanitation Data'!F17))="","",OFFSET('Sanitation Data'!$F$31,0,10*ROW('Sanitation Data'!F17)))</f>
        <v/>
      </c>
      <c r="CY23" s="270" t="str">
        <f ca="true">+IF(OFFSET('Sanitation Data'!$F$32,0,10*ROW('Sanitation Data'!F17))="","",OFFSET('Sanitation Data'!$F$32,0,10*ROW('Sanitation Data'!F17)))</f>
        <v/>
      </c>
      <c r="CZ23" s="270" t="str">
        <f ca="true">+IF(OFFSET('Sanitation Data'!$G$28,0,10*ROW('Sanitation Data'!G17))="","",OFFSET('Sanitation Data'!$G$28,0,10*ROW('Sanitation Data'!G17)))</f>
        <v/>
      </c>
      <c r="DA23" s="270" t="str">
        <f ca="true">+IF(OFFSET('Sanitation Data'!$G$29,0,10*ROW('Sanitation Data'!G17))="","",OFFSET('Sanitation Data'!$G$29,0,10*ROW('Sanitation Data'!G17)))</f>
        <v/>
      </c>
      <c r="DB23" s="270" t="str">
        <f ca="true">+IF(OFFSET('Sanitation Data'!$G$30,0,10*ROW('Sanitation Data'!G17))="","",OFFSET('Sanitation Data'!$G$30,0,10*ROW('Sanitation Data'!G17)))</f>
        <v/>
      </c>
      <c r="DC23" s="270" t="str">
        <f ca="true">+IF(OFFSET('Sanitation Data'!$G$31,0,10*ROW('Sanitation Data'!G17))="","",OFFSET('Sanitation Data'!$G$31,0,10*ROW('Sanitation Data'!G17)))</f>
        <v/>
      </c>
      <c r="DD23" s="270" t="str">
        <f ca="true">+IF(OFFSET('Sanitation Data'!$G$32,0,10*ROW('Sanitation Data'!G17))="","",OFFSET('Sanitation Data'!$G$32,0,10*ROW('Sanitation Data'!G17)))</f>
        <v/>
      </c>
      <c r="DE23" s="270" t="str">
        <f ca="true">+IF(OFFSET('Sanitation Data'!$H$28,0,10*ROW('Sanitation Data'!H17))="","",OFFSET('Sanitation Data'!$H$28,0,10*ROW('Sanitation Data'!H17)))</f>
        <v/>
      </c>
      <c r="DF23" s="270" t="str">
        <f ca="true">+IF(OFFSET('Sanitation Data'!$H$29,0,10*ROW('Sanitation Data'!H17))="","",OFFSET('Sanitation Data'!$H$29,0,10*ROW('Sanitation Data'!H17)))</f>
        <v/>
      </c>
      <c r="DG23" s="270" t="str">
        <f ca="true">+IF(OFFSET('Sanitation Data'!$H$30,0,10*ROW('Sanitation Data'!H17))="","",OFFSET('Sanitation Data'!$H$30,0,10*ROW('Sanitation Data'!H17)))</f>
        <v/>
      </c>
      <c r="DH23" s="270" t="str">
        <f ca="true">+IF(OFFSET('Sanitation Data'!$H$31,0,10*ROW('Sanitation Data'!H17))="","",OFFSET('Sanitation Data'!$H$31,0,10*ROW('Sanitation Data'!H17)))</f>
        <v/>
      </c>
      <c r="DI23" s="270" t="str">
        <f ca="true">+IF(OFFSET('Sanitation Data'!$H$32,0,10*ROW('Sanitation Data'!H17))="","",OFFSET('Sanitation Data'!$H$32,0,10*ROW('Sanitation Data'!H17)))</f>
        <v/>
      </c>
      <c r="DJ23" s="270" t="str">
        <f ca="true">+IF(OFFSET('Sanitation Data'!$I$28,0,10*ROW('Sanitation Data'!I17))="","",OFFSET('Sanitation Data'!$I$28,0,10*ROW('Sanitation Data'!I17)))</f>
        <v/>
      </c>
      <c r="DK23" s="270" t="str">
        <f ca="true">+IF(OFFSET('Sanitation Data'!$I$29,0,10*ROW('Sanitation Data'!I17))="","",OFFSET('Sanitation Data'!$I$29,0,10*ROW('Sanitation Data'!I17)))</f>
        <v/>
      </c>
      <c r="DL23" s="270" t="str">
        <f ca="true">+IF(OFFSET('Sanitation Data'!$I$30,0,10*ROW('Sanitation Data'!I17))="","",OFFSET('Sanitation Data'!$I$30,0,10*ROW('Sanitation Data'!I17)))</f>
        <v/>
      </c>
      <c r="DM23" s="270" t="str">
        <f ca="true">+IF(OFFSET('Sanitation Data'!$I$31,0,10*ROW('Sanitation Data'!I17))="","",OFFSET('Sanitation Data'!$I$31,0,10*ROW('Sanitation Data'!I17)))</f>
        <v/>
      </c>
      <c r="DN23" s="270" t="str">
        <f ca="true">+IF(OFFSET('Sanitation Data'!$I$32,0,10*ROW('Sanitation Data'!I17))="","",OFFSET('Sanitation Data'!$I$32,0,10*ROW('Sanitation Data'!I17)))</f>
        <v/>
      </c>
      <c r="DO23" s="270" t="str">
        <f ca="true">+IF(OFFSET('Hygiene Data'!$D$11,0,10*ROW('Hygiene Data'!D17))="","",OFFSET('Hygiene Data'!$D$11,0,10*ROW('Hygiene Data'!D17)))</f>
        <v/>
      </c>
      <c r="DP23" s="270" t="str">
        <f ca="true">+IF(OFFSET('Hygiene Data'!$D$12,0,10*ROW('Hygiene Data'!D17))="","",OFFSET('Hygiene Data'!$D$12,0,10*ROW('Hygiene Data'!D17)))</f>
        <v/>
      </c>
      <c r="DQ23" s="270" t="str">
        <f ca="true">+IF(OFFSET('Hygiene Data'!$D$13,0,10*ROW('Hygiene Data'!D17))="","",OFFSET('Hygiene Data'!$D$13,0,10*ROW('Hygiene Data'!D17)))</f>
        <v/>
      </c>
      <c r="DR23" s="270" t="str">
        <f ca="true">+IF(OFFSET('Hygiene Data'!$E$11,0,10*ROW('Hygiene Data'!E17))="","",OFFSET('Hygiene Data'!$E$11,0,10*ROW('Hygiene Data'!E17)))</f>
        <v/>
      </c>
      <c r="DS23" s="270" t="str">
        <f ca="true">+IF(OFFSET('Hygiene Data'!$E$12,0,10*ROW('Hygiene Data'!E17))="","",OFFSET('Hygiene Data'!$E$12,0,10*ROW('Hygiene Data'!E17)))</f>
        <v/>
      </c>
      <c r="DT23" s="270" t="str">
        <f ca="true">+IF(OFFSET('Hygiene Data'!$E$13,0,10*ROW('Hygiene Data'!E17))="","",OFFSET('Hygiene Data'!$E$13,0,10*ROW('Hygiene Data'!E17)))</f>
        <v/>
      </c>
      <c r="DU23" s="270" t="str">
        <f ca="true">+IF(OFFSET('Hygiene Data'!$F$11,0,10*ROW('Hygiene Data'!F17))="","",OFFSET('Hygiene Data'!$F$11,0,10*ROW('Hygiene Data'!F17)))</f>
        <v/>
      </c>
      <c r="DV23" s="270" t="str">
        <f ca="true">+IF(OFFSET('Hygiene Data'!$F$12,0,10*ROW('Hygiene Data'!F17))="","",OFFSET('Hygiene Data'!$F$12,0,10*ROW('Hygiene Data'!F17)))</f>
        <v/>
      </c>
      <c r="DW23" s="270" t="str">
        <f ca="true">+IF(OFFSET('Hygiene Data'!$F$13,0,10*ROW('Hygiene Data'!F17))="","",OFFSET('Hygiene Data'!$F$13,0,10*ROW('Hygiene Data'!F17)))</f>
        <v/>
      </c>
      <c r="DX23" s="270" t="str">
        <f ca="true">+IF(OFFSET('Hygiene Data'!$G$11,0,10*ROW('Hygiene Data'!G17))="","",OFFSET('Hygiene Data'!$G$11,0,10*ROW('Hygiene Data'!G17)))</f>
        <v/>
      </c>
      <c r="DY23" s="270" t="str">
        <f ca="true">+IF(OFFSET('Hygiene Data'!$G$12,0,10*ROW('Hygiene Data'!G17))="","",OFFSET('Hygiene Data'!$G$12,0,10*ROW('Hygiene Data'!G17)))</f>
        <v/>
      </c>
      <c r="DZ23" s="270" t="str">
        <f ca="true">+IF(OFFSET('Hygiene Data'!$G$13,0,10*ROW('Hygiene Data'!G17))="","",OFFSET('Hygiene Data'!$G$13,0,10*ROW('Hygiene Data'!G17)))</f>
        <v/>
      </c>
      <c r="EA23" s="270" t="str">
        <f ca="true">+IF(OFFSET('Hygiene Data'!$H$11,0,10*ROW('Hygiene Data'!H17))="","",OFFSET('Hygiene Data'!$H$11,0,10*ROW('Hygiene Data'!H17)))</f>
        <v/>
      </c>
      <c r="EB23" s="270" t="str">
        <f ca="true">+IF(OFFSET('Hygiene Data'!$H$12,0,10*ROW('Hygiene Data'!H17))="","",OFFSET('Hygiene Data'!$H$12,0,10*ROW('Hygiene Data'!H17)))</f>
        <v/>
      </c>
      <c r="EC23" s="270" t="str">
        <f ca="true">+IF(OFFSET('Hygiene Data'!$H$13,0,10*ROW('Hygiene Data'!H17))="","",OFFSET('Hygiene Data'!$H$13,0,10*ROW('Hygiene Data'!H17)))</f>
        <v/>
      </c>
      <c r="ED23" s="270" t="str">
        <f ca="true">+IF(OFFSET('Hygiene Data'!$I$11,0,10*ROW('Hygiene Data'!I17))="","",OFFSET('Hygiene Data'!$I$11,0,10*ROW('Hygiene Data'!I17)))</f>
        <v/>
      </c>
      <c r="EE23" s="270" t="str">
        <f ca="true">+IF(OFFSET('Hygiene Data'!$I$12,0,10*ROW('Hygiene Data'!I17))="","",OFFSET('Hygiene Data'!$I$12,0,10*ROW('Hygiene Data'!I17)))</f>
        <v/>
      </c>
      <c r="EF23" s="270"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26"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0"/>
      <c r="BS24" s="270" t="str">
        <f ca="true">+IF(OFFSET('Water Data'!$D$27,0,10*ROW('Water Data'!D18))="","",OFFSET('Water Data'!$D$27,0,10*ROW('Water Data'!D18)))</f>
        <v/>
      </c>
      <c r="BT24" s="270" t="str">
        <f ca="true">+IF(OFFSET('Water Data'!$D$28,0,10*ROW('Water Data'!D18))="","",OFFSET('Water Data'!$D$28,0,10*ROW('Water Data'!D18)))</f>
        <v/>
      </c>
      <c r="BU24" s="270" t="str">
        <f ca="true">+IF(OFFSET('Water Data'!$D$29,0,10*ROW('Water Data'!D18))="","",OFFSET('Water Data'!$D$29,0,10*ROW('Water Data'!D18)))</f>
        <v/>
      </c>
      <c r="BV24" s="270" t="str">
        <f ca="true">+IF(OFFSET('Water Data'!$E$27,0,10*ROW('Water Data'!E18))="","",OFFSET('Water Data'!$E$27,0,10*ROW('Water Data'!E18)))</f>
        <v/>
      </c>
      <c r="BW24" s="270" t="str">
        <f ca="true">+IF(OFFSET('Water Data'!$E$28,0,10*ROW('Water Data'!E18))="","",OFFSET('Water Data'!$E$28,0,10*ROW('Water Data'!E18)))</f>
        <v/>
      </c>
      <c r="BX24" s="270" t="str">
        <f ca="true">+IF(OFFSET('Water Data'!$E$29,0,10*ROW('Water Data'!E18))="","",OFFSET('Water Data'!$E$29,0,10*ROW('Water Data'!E18)))</f>
        <v/>
      </c>
      <c r="BY24" s="270" t="str">
        <f ca="true">+IF(OFFSET('Water Data'!$F$27,0,10*ROW('Water Data'!F18))="","",OFFSET('Water Data'!$F$27,0,10*ROW('Water Data'!F18)))</f>
        <v/>
      </c>
      <c r="BZ24" s="270" t="str">
        <f ca="true">+IF(OFFSET('Water Data'!$F$28,0,10*ROW('Water Data'!F18))="","",OFFSET('Water Data'!$F$28,0,10*ROW('Water Data'!F18)))</f>
        <v/>
      </c>
      <c r="CA24" s="270" t="str">
        <f ca="true">+IF(OFFSET('Water Data'!$F$29,0,10*ROW('Water Data'!F18))="","",OFFSET('Water Data'!$F$29,0,10*ROW('Water Data'!F18)))</f>
        <v/>
      </c>
      <c r="CB24" s="270" t="str">
        <f ca="true">+IF(OFFSET('Water Data'!$G$27,0,10*ROW('Water Data'!G18))="","",OFFSET('Water Data'!$G$27,0,10*ROW('Water Data'!G18)))</f>
        <v/>
      </c>
      <c r="CC24" s="270" t="str">
        <f ca="true">+IF(OFFSET('Water Data'!$G$28,0,10*ROW('Water Data'!G18))="","",OFFSET('Water Data'!$G$28,0,10*ROW('Water Data'!G18)))</f>
        <v/>
      </c>
      <c r="CD24" s="270" t="str">
        <f ca="true">+IF(OFFSET('Water Data'!$G$29,0,10*ROW('Water Data'!G18))="","",OFFSET('Water Data'!$G$29,0,10*ROW('Water Data'!G18)))</f>
        <v/>
      </c>
      <c r="CE24" s="270" t="str">
        <f ca="true">+IF(OFFSET('Water Data'!$H$27,0,10*ROW('Water Data'!H18))="","",OFFSET('Water Data'!$H$27,0,10*ROW('Water Data'!H18)))</f>
        <v/>
      </c>
      <c r="CF24" s="270" t="str">
        <f ca="true">+IF(OFFSET('Water Data'!$H$28,0,10*ROW('Water Data'!H18))="","",OFFSET('Water Data'!$H$28,0,10*ROW('Water Data'!H18)))</f>
        <v/>
      </c>
      <c r="CG24" s="270" t="str">
        <f ca="true">+IF(OFFSET('Water Data'!$H$29,0,10*ROW('Water Data'!H18))="","",OFFSET('Water Data'!$H$29,0,10*ROW('Water Data'!H18)))</f>
        <v/>
      </c>
      <c r="CH24" s="270" t="str">
        <f ca="true">+IF(OFFSET('Water Data'!$I$27,0,10*ROW('Water Data'!I18))="","",OFFSET('Water Data'!$I$27,0,10*ROW('Water Data'!I18)))</f>
        <v/>
      </c>
      <c r="CI24" s="270" t="str">
        <f ca="true">+IF(OFFSET('Water Data'!$I$28,0,10*ROW('Water Data'!I18))="","",OFFSET('Water Data'!$I$28,0,10*ROW('Water Data'!I18)))</f>
        <v/>
      </c>
      <c r="CJ24" s="270" t="str">
        <f ca="true">+IF(OFFSET('Water Data'!$I$29,0,10*ROW('Water Data'!I18))="","",OFFSET('Water Data'!$I$29,0,10*ROW('Water Data'!I18)))</f>
        <v/>
      </c>
      <c r="CK24" s="270" t="str">
        <f ca="true">+IF(OFFSET('Sanitation Data'!$D$28,0,10*ROW('Sanitation Data'!D18))="","",OFFSET('Sanitation Data'!$D$28,0,10*ROW('Sanitation Data'!D18)))</f>
        <v/>
      </c>
      <c r="CL24" s="270" t="str">
        <f ca="true">+IF(OFFSET('Sanitation Data'!$D$29,0,10*ROW('Sanitation Data'!D18))="","",OFFSET('Sanitation Data'!$D$29,0,10*ROW('Sanitation Data'!D18)))</f>
        <v/>
      </c>
      <c r="CM24" s="270" t="str">
        <f ca="true">+IF(OFFSET('Sanitation Data'!$D$30,0,10*ROW('Sanitation Data'!D18))="","",OFFSET('Sanitation Data'!$D$30,0,10*ROW('Sanitation Data'!D18)))</f>
        <v/>
      </c>
      <c r="CN24" s="270" t="str">
        <f ca="true">+IF(OFFSET('Sanitation Data'!$D$31,0,10*ROW('Sanitation Data'!D18))="","",OFFSET('Sanitation Data'!$D$31,0,10*ROW('Sanitation Data'!D18)))</f>
        <v/>
      </c>
      <c r="CO24" s="270" t="str">
        <f ca="true">+IF(OFFSET('Sanitation Data'!$D$32,0,10*ROW('Sanitation Data'!D18))="","",OFFSET('Sanitation Data'!$D$32,0,10*ROW('Sanitation Data'!D18)))</f>
        <v/>
      </c>
      <c r="CP24" s="270" t="str">
        <f ca="true">+IF(OFFSET('Sanitation Data'!$E$28,0,10*ROW('Sanitation Data'!E18))="","",OFFSET('Sanitation Data'!$E$28,0,10*ROW('Sanitation Data'!E18)))</f>
        <v/>
      </c>
      <c r="CQ24" s="270" t="str">
        <f ca="true">+IF(OFFSET('Sanitation Data'!$E$29,0,10*ROW('Sanitation Data'!E18))="","",OFFSET('Sanitation Data'!$E$29,0,10*ROW('Sanitation Data'!E18)))</f>
        <v/>
      </c>
      <c r="CR24" s="270" t="str">
        <f ca="true">+IF(OFFSET('Sanitation Data'!$E$30,0,10*ROW('Sanitation Data'!E18))="","",OFFSET('Sanitation Data'!$E$30,0,10*ROW('Sanitation Data'!E18)))</f>
        <v/>
      </c>
      <c r="CS24" s="270" t="str">
        <f ca="true">+IF(OFFSET('Sanitation Data'!$E$31,0,10*ROW('Sanitation Data'!E18))="","",OFFSET('Sanitation Data'!$E$31,0,10*ROW('Sanitation Data'!E18)))</f>
        <v/>
      </c>
      <c r="CT24" s="270" t="str">
        <f ca="true">+IF(OFFSET('Sanitation Data'!$E$32,0,10*ROW('Sanitation Data'!E18))="","",OFFSET('Sanitation Data'!$E$32,0,10*ROW('Sanitation Data'!E18)))</f>
        <v/>
      </c>
      <c r="CU24" s="270" t="str">
        <f ca="true">+IF(OFFSET('Sanitation Data'!$F$28,0,10*ROW('Sanitation Data'!F18))="","",OFFSET('Sanitation Data'!$F$28,0,10*ROW('Sanitation Data'!F18)))</f>
        <v/>
      </c>
      <c r="CV24" s="270" t="str">
        <f ca="true">+IF(OFFSET('Sanitation Data'!$F$29,0,10*ROW('Sanitation Data'!F18))="","",OFFSET('Sanitation Data'!$F$29,0,10*ROW('Sanitation Data'!F18)))</f>
        <v/>
      </c>
      <c r="CW24" s="270" t="str">
        <f ca="true">+IF(OFFSET('Sanitation Data'!$F$30,0,10*ROW('Sanitation Data'!F18))="","",OFFSET('Sanitation Data'!$F$30,0,10*ROW('Sanitation Data'!F18)))</f>
        <v/>
      </c>
      <c r="CX24" s="270" t="str">
        <f ca="true">+IF(OFFSET('Sanitation Data'!$F$31,0,10*ROW('Sanitation Data'!F18))="","",OFFSET('Sanitation Data'!$F$31,0,10*ROW('Sanitation Data'!F18)))</f>
        <v/>
      </c>
      <c r="CY24" s="270" t="str">
        <f ca="true">+IF(OFFSET('Sanitation Data'!$F$32,0,10*ROW('Sanitation Data'!F18))="","",OFFSET('Sanitation Data'!$F$32,0,10*ROW('Sanitation Data'!F18)))</f>
        <v/>
      </c>
      <c r="CZ24" s="270" t="str">
        <f ca="true">+IF(OFFSET('Sanitation Data'!$G$28,0,10*ROW('Sanitation Data'!G18))="","",OFFSET('Sanitation Data'!$G$28,0,10*ROW('Sanitation Data'!G18)))</f>
        <v/>
      </c>
      <c r="DA24" s="270" t="str">
        <f ca="true">+IF(OFFSET('Sanitation Data'!$G$29,0,10*ROW('Sanitation Data'!G18))="","",OFFSET('Sanitation Data'!$G$29,0,10*ROW('Sanitation Data'!G18)))</f>
        <v/>
      </c>
      <c r="DB24" s="270" t="str">
        <f ca="true">+IF(OFFSET('Sanitation Data'!$G$30,0,10*ROW('Sanitation Data'!G18))="","",OFFSET('Sanitation Data'!$G$30,0,10*ROW('Sanitation Data'!G18)))</f>
        <v/>
      </c>
      <c r="DC24" s="270" t="str">
        <f ca="true">+IF(OFFSET('Sanitation Data'!$G$31,0,10*ROW('Sanitation Data'!G18))="","",OFFSET('Sanitation Data'!$G$31,0,10*ROW('Sanitation Data'!G18)))</f>
        <v/>
      </c>
      <c r="DD24" s="270" t="str">
        <f ca="true">+IF(OFFSET('Sanitation Data'!$G$32,0,10*ROW('Sanitation Data'!G18))="","",OFFSET('Sanitation Data'!$G$32,0,10*ROW('Sanitation Data'!G18)))</f>
        <v/>
      </c>
      <c r="DE24" s="270" t="str">
        <f ca="true">+IF(OFFSET('Sanitation Data'!$H$28,0,10*ROW('Sanitation Data'!H18))="","",OFFSET('Sanitation Data'!$H$28,0,10*ROW('Sanitation Data'!H18)))</f>
        <v/>
      </c>
      <c r="DF24" s="270" t="str">
        <f ca="true">+IF(OFFSET('Sanitation Data'!$H$29,0,10*ROW('Sanitation Data'!H18))="","",OFFSET('Sanitation Data'!$H$29,0,10*ROW('Sanitation Data'!H18)))</f>
        <v/>
      </c>
      <c r="DG24" s="270" t="str">
        <f ca="true">+IF(OFFSET('Sanitation Data'!$H$30,0,10*ROW('Sanitation Data'!H18))="","",OFFSET('Sanitation Data'!$H$30,0,10*ROW('Sanitation Data'!H18)))</f>
        <v/>
      </c>
      <c r="DH24" s="270" t="str">
        <f ca="true">+IF(OFFSET('Sanitation Data'!$H$31,0,10*ROW('Sanitation Data'!H18))="","",OFFSET('Sanitation Data'!$H$31,0,10*ROW('Sanitation Data'!H18)))</f>
        <v/>
      </c>
      <c r="DI24" s="270" t="str">
        <f ca="true">+IF(OFFSET('Sanitation Data'!$H$32,0,10*ROW('Sanitation Data'!H18))="","",OFFSET('Sanitation Data'!$H$32,0,10*ROW('Sanitation Data'!H18)))</f>
        <v/>
      </c>
      <c r="DJ24" s="270" t="str">
        <f ca="true">+IF(OFFSET('Sanitation Data'!$I$28,0,10*ROW('Sanitation Data'!I18))="","",OFFSET('Sanitation Data'!$I$28,0,10*ROW('Sanitation Data'!I18)))</f>
        <v/>
      </c>
      <c r="DK24" s="270" t="str">
        <f ca="true">+IF(OFFSET('Sanitation Data'!$I$29,0,10*ROW('Sanitation Data'!I18))="","",OFFSET('Sanitation Data'!$I$29,0,10*ROW('Sanitation Data'!I18)))</f>
        <v/>
      </c>
      <c r="DL24" s="270" t="str">
        <f ca="true">+IF(OFFSET('Sanitation Data'!$I$30,0,10*ROW('Sanitation Data'!I18))="","",OFFSET('Sanitation Data'!$I$30,0,10*ROW('Sanitation Data'!I18)))</f>
        <v/>
      </c>
      <c r="DM24" s="270" t="str">
        <f ca="true">+IF(OFFSET('Sanitation Data'!$I$31,0,10*ROW('Sanitation Data'!I18))="","",OFFSET('Sanitation Data'!$I$31,0,10*ROW('Sanitation Data'!I18)))</f>
        <v/>
      </c>
      <c r="DN24" s="270" t="str">
        <f ca="true">+IF(OFFSET('Sanitation Data'!$I$32,0,10*ROW('Sanitation Data'!I18))="","",OFFSET('Sanitation Data'!$I$32,0,10*ROW('Sanitation Data'!I18)))</f>
        <v/>
      </c>
      <c r="DO24" s="270" t="str">
        <f ca="true">+IF(OFFSET('Hygiene Data'!$D$11,0,10*ROW('Hygiene Data'!D18))="","",OFFSET('Hygiene Data'!$D$11,0,10*ROW('Hygiene Data'!D18)))</f>
        <v/>
      </c>
      <c r="DP24" s="270" t="str">
        <f ca="true">+IF(OFFSET('Hygiene Data'!$D$12,0,10*ROW('Hygiene Data'!D18))="","",OFFSET('Hygiene Data'!$D$12,0,10*ROW('Hygiene Data'!D18)))</f>
        <v/>
      </c>
      <c r="DQ24" s="270" t="str">
        <f ca="true">+IF(OFFSET('Hygiene Data'!$D$13,0,10*ROW('Hygiene Data'!D18))="","",OFFSET('Hygiene Data'!$D$13,0,10*ROW('Hygiene Data'!D18)))</f>
        <v/>
      </c>
      <c r="DR24" s="270" t="str">
        <f ca="true">+IF(OFFSET('Hygiene Data'!$E$11,0,10*ROW('Hygiene Data'!E18))="","",OFFSET('Hygiene Data'!$E$11,0,10*ROW('Hygiene Data'!E18)))</f>
        <v/>
      </c>
      <c r="DS24" s="270" t="str">
        <f ca="true">+IF(OFFSET('Hygiene Data'!$E$12,0,10*ROW('Hygiene Data'!E18))="","",OFFSET('Hygiene Data'!$E$12,0,10*ROW('Hygiene Data'!E18)))</f>
        <v/>
      </c>
      <c r="DT24" s="270" t="str">
        <f ca="true">+IF(OFFSET('Hygiene Data'!$E$13,0,10*ROW('Hygiene Data'!E18))="","",OFFSET('Hygiene Data'!$E$13,0,10*ROW('Hygiene Data'!E18)))</f>
        <v/>
      </c>
      <c r="DU24" s="270" t="str">
        <f ca="true">+IF(OFFSET('Hygiene Data'!$F$11,0,10*ROW('Hygiene Data'!F18))="","",OFFSET('Hygiene Data'!$F$11,0,10*ROW('Hygiene Data'!F18)))</f>
        <v/>
      </c>
      <c r="DV24" s="270" t="str">
        <f ca="true">+IF(OFFSET('Hygiene Data'!$F$12,0,10*ROW('Hygiene Data'!F18))="","",OFFSET('Hygiene Data'!$F$12,0,10*ROW('Hygiene Data'!F18)))</f>
        <v/>
      </c>
      <c r="DW24" s="270" t="str">
        <f ca="true">+IF(OFFSET('Hygiene Data'!$F$13,0,10*ROW('Hygiene Data'!F18))="","",OFFSET('Hygiene Data'!$F$13,0,10*ROW('Hygiene Data'!F18)))</f>
        <v/>
      </c>
      <c r="DX24" s="270" t="str">
        <f ca="true">+IF(OFFSET('Hygiene Data'!$G$11,0,10*ROW('Hygiene Data'!G18))="","",OFFSET('Hygiene Data'!$G$11,0,10*ROW('Hygiene Data'!G18)))</f>
        <v/>
      </c>
      <c r="DY24" s="270" t="str">
        <f ca="true">+IF(OFFSET('Hygiene Data'!$G$12,0,10*ROW('Hygiene Data'!G18))="","",OFFSET('Hygiene Data'!$G$12,0,10*ROW('Hygiene Data'!G18)))</f>
        <v/>
      </c>
      <c r="DZ24" s="270" t="str">
        <f ca="true">+IF(OFFSET('Hygiene Data'!$G$13,0,10*ROW('Hygiene Data'!G18))="","",OFFSET('Hygiene Data'!$G$13,0,10*ROW('Hygiene Data'!G18)))</f>
        <v/>
      </c>
      <c r="EA24" s="270" t="str">
        <f ca="true">+IF(OFFSET('Hygiene Data'!$H$11,0,10*ROW('Hygiene Data'!H18))="","",OFFSET('Hygiene Data'!$H$11,0,10*ROW('Hygiene Data'!H18)))</f>
        <v/>
      </c>
      <c r="EB24" s="270" t="str">
        <f ca="true">+IF(OFFSET('Hygiene Data'!$H$12,0,10*ROW('Hygiene Data'!H18))="","",OFFSET('Hygiene Data'!$H$12,0,10*ROW('Hygiene Data'!H18)))</f>
        <v/>
      </c>
      <c r="EC24" s="270" t="str">
        <f ca="true">+IF(OFFSET('Hygiene Data'!$H$13,0,10*ROW('Hygiene Data'!H18))="","",OFFSET('Hygiene Data'!$H$13,0,10*ROW('Hygiene Data'!H18)))</f>
        <v/>
      </c>
      <c r="ED24" s="270" t="str">
        <f ca="true">+IF(OFFSET('Hygiene Data'!$I$11,0,10*ROW('Hygiene Data'!I18))="","",OFFSET('Hygiene Data'!$I$11,0,10*ROW('Hygiene Data'!I18)))</f>
        <v/>
      </c>
      <c r="EE24" s="270" t="str">
        <f ca="true">+IF(OFFSET('Hygiene Data'!$I$12,0,10*ROW('Hygiene Data'!I18))="","",OFFSET('Hygiene Data'!$I$12,0,10*ROW('Hygiene Data'!I18)))</f>
        <v/>
      </c>
      <c r="EF24" s="270"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26"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0"/>
      <c r="BS25" s="270" t="str">
        <f ca="true">+IF(OFFSET('Water Data'!$D$27,0,10*ROW('Water Data'!D19))="","",OFFSET('Water Data'!$D$27,0,10*ROW('Water Data'!D19)))</f>
        <v/>
      </c>
      <c r="BT25" s="270" t="str">
        <f ca="true">+IF(OFFSET('Water Data'!$D$28,0,10*ROW('Water Data'!D19))="","",OFFSET('Water Data'!$D$28,0,10*ROW('Water Data'!D19)))</f>
        <v/>
      </c>
      <c r="BU25" s="270" t="str">
        <f ca="true">+IF(OFFSET('Water Data'!$D$29,0,10*ROW('Water Data'!D19))="","",OFFSET('Water Data'!$D$29,0,10*ROW('Water Data'!D19)))</f>
        <v/>
      </c>
      <c r="BV25" s="270" t="str">
        <f ca="true">+IF(OFFSET('Water Data'!$E$27,0,10*ROW('Water Data'!E19))="","",OFFSET('Water Data'!$E$27,0,10*ROW('Water Data'!E19)))</f>
        <v/>
      </c>
      <c r="BW25" s="270" t="str">
        <f ca="true">+IF(OFFSET('Water Data'!$E$28,0,10*ROW('Water Data'!E19))="","",OFFSET('Water Data'!$E$28,0,10*ROW('Water Data'!E19)))</f>
        <v/>
      </c>
      <c r="BX25" s="270" t="str">
        <f ca="true">+IF(OFFSET('Water Data'!$E$29,0,10*ROW('Water Data'!E19))="","",OFFSET('Water Data'!$E$29,0,10*ROW('Water Data'!E19)))</f>
        <v/>
      </c>
      <c r="BY25" s="270" t="str">
        <f ca="true">+IF(OFFSET('Water Data'!$F$27,0,10*ROW('Water Data'!F19))="","",OFFSET('Water Data'!$F$27,0,10*ROW('Water Data'!F19)))</f>
        <v/>
      </c>
      <c r="BZ25" s="270" t="str">
        <f ca="true">+IF(OFFSET('Water Data'!$F$28,0,10*ROW('Water Data'!F19))="","",OFFSET('Water Data'!$F$28,0,10*ROW('Water Data'!F19)))</f>
        <v/>
      </c>
      <c r="CA25" s="270" t="str">
        <f ca="true">+IF(OFFSET('Water Data'!$F$29,0,10*ROW('Water Data'!F19))="","",OFFSET('Water Data'!$F$29,0,10*ROW('Water Data'!F19)))</f>
        <v/>
      </c>
      <c r="CB25" s="270" t="str">
        <f ca="true">+IF(OFFSET('Water Data'!$G$27,0,10*ROW('Water Data'!G19))="","",OFFSET('Water Data'!$G$27,0,10*ROW('Water Data'!G19)))</f>
        <v/>
      </c>
      <c r="CC25" s="270" t="str">
        <f ca="true">+IF(OFFSET('Water Data'!$G$28,0,10*ROW('Water Data'!G19))="","",OFFSET('Water Data'!$G$28,0,10*ROW('Water Data'!G19)))</f>
        <v/>
      </c>
      <c r="CD25" s="270" t="str">
        <f ca="true">+IF(OFFSET('Water Data'!$G$29,0,10*ROW('Water Data'!G19))="","",OFFSET('Water Data'!$G$29,0,10*ROW('Water Data'!G19)))</f>
        <v/>
      </c>
      <c r="CE25" s="270" t="str">
        <f ca="true">+IF(OFFSET('Water Data'!$H$27,0,10*ROW('Water Data'!H19))="","",OFFSET('Water Data'!$H$27,0,10*ROW('Water Data'!H19)))</f>
        <v/>
      </c>
      <c r="CF25" s="270" t="str">
        <f ca="true">+IF(OFFSET('Water Data'!$H$28,0,10*ROW('Water Data'!H19))="","",OFFSET('Water Data'!$H$28,0,10*ROW('Water Data'!H19)))</f>
        <v/>
      </c>
      <c r="CG25" s="270" t="str">
        <f ca="true">+IF(OFFSET('Water Data'!$H$29,0,10*ROW('Water Data'!H19))="","",OFFSET('Water Data'!$H$29,0,10*ROW('Water Data'!H19)))</f>
        <v/>
      </c>
      <c r="CH25" s="270" t="str">
        <f ca="true">+IF(OFFSET('Water Data'!$I$27,0,10*ROW('Water Data'!I19))="","",OFFSET('Water Data'!$I$27,0,10*ROW('Water Data'!I19)))</f>
        <v/>
      </c>
      <c r="CI25" s="270" t="str">
        <f ca="true">+IF(OFFSET('Water Data'!$I$28,0,10*ROW('Water Data'!I19))="","",OFFSET('Water Data'!$I$28,0,10*ROW('Water Data'!I19)))</f>
        <v/>
      </c>
      <c r="CJ25" s="270" t="str">
        <f ca="true">+IF(OFFSET('Water Data'!$I$29,0,10*ROW('Water Data'!I19))="","",OFFSET('Water Data'!$I$29,0,10*ROW('Water Data'!I19)))</f>
        <v/>
      </c>
      <c r="CK25" s="270" t="str">
        <f ca="true">+IF(OFFSET('Sanitation Data'!$D$28,0,10*ROW('Sanitation Data'!D19))="","",OFFSET('Sanitation Data'!$D$28,0,10*ROW('Sanitation Data'!D19)))</f>
        <v/>
      </c>
      <c r="CL25" s="270" t="str">
        <f ca="true">+IF(OFFSET('Sanitation Data'!$D$29,0,10*ROW('Sanitation Data'!D19))="","",OFFSET('Sanitation Data'!$D$29,0,10*ROW('Sanitation Data'!D19)))</f>
        <v/>
      </c>
      <c r="CM25" s="270" t="str">
        <f ca="true">+IF(OFFSET('Sanitation Data'!$D$30,0,10*ROW('Sanitation Data'!D19))="","",OFFSET('Sanitation Data'!$D$30,0,10*ROW('Sanitation Data'!D19)))</f>
        <v/>
      </c>
      <c r="CN25" s="270" t="str">
        <f ca="true">+IF(OFFSET('Sanitation Data'!$D$31,0,10*ROW('Sanitation Data'!D19))="","",OFFSET('Sanitation Data'!$D$31,0,10*ROW('Sanitation Data'!D19)))</f>
        <v/>
      </c>
      <c r="CO25" s="270" t="str">
        <f ca="true">+IF(OFFSET('Sanitation Data'!$D$32,0,10*ROW('Sanitation Data'!D19))="","",OFFSET('Sanitation Data'!$D$32,0,10*ROW('Sanitation Data'!D19)))</f>
        <v/>
      </c>
      <c r="CP25" s="270" t="str">
        <f ca="true">+IF(OFFSET('Sanitation Data'!$E$28,0,10*ROW('Sanitation Data'!E19))="","",OFFSET('Sanitation Data'!$E$28,0,10*ROW('Sanitation Data'!E19)))</f>
        <v/>
      </c>
      <c r="CQ25" s="270" t="str">
        <f ca="true">+IF(OFFSET('Sanitation Data'!$E$29,0,10*ROW('Sanitation Data'!E19))="","",OFFSET('Sanitation Data'!$E$29,0,10*ROW('Sanitation Data'!E19)))</f>
        <v/>
      </c>
      <c r="CR25" s="270" t="str">
        <f ca="true">+IF(OFFSET('Sanitation Data'!$E$30,0,10*ROW('Sanitation Data'!E19))="","",OFFSET('Sanitation Data'!$E$30,0,10*ROW('Sanitation Data'!E19)))</f>
        <v/>
      </c>
      <c r="CS25" s="270" t="str">
        <f ca="true">+IF(OFFSET('Sanitation Data'!$E$31,0,10*ROW('Sanitation Data'!E19))="","",OFFSET('Sanitation Data'!$E$31,0,10*ROW('Sanitation Data'!E19)))</f>
        <v/>
      </c>
      <c r="CT25" s="270" t="str">
        <f ca="true">+IF(OFFSET('Sanitation Data'!$E$32,0,10*ROW('Sanitation Data'!E19))="","",OFFSET('Sanitation Data'!$E$32,0,10*ROW('Sanitation Data'!E19)))</f>
        <v/>
      </c>
      <c r="CU25" s="270" t="str">
        <f ca="true">+IF(OFFSET('Sanitation Data'!$F$28,0,10*ROW('Sanitation Data'!F19))="","",OFFSET('Sanitation Data'!$F$28,0,10*ROW('Sanitation Data'!F19)))</f>
        <v/>
      </c>
      <c r="CV25" s="270" t="str">
        <f ca="true">+IF(OFFSET('Sanitation Data'!$F$29,0,10*ROW('Sanitation Data'!F19))="","",OFFSET('Sanitation Data'!$F$29,0,10*ROW('Sanitation Data'!F19)))</f>
        <v/>
      </c>
      <c r="CW25" s="270" t="str">
        <f ca="true">+IF(OFFSET('Sanitation Data'!$F$30,0,10*ROW('Sanitation Data'!F19))="","",OFFSET('Sanitation Data'!$F$30,0,10*ROW('Sanitation Data'!F19)))</f>
        <v/>
      </c>
      <c r="CX25" s="270" t="str">
        <f ca="true">+IF(OFFSET('Sanitation Data'!$F$31,0,10*ROW('Sanitation Data'!F19))="","",OFFSET('Sanitation Data'!$F$31,0,10*ROW('Sanitation Data'!F19)))</f>
        <v/>
      </c>
      <c r="CY25" s="270" t="str">
        <f ca="true">+IF(OFFSET('Sanitation Data'!$F$32,0,10*ROW('Sanitation Data'!F19))="","",OFFSET('Sanitation Data'!$F$32,0,10*ROW('Sanitation Data'!F19)))</f>
        <v/>
      </c>
      <c r="CZ25" s="270" t="str">
        <f ca="true">+IF(OFFSET('Sanitation Data'!$G$28,0,10*ROW('Sanitation Data'!G19))="","",OFFSET('Sanitation Data'!$G$28,0,10*ROW('Sanitation Data'!G19)))</f>
        <v/>
      </c>
      <c r="DA25" s="270" t="str">
        <f ca="true">+IF(OFFSET('Sanitation Data'!$G$29,0,10*ROW('Sanitation Data'!G19))="","",OFFSET('Sanitation Data'!$G$29,0,10*ROW('Sanitation Data'!G19)))</f>
        <v/>
      </c>
      <c r="DB25" s="270" t="str">
        <f ca="true">+IF(OFFSET('Sanitation Data'!$G$30,0,10*ROW('Sanitation Data'!G19))="","",OFFSET('Sanitation Data'!$G$30,0,10*ROW('Sanitation Data'!G19)))</f>
        <v/>
      </c>
      <c r="DC25" s="270" t="str">
        <f ca="true">+IF(OFFSET('Sanitation Data'!$G$31,0,10*ROW('Sanitation Data'!G19))="","",OFFSET('Sanitation Data'!$G$31,0,10*ROW('Sanitation Data'!G19)))</f>
        <v/>
      </c>
      <c r="DD25" s="270" t="str">
        <f ca="true">+IF(OFFSET('Sanitation Data'!$G$32,0,10*ROW('Sanitation Data'!G19))="","",OFFSET('Sanitation Data'!$G$32,0,10*ROW('Sanitation Data'!G19)))</f>
        <v/>
      </c>
      <c r="DE25" s="270" t="str">
        <f ca="true">+IF(OFFSET('Sanitation Data'!$H$28,0,10*ROW('Sanitation Data'!H19))="","",OFFSET('Sanitation Data'!$H$28,0,10*ROW('Sanitation Data'!H19)))</f>
        <v/>
      </c>
      <c r="DF25" s="270" t="str">
        <f ca="true">+IF(OFFSET('Sanitation Data'!$H$29,0,10*ROW('Sanitation Data'!H19))="","",OFFSET('Sanitation Data'!$H$29,0,10*ROW('Sanitation Data'!H19)))</f>
        <v/>
      </c>
      <c r="DG25" s="270" t="str">
        <f ca="true">+IF(OFFSET('Sanitation Data'!$H$30,0,10*ROW('Sanitation Data'!H19))="","",OFFSET('Sanitation Data'!$H$30,0,10*ROW('Sanitation Data'!H19)))</f>
        <v/>
      </c>
      <c r="DH25" s="270" t="str">
        <f ca="true">+IF(OFFSET('Sanitation Data'!$H$31,0,10*ROW('Sanitation Data'!H19))="","",OFFSET('Sanitation Data'!$H$31,0,10*ROW('Sanitation Data'!H19)))</f>
        <v/>
      </c>
      <c r="DI25" s="270" t="str">
        <f ca="true">+IF(OFFSET('Sanitation Data'!$H$32,0,10*ROW('Sanitation Data'!H19))="","",OFFSET('Sanitation Data'!$H$32,0,10*ROW('Sanitation Data'!H19)))</f>
        <v/>
      </c>
      <c r="DJ25" s="270" t="str">
        <f ca="true">+IF(OFFSET('Sanitation Data'!$I$28,0,10*ROW('Sanitation Data'!I19))="","",OFFSET('Sanitation Data'!$I$28,0,10*ROW('Sanitation Data'!I19)))</f>
        <v/>
      </c>
      <c r="DK25" s="270" t="str">
        <f ca="true">+IF(OFFSET('Sanitation Data'!$I$29,0,10*ROW('Sanitation Data'!I19))="","",OFFSET('Sanitation Data'!$I$29,0,10*ROW('Sanitation Data'!I19)))</f>
        <v/>
      </c>
      <c r="DL25" s="270" t="str">
        <f ca="true">+IF(OFFSET('Sanitation Data'!$I$30,0,10*ROW('Sanitation Data'!I19))="","",OFFSET('Sanitation Data'!$I$30,0,10*ROW('Sanitation Data'!I19)))</f>
        <v/>
      </c>
      <c r="DM25" s="270" t="str">
        <f ca="true">+IF(OFFSET('Sanitation Data'!$I$31,0,10*ROW('Sanitation Data'!I19))="","",OFFSET('Sanitation Data'!$I$31,0,10*ROW('Sanitation Data'!I19)))</f>
        <v/>
      </c>
      <c r="DN25" s="270" t="str">
        <f ca="true">+IF(OFFSET('Sanitation Data'!$I$32,0,10*ROW('Sanitation Data'!I19))="","",OFFSET('Sanitation Data'!$I$32,0,10*ROW('Sanitation Data'!I19)))</f>
        <v/>
      </c>
      <c r="DO25" s="270" t="str">
        <f ca="true">+IF(OFFSET('Hygiene Data'!$D$11,0,10*ROW('Hygiene Data'!D19))="","",OFFSET('Hygiene Data'!$D$11,0,10*ROW('Hygiene Data'!D19)))</f>
        <v/>
      </c>
      <c r="DP25" s="270" t="str">
        <f ca="true">+IF(OFFSET('Hygiene Data'!$D$12,0,10*ROW('Hygiene Data'!D19))="","",OFFSET('Hygiene Data'!$D$12,0,10*ROW('Hygiene Data'!D19)))</f>
        <v/>
      </c>
      <c r="DQ25" s="270" t="str">
        <f ca="true">+IF(OFFSET('Hygiene Data'!$D$13,0,10*ROW('Hygiene Data'!D19))="","",OFFSET('Hygiene Data'!$D$13,0,10*ROW('Hygiene Data'!D19)))</f>
        <v/>
      </c>
      <c r="DR25" s="270" t="str">
        <f ca="true">+IF(OFFSET('Hygiene Data'!$E$11,0,10*ROW('Hygiene Data'!E19))="","",OFFSET('Hygiene Data'!$E$11,0,10*ROW('Hygiene Data'!E19)))</f>
        <v/>
      </c>
      <c r="DS25" s="270" t="str">
        <f ca="true">+IF(OFFSET('Hygiene Data'!$E$12,0,10*ROW('Hygiene Data'!E19))="","",OFFSET('Hygiene Data'!$E$12,0,10*ROW('Hygiene Data'!E19)))</f>
        <v/>
      </c>
      <c r="DT25" s="270" t="str">
        <f ca="true">+IF(OFFSET('Hygiene Data'!$E$13,0,10*ROW('Hygiene Data'!E19))="","",OFFSET('Hygiene Data'!$E$13,0,10*ROW('Hygiene Data'!E19)))</f>
        <v/>
      </c>
      <c r="DU25" s="270" t="str">
        <f ca="true">+IF(OFFSET('Hygiene Data'!$F$11,0,10*ROW('Hygiene Data'!F19))="","",OFFSET('Hygiene Data'!$F$11,0,10*ROW('Hygiene Data'!F19)))</f>
        <v/>
      </c>
      <c r="DV25" s="270" t="str">
        <f ca="true">+IF(OFFSET('Hygiene Data'!$F$12,0,10*ROW('Hygiene Data'!F19))="","",OFFSET('Hygiene Data'!$F$12,0,10*ROW('Hygiene Data'!F19)))</f>
        <v/>
      </c>
      <c r="DW25" s="270" t="str">
        <f ca="true">+IF(OFFSET('Hygiene Data'!$F$13,0,10*ROW('Hygiene Data'!F19))="","",OFFSET('Hygiene Data'!$F$13,0,10*ROW('Hygiene Data'!F19)))</f>
        <v/>
      </c>
      <c r="DX25" s="270" t="str">
        <f ca="true">+IF(OFFSET('Hygiene Data'!$G$11,0,10*ROW('Hygiene Data'!G19))="","",OFFSET('Hygiene Data'!$G$11,0,10*ROW('Hygiene Data'!G19)))</f>
        <v/>
      </c>
      <c r="DY25" s="270" t="str">
        <f ca="true">+IF(OFFSET('Hygiene Data'!$G$12,0,10*ROW('Hygiene Data'!G19))="","",OFFSET('Hygiene Data'!$G$12,0,10*ROW('Hygiene Data'!G19)))</f>
        <v/>
      </c>
      <c r="DZ25" s="270" t="str">
        <f ca="true">+IF(OFFSET('Hygiene Data'!$G$13,0,10*ROW('Hygiene Data'!G19))="","",OFFSET('Hygiene Data'!$G$13,0,10*ROW('Hygiene Data'!G19)))</f>
        <v/>
      </c>
      <c r="EA25" s="270" t="str">
        <f ca="true">+IF(OFFSET('Hygiene Data'!$H$11,0,10*ROW('Hygiene Data'!H19))="","",OFFSET('Hygiene Data'!$H$11,0,10*ROW('Hygiene Data'!H19)))</f>
        <v/>
      </c>
      <c r="EB25" s="270" t="str">
        <f ca="true">+IF(OFFSET('Hygiene Data'!$H$12,0,10*ROW('Hygiene Data'!H19))="","",OFFSET('Hygiene Data'!$H$12,0,10*ROW('Hygiene Data'!H19)))</f>
        <v/>
      </c>
      <c r="EC25" s="270" t="str">
        <f ca="true">+IF(OFFSET('Hygiene Data'!$H$13,0,10*ROW('Hygiene Data'!H19))="","",OFFSET('Hygiene Data'!$H$13,0,10*ROW('Hygiene Data'!H19)))</f>
        <v/>
      </c>
      <c r="ED25" s="270" t="str">
        <f ca="true">+IF(OFFSET('Hygiene Data'!$I$11,0,10*ROW('Hygiene Data'!I19))="","",OFFSET('Hygiene Data'!$I$11,0,10*ROW('Hygiene Data'!I19)))</f>
        <v/>
      </c>
      <c r="EE25" s="270" t="str">
        <f ca="true">+IF(OFFSET('Hygiene Data'!$I$12,0,10*ROW('Hygiene Data'!I19))="","",OFFSET('Hygiene Data'!$I$12,0,10*ROW('Hygiene Data'!I19)))</f>
        <v/>
      </c>
      <c r="EF25" s="270"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26"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0"/>
      <c r="BS26" s="270" t="str">
        <f ca="true">+IF(OFFSET('Water Data'!$D$27,0,10*ROW('Water Data'!D20))="","",OFFSET('Water Data'!$D$27,0,10*ROW('Water Data'!D20)))</f>
        <v/>
      </c>
      <c r="BT26" s="270" t="str">
        <f ca="true">+IF(OFFSET('Water Data'!$D$28,0,10*ROW('Water Data'!D20))="","",OFFSET('Water Data'!$D$28,0,10*ROW('Water Data'!D20)))</f>
        <v/>
      </c>
      <c r="BU26" s="270" t="str">
        <f ca="true">+IF(OFFSET('Water Data'!$D$29,0,10*ROW('Water Data'!D20))="","",OFFSET('Water Data'!$D$29,0,10*ROW('Water Data'!D20)))</f>
        <v/>
      </c>
      <c r="BV26" s="270" t="str">
        <f ca="true">+IF(OFFSET('Water Data'!$E$27,0,10*ROW('Water Data'!E20))="","",OFFSET('Water Data'!$E$27,0,10*ROW('Water Data'!E20)))</f>
        <v/>
      </c>
      <c r="BW26" s="270" t="str">
        <f ca="true">+IF(OFFSET('Water Data'!$E$28,0,10*ROW('Water Data'!E20))="","",OFFSET('Water Data'!$E$28,0,10*ROW('Water Data'!E20)))</f>
        <v/>
      </c>
      <c r="BX26" s="270" t="str">
        <f ca="true">+IF(OFFSET('Water Data'!$E$29,0,10*ROW('Water Data'!E20))="","",OFFSET('Water Data'!$E$29,0,10*ROW('Water Data'!E20)))</f>
        <v/>
      </c>
      <c r="BY26" s="270" t="str">
        <f ca="true">+IF(OFFSET('Water Data'!$F$27,0,10*ROW('Water Data'!F20))="","",OFFSET('Water Data'!$F$27,0,10*ROW('Water Data'!F20)))</f>
        <v/>
      </c>
      <c r="BZ26" s="270" t="str">
        <f ca="true">+IF(OFFSET('Water Data'!$F$28,0,10*ROW('Water Data'!F20))="","",OFFSET('Water Data'!$F$28,0,10*ROW('Water Data'!F20)))</f>
        <v/>
      </c>
      <c r="CA26" s="270" t="str">
        <f ca="true">+IF(OFFSET('Water Data'!$F$29,0,10*ROW('Water Data'!F20))="","",OFFSET('Water Data'!$F$29,0,10*ROW('Water Data'!F20)))</f>
        <v/>
      </c>
      <c r="CB26" s="270" t="str">
        <f ca="true">+IF(OFFSET('Water Data'!$G$27,0,10*ROW('Water Data'!G20))="","",OFFSET('Water Data'!$G$27,0,10*ROW('Water Data'!G20)))</f>
        <v/>
      </c>
      <c r="CC26" s="270" t="str">
        <f ca="true">+IF(OFFSET('Water Data'!$G$28,0,10*ROW('Water Data'!G20))="","",OFFSET('Water Data'!$G$28,0,10*ROW('Water Data'!G20)))</f>
        <v/>
      </c>
      <c r="CD26" s="270" t="str">
        <f ca="true">+IF(OFFSET('Water Data'!$G$29,0,10*ROW('Water Data'!G20))="","",OFFSET('Water Data'!$G$29,0,10*ROW('Water Data'!G20)))</f>
        <v/>
      </c>
      <c r="CE26" s="270" t="str">
        <f ca="true">+IF(OFFSET('Water Data'!$H$27,0,10*ROW('Water Data'!H20))="","",OFFSET('Water Data'!$H$27,0,10*ROW('Water Data'!H20)))</f>
        <v/>
      </c>
      <c r="CF26" s="270" t="str">
        <f ca="true">+IF(OFFSET('Water Data'!$H$28,0,10*ROW('Water Data'!H20))="","",OFFSET('Water Data'!$H$28,0,10*ROW('Water Data'!H20)))</f>
        <v/>
      </c>
      <c r="CG26" s="270" t="str">
        <f ca="true">+IF(OFFSET('Water Data'!$H$29,0,10*ROW('Water Data'!H20))="","",OFFSET('Water Data'!$H$29,0,10*ROW('Water Data'!H20)))</f>
        <v/>
      </c>
      <c r="CH26" s="270" t="str">
        <f ca="true">+IF(OFFSET('Water Data'!$I$27,0,10*ROW('Water Data'!I20))="","",OFFSET('Water Data'!$I$27,0,10*ROW('Water Data'!I20)))</f>
        <v/>
      </c>
      <c r="CI26" s="270" t="str">
        <f ca="true">+IF(OFFSET('Water Data'!$I$28,0,10*ROW('Water Data'!I20))="","",OFFSET('Water Data'!$I$28,0,10*ROW('Water Data'!I20)))</f>
        <v/>
      </c>
      <c r="CJ26" s="270" t="str">
        <f ca="true">+IF(OFFSET('Water Data'!$I$29,0,10*ROW('Water Data'!I20))="","",OFFSET('Water Data'!$I$29,0,10*ROW('Water Data'!I20)))</f>
        <v/>
      </c>
      <c r="CK26" s="270" t="str">
        <f ca="true">+IF(OFFSET('Sanitation Data'!$D$28,0,10*ROW('Sanitation Data'!D20))="","",OFFSET('Sanitation Data'!$D$28,0,10*ROW('Sanitation Data'!D20)))</f>
        <v/>
      </c>
      <c r="CL26" s="270" t="str">
        <f ca="true">+IF(OFFSET('Sanitation Data'!$D$29,0,10*ROW('Sanitation Data'!D20))="","",OFFSET('Sanitation Data'!$D$29,0,10*ROW('Sanitation Data'!D20)))</f>
        <v/>
      </c>
      <c r="CM26" s="270" t="str">
        <f ca="true">+IF(OFFSET('Sanitation Data'!$D$30,0,10*ROW('Sanitation Data'!D20))="","",OFFSET('Sanitation Data'!$D$30,0,10*ROW('Sanitation Data'!D20)))</f>
        <v/>
      </c>
      <c r="CN26" s="270" t="str">
        <f ca="true">+IF(OFFSET('Sanitation Data'!$D$31,0,10*ROW('Sanitation Data'!D20))="","",OFFSET('Sanitation Data'!$D$31,0,10*ROW('Sanitation Data'!D20)))</f>
        <v/>
      </c>
      <c r="CO26" s="270" t="str">
        <f ca="true">+IF(OFFSET('Sanitation Data'!$D$32,0,10*ROW('Sanitation Data'!D20))="","",OFFSET('Sanitation Data'!$D$32,0,10*ROW('Sanitation Data'!D20)))</f>
        <v/>
      </c>
      <c r="CP26" s="270" t="str">
        <f ca="true">+IF(OFFSET('Sanitation Data'!$E$28,0,10*ROW('Sanitation Data'!E20))="","",OFFSET('Sanitation Data'!$E$28,0,10*ROW('Sanitation Data'!E20)))</f>
        <v/>
      </c>
      <c r="CQ26" s="270" t="str">
        <f ca="true">+IF(OFFSET('Sanitation Data'!$E$29,0,10*ROW('Sanitation Data'!E20))="","",OFFSET('Sanitation Data'!$E$29,0,10*ROW('Sanitation Data'!E20)))</f>
        <v/>
      </c>
      <c r="CR26" s="270" t="str">
        <f ca="true">+IF(OFFSET('Sanitation Data'!$E$30,0,10*ROW('Sanitation Data'!E20))="","",OFFSET('Sanitation Data'!$E$30,0,10*ROW('Sanitation Data'!E20)))</f>
        <v/>
      </c>
      <c r="CS26" s="270" t="str">
        <f ca="true">+IF(OFFSET('Sanitation Data'!$E$31,0,10*ROW('Sanitation Data'!E20))="","",OFFSET('Sanitation Data'!$E$31,0,10*ROW('Sanitation Data'!E20)))</f>
        <v/>
      </c>
      <c r="CT26" s="270" t="str">
        <f ca="true">+IF(OFFSET('Sanitation Data'!$E$32,0,10*ROW('Sanitation Data'!E20))="","",OFFSET('Sanitation Data'!$E$32,0,10*ROW('Sanitation Data'!E20)))</f>
        <v/>
      </c>
      <c r="CU26" s="270" t="str">
        <f ca="true">+IF(OFFSET('Sanitation Data'!$F$28,0,10*ROW('Sanitation Data'!F20))="","",OFFSET('Sanitation Data'!$F$28,0,10*ROW('Sanitation Data'!F20)))</f>
        <v/>
      </c>
      <c r="CV26" s="270" t="str">
        <f ca="true">+IF(OFFSET('Sanitation Data'!$F$29,0,10*ROW('Sanitation Data'!F20))="","",OFFSET('Sanitation Data'!$F$29,0,10*ROW('Sanitation Data'!F20)))</f>
        <v/>
      </c>
      <c r="CW26" s="270" t="str">
        <f ca="true">+IF(OFFSET('Sanitation Data'!$F$30,0,10*ROW('Sanitation Data'!F20))="","",OFFSET('Sanitation Data'!$F$30,0,10*ROW('Sanitation Data'!F20)))</f>
        <v/>
      </c>
      <c r="CX26" s="270" t="str">
        <f ca="true">+IF(OFFSET('Sanitation Data'!$F$31,0,10*ROW('Sanitation Data'!F20))="","",OFFSET('Sanitation Data'!$F$31,0,10*ROW('Sanitation Data'!F20)))</f>
        <v/>
      </c>
      <c r="CY26" s="270" t="str">
        <f ca="true">+IF(OFFSET('Sanitation Data'!$F$32,0,10*ROW('Sanitation Data'!F20))="","",OFFSET('Sanitation Data'!$F$32,0,10*ROW('Sanitation Data'!F20)))</f>
        <v/>
      </c>
      <c r="CZ26" s="270" t="str">
        <f ca="true">+IF(OFFSET('Sanitation Data'!$G$28,0,10*ROW('Sanitation Data'!G20))="","",OFFSET('Sanitation Data'!$G$28,0,10*ROW('Sanitation Data'!G20)))</f>
        <v/>
      </c>
      <c r="DA26" s="270" t="str">
        <f ca="true">+IF(OFFSET('Sanitation Data'!$G$29,0,10*ROW('Sanitation Data'!G20))="","",OFFSET('Sanitation Data'!$G$29,0,10*ROW('Sanitation Data'!G20)))</f>
        <v/>
      </c>
      <c r="DB26" s="270" t="str">
        <f ca="true">+IF(OFFSET('Sanitation Data'!$G$30,0,10*ROW('Sanitation Data'!G20))="","",OFFSET('Sanitation Data'!$G$30,0,10*ROW('Sanitation Data'!G20)))</f>
        <v/>
      </c>
      <c r="DC26" s="270" t="str">
        <f ca="true">+IF(OFFSET('Sanitation Data'!$G$31,0,10*ROW('Sanitation Data'!G20))="","",OFFSET('Sanitation Data'!$G$31,0,10*ROW('Sanitation Data'!G20)))</f>
        <v/>
      </c>
      <c r="DD26" s="270" t="str">
        <f ca="true">+IF(OFFSET('Sanitation Data'!$G$32,0,10*ROW('Sanitation Data'!G20))="","",OFFSET('Sanitation Data'!$G$32,0,10*ROW('Sanitation Data'!G20)))</f>
        <v/>
      </c>
      <c r="DE26" s="270" t="str">
        <f ca="true">+IF(OFFSET('Sanitation Data'!$H$28,0,10*ROW('Sanitation Data'!H20))="","",OFFSET('Sanitation Data'!$H$28,0,10*ROW('Sanitation Data'!H20)))</f>
        <v/>
      </c>
      <c r="DF26" s="270" t="str">
        <f ca="true">+IF(OFFSET('Sanitation Data'!$H$29,0,10*ROW('Sanitation Data'!H20))="","",OFFSET('Sanitation Data'!$H$29,0,10*ROW('Sanitation Data'!H20)))</f>
        <v/>
      </c>
      <c r="DG26" s="270" t="str">
        <f ca="true">+IF(OFFSET('Sanitation Data'!$H$30,0,10*ROW('Sanitation Data'!H20))="","",OFFSET('Sanitation Data'!$H$30,0,10*ROW('Sanitation Data'!H20)))</f>
        <v/>
      </c>
      <c r="DH26" s="270" t="str">
        <f ca="true">+IF(OFFSET('Sanitation Data'!$H$31,0,10*ROW('Sanitation Data'!H20))="","",OFFSET('Sanitation Data'!$H$31,0,10*ROW('Sanitation Data'!H20)))</f>
        <v/>
      </c>
      <c r="DI26" s="270" t="str">
        <f ca="true">+IF(OFFSET('Sanitation Data'!$H$32,0,10*ROW('Sanitation Data'!H20))="","",OFFSET('Sanitation Data'!$H$32,0,10*ROW('Sanitation Data'!H20)))</f>
        <v/>
      </c>
      <c r="DJ26" s="270" t="str">
        <f ca="true">+IF(OFFSET('Sanitation Data'!$I$28,0,10*ROW('Sanitation Data'!I20))="","",OFFSET('Sanitation Data'!$I$28,0,10*ROW('Sanitation Data'!I20)))</f>
        <v/>
      </c>
      <c r="DK26" s="270" t="str">
        <f ca="true">+IF(OFFSET('Sanitation Data'!$I$29,0,10*ROW('Sanitation Data'!I20))="","",OFFSET('Sanitation Data'!$I$29,0,10*ROW('Sanitation Data'!I20)))</f>
        <v/>
      </c>
      <c r="DL26" s="270" t="str">
        <f ca="true">+IF(OFFSET('Sanitation Data'!$I$30,0,10*ROW('Sanitation Data'!I20))="","",OFFSET('Sanitation Data'!$I$30,0,10*ROW('Sanitation Data'!I20)))</f>
        <v/>
      </c>
      <c r="DM26" s="270" t="str">
        <f ca="true">+IF(OFFSET('Sanitation Data'!$I$31,0,10*ROW('Sanitation Data'!I20))="","",OFFSET('Sanitation Data'!$I$31,0,10*ROW('Sanitation Data'!I20)))</f>
        <v/>
      </c>
      <c r="DN26" s="270" t="str">
        <f ca="true">+IF(OFFSET('Sanitation Data'!$I$32,0,10*ROW('Sanitation Data'!I20))="","",OFFSET('Sanitation Data'!$I$32,0,10*ROW('Sanitation Data'!I20)))</f>
        <v/>
      </c>
      <c r="DO26" s="270" t="str">
        <f ca="true">+IF(OFFSET('Hygiene Data'!$D$11,0,10*ROW('Hygiene Data'!D20))="","",OFFSET('Hygiene Data'!$D$11,0,10*ROW('Hygiene Data'!D20)))</f>
        <v/>
      </c>
      <c r="DP26" s="270" t="str">
        <f ca="true">+IF(OFFSET('Hygiene Data'!$D$12,0,10*ROW('Hygiene Data'!D20))="","",OFFSET('Hygiene Data'!$D$12,0,10*ROW('Hygiene Data'!D20)))</f>
        <v/>
      </c>
      <c r="DQ26" s="270" t="str">
        <f ca="true">+IF(OFFSET('Hygiene Data'!$D$13,0,10*ROW('Hygiene Data'!D20))="","",OFFSET('Hygiene Data'!$D$13,0,10*ROW('Hygiene Data'!D20)))</f>
        <v/>
      </c>
      <c r="DR26" s="270" t="str">
        <f ca="true">+IF(OFFSET('Hygiene Data'!$E$11,0,10*ROW('Hygiene Data'!E20))="","",OFFSET('Hygiene Data'!$E$11,0,10*ROW('Hygiene Data'!E20)))</f>
        <v/>
      </c>
      <c r="DS26" s="270" t="str">
        <f ca="true">+IF(OFFSET('Hygiene Data'!$E$12,0,10*ROW('Hygiene Data'!E20))="","",OFFSET('Hygiene Data'!$E$12,0,10*ROW('Hygiene Data'!E20)))</f>
        <v/>
      </c>
      <c r="DT26" s="270" t="str">
        <f ca="true">+IF(OFFSET('Hygiene Data'!$E$13,0,10*ROW('Hygiene Data'!E20))="","",OFFSET('Hygiene Data'!$E$13,0,10*ROW('Hygiene Data'!E20)))</f>
        <v/>
      </c>
      <c r="DU26" s="270" t="str">
        <f ca="true">+IF(OFFSET('Hygiene Data'!$F$11,0,10*ROW('Hygiene Data'!F20))="","",OFFSET('Hygiene Data'!$F$11,0,10*ROW('Hygiene Data'!F20)))</f>
        <v/>
      </c>
      <c r="DV26" s="270" t="str">
        <f ca="true">+IF(OFFSET('Hygiene Data'!$F$12,0,10*ROW('Hygiene Data'!F20))="","",OFFSET('Hygiene Data'!$F$12,0,10*ROW('Hygiene Data'!F20)))</f>
        <v/>
      </c>
      <c r="DW26" s="270" t="str">
        <f ca="true">+IF(OFFSET('Hygiene Data'!$F$13,0,10*ROW('Hygiene Data'!F20))="","",OFFSET('Hygiene Data'!$F$13,0,10*ROW('Hygiene Data'!F20)))</f>
        <v/>
      </c>
      <c r="DX26" s="270" t="str">
        <f ca="true">+IF(OFFSET('Hygiene Data'!$G$11,0,10*ROW('Hygiene Data'!G20))="","",OFFSET('Hygiene Data'!$G$11,0,10*ROW('Hygiene Data'!G20)))</f>
        <v/>
      </c>
      <c r="DY26" s="270" t="str">
        <f ca="true">+IF(OFFSET('Hygiene Data'!$G$12,0,10*ROW('Hygiene Data'!G20))="","",OFFSET('Hygiene Data'!$G$12,0,10*ROW('Hygiene Data'!G20)))</f>
        <v/>
      </c>
      <c r="DZ26" s="270" t="str">
        <f ca="true">+IF(OFFSET('Hygiene Data'!$G$13,0,10*ROW('Hygiene Data'!G20))="","",OFFSET('Hygiene Data'!$G$13,0,10*ROW('Hygiene Data'!G20)))</f>
        <v/>
      </c>
      <c r="EA26" s="270" t="str">
        <f ca="true">+IF(OFFSET('Hygiene Data'!$H$11,0,10*ROW('Hygiene Data'!H20))="","",OFFSET('Hygiene Data'!$H$11,0,10*ROW('Hygiene Data'!H20)))</f>
        <v/>
      </c>
      <c r="EB26" s="270" t="str">
        <f ca="true">+IF(OFFSET('Hygiene Data'!$H$12,0,10*ROW('Hygiene Data'!H20))="","",OFFSET('Hygiene Data'!$H$12,0,10*ROW('Hygiene Data'!H20)))</f>
        <v/>
      </c>
      <c r="EC26" s="270" t="str">
        <f ca="true">+IF(OFFSET('Hygiene Data'!$H$13,0,10*ROW('Hygiene Data'!H20))="","",OFFSET('Hygiene Data'!$H$13,0,10*ROW('Hygiene Data'!H20)))</f>
        <v/>
      </c>
      <c r="ED26" s="270" t="str">
        <f ca="true">+IF(OFFSET('Hygiene Data'!$I$11,0,10*ROW('Hygiene Data'!I20))="","",OFFSET('Hygiene Data'!$I$11,0,10*ROW('Hygiene Data'!I20)))</f>
        <v/>
      </c>
      <c r="EE26" s="270" t="str">
        <f ca="true">+IF(OFFSET('Hygiene Data'!$I$12,0,10*ROW('Hygiene Data'!I20))="","",OFFSET('Hygiene Data'!$I$12,0,10*ROW('Hygiene Data'!I20)))</f>
        <v/>
      </c>
      <c r="EF26" s="270"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26"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0"/>
      <c r="BS27" s="270" t="str">
        <f ca="true">+IF(OFFSET('Water Data'!$D$27,0,10*ROW('Water Data'!D21))="","",OFFSET('Water Data'!$D$27,0,10*ROW('Water Data'!D21)))</f>
        <v/>
      </c>
      <c r="BT27" s="270" t="str">
        <f ca="true">+IF(OFFSET('Water Data'!$D$28,0,10*ROW('Water Data'!D21))="","",OFFSET('Water Data'!$D$28,0,10*ROW('Water Data'!D21)))</f>
        <v/>
      </c>
      <c r="BU27" s="270" t="str">
        <f ca="true">+IF(OFFSET('Water Data'!$D$29,0,10*ROW('Water Data'!D21))="","",OFFSET('Water Data'!$D$29,0,10*ROW('Water Data'!D21)))</f>
        <v/>
      </c>
      <c r="BV27" s="270" t="str">
        <f ca="true">+IF(OFFSET('Water Data'!$E$27,0,10*ROW('Water Data'!E21))="","",OFFSET('Water Data'!$E$27,0,10*ROW('Water Data'!E21)))</f>
        <v/>
      </c>
      <c r="BW27" s="270" t="str">
        <f ca="true">+IF(OFFSET('Water Data'!$E$28,0,10*ROW('Water Data'!E21))="","",OFFSET('Water Data'!$E$28,0,10*ROW('Water Data'!E21)))</f>
        <v/>
      </c>
      <c r="BX27" s="270" t="str">
        <f ca="true">+IF(OFFSET('Water Data'!$E$29,0,10*ROW('Water Data'!E21))="","",OFFSET('Water Data'!$E$29,0,10*ROW('Water Data'!E21)))</f>
        <v/>
      </c>
      <c r="BY27" s="270" t="str">
        <f ca="true">+IF(OFFSET('Water Data'!$F$27,0,10*ROW('Water Data'!F21))="","",OFFSET('Water Data'!$F$27,0,10*ROW('Water Data'!F21)))</f>
        <v/>
      </c>
      <c r="BZ27" s="270" t="str">
        <f ca="true">+IF(OFFSET('Water Data'!$F$28,0,10*ROW('Water Data'!F21))="","",OFFSET('Water Data'!$F$28,0,10*ROW('Water Data'!F21)))</f>
        <v/>
      </c>
      <c r="CA27" s="270" t="str">
        <f ca="true">+IF(OFFSET('Water Data'!$F$29,0,10*ROW('Water Data'!F21))="","",OFFSET('Water Data'!$F$29,0,10*ROW('Water Data'!F21)))</f>
        <v/>
      </c>
      <c r="CB27" s="270" t="str">
        <f ca="true">+IF(OFFSET('Water Data'!$G$27,0,10*ROW('Water Data'!G21))="","",OFFSET('Water Data'!$G$27,0,10*ROW('Water Data'!G21)))</f>
        <v/>
      </c>
      <c r="CC27" s="270" t="str">
        <f ca="true">+IF(OFFSET('Water Data'!$G$28,0,10*ROW('Water Data'!G21))="","",OFFSET('Water Data'!$G$28,0,10*ROW('Water Data'!G21)))</f>
        <v/>
      </c>
      <c r="CD27" s="270" t="str">
        <f ca="true">+IF(OFFSET('Water Data'!$G$29,0,10*ROW('Water Data'!G21))="","",OFFSET('Water Data'!$G$29,0,10*ROW('Water Data'!G21)))</f>
        <v/>
      </c>
      <c r="CE27" s="270" t="str">
        <f ca="true">+IF(OFFSET('Water Data'!$H$27,0,10*ROW('Water Data'!H21))="","",OFFSET('Water Data'!$H$27,0,10*ROW('Water Data'!H21)))</f>
        <v/>
      </c>
      <c r="CF27" s="270" t="str">
        <f ca="true">+IF(OFFSET('Water Data'!$H$28,0,10*ROW('Water Data'!H21))="","",OFFSET('Water Data'!$H$28,0,10*ROW('Water Data'!H21)))</f>
        <v/>
      </c>
      <c r="CG27" s="270" t="str">
        <f ca="true">+IF(OFFSET('Water Data'!$H$29,0,10*ROW('Water Data'!H21))="","",OFFSET('Water Data'!$H$29,0,10*ROW('Water Data'!H21)))</f>
        <v/>
      </c>
      <c r="CH27" s="270" t="str">
        <f ca="true">+IF(OFFSET('Water Data'!$I$27,0,10*ROW('Water Data'!I21))="","",OFFSET('Water Data'!$I$27,0,10*ROW('Water Data'!I21)))</f>
        <v/>
      </c>
      <c r="CI27" s="270" t="str">
        <f ca="true">+IF(OFFSET('Water Data'!$I$28,0,10*ROW('Water Data'!I21))="","",OFFSET('Water Data'!$I$28,0,10*ROW('Water Data'!I21)))</f>
        <v/>
      </c>
      <c r="CJ27" s="270" t="str">
        <f ca="true">+IF(OFFSET('Water Data'!$I$29,0,10*ROW('Water Data'!I21))="","",OFFSET('Water Data'!$I$29,0,10*ROW('Water Data'!I21)))</f>
        <v/>
      </c>
      <c r="CK27" s="270" t="str">
        <f ca="true">+IF(OFFSET('Sanitation Data'!$D$28,0,10*ROW('Sanitation Data'!D21))="","",OFFSET('Sanitation Data'!$D$28,0,10*ROW('Sanitation Data'!D21)))</f>
        <v/>
      </c>
      <c r="CL27" s="270" t="str">
        <f ca="true">+IF(OFFSET('Sanitation Data'!$D$29,0,10*ROW('Sanitation Data'!D21))="","",OFFSET('Sanitation Data'!$D$29,0,10*ROW('Sanitation Data'!D21)))</f>
        <v/>
      </c>
      <c r="CM27" s="270" t="str">
        <f ca="true">+IF(OFFSET('Sanitation Data'!$D$30,0,10*ROW('Sanitation Data'!D21))="","",OFFSET('Sanitation Data'!$D$30,0,10*ROW('Sanitation Data'!D21)))</f>
        <v/>
      </c>
      <c r="CN27" s="270" t="str">
        <f ca="true">+IF(OFFSET('Sanitation Data'!$D$31,0,10*ROW('Sanitation Data'!D21))="","",OFFSET('Sanitation Data'!$D$31,0,10*ROW('Sanitation Data'!D21)))</f>
        <v/>
      </c>
      <c r="CO27" s="270" t="str">
        <f ca="true">+IF(OFFSET('Sanitation Data'!$D$32,0,10*ROW('Sanitation Data'!D21))="","",OFFSET('Sanitation Data'!$D$32,0,10*ROW('Sanitation Data'!D21)))</f>
        <v/>
      </c>
      <c r="CP27" s="270" t="str">
        <f ca="true">+IF(OFFSET('Sanitation Data'!$E$28,0,10*ROW('Sanitation Data'!E21))="","",OFFSET('Sanitation Data'!$E$28,0,10*ROW('Sanitation Data'!E21)))</f>
        <v/>
      </c>
      <c r="CQ27" s="270" t="str">
        <f ca="true">+IF(OFFSET('Sanitation Data'!$E$29,0,10*ROW('Sanitation Data'!E21))="","",OFFSET('Sanitation Data'!$E$29,0,10*ROW('Sanitation Data'!E21)))</f>
        <v/>
      </c>
      <c r="CR27" s="270" t="str">
        <f ca="true">+IF(OFFSET('Sanitation Data'!$E$30,0,10*ROW('Sanitation Data'!E21))="","",OFFSET('Sanitation Data'!$E$30,0,10*ROW('Sanitation Data'!E21)))</f>
        <v/>
      </c>
      <c r="CS27" s="270" t="str">
        <f ca="true">+IF(OFFSET('Sanitation Data'!$E$31,0,10*ROW('Sanitation Data'!E21))="","",OFFSET('Sanitation Data'!$E$31,0,10*ROW('Sanitation Data'!E21)))</f>
        <v/>
      </c>
      <c r="CT27" s="270" t="str">
        <f ca="true">+IF(OFFSET('Sanitation Data'!$E$32,0,10*ROW('Sanitation Data'!E21))="","",OFFSET('Sanitation Data'!$E$32,0,10*ROW('Sanitation Data'!E21)))</f>
        <v/>
      </c>
      <c r="CU27" s="270" t="str">
        <f ca="true">+IF(OFFSET('Sanitation Data'!$F$28,0,10*ROW('Sanitation Data'!F21))="","",OFFSET('Sanitation Data'!$F$28,0,10*ROW('Sanitation Data'!F21)))</f>
        <v/>
      </c>
      <c r="CV27" s="270" t="str">
        <f ca="true">+IF(OFFSET('Sanitation Data'!$F$29,0,10*ROW('Sanitation Data'!F21))="","",OFFSET('Sanitation Data'!$F$29,0,10*ROW('Sanitation Data'!F21)))</f>
        <v/>
      </c>
      <c r="CW27" s="270" t="str">
        <f ca="true">+IF(OFFSET('Sanitation Data'!$F$30,0,10*ROW('Sanitation Data'!F21))="","",OFFSET('Sanitation Data'!$F$30,0,10*ROW('Sanitation Data'!F21)))</f>
        <v/>
      </c>
      <c r="CX27" s="270" t="str">
        <f ca="true">+IF(OFFSET('Sanitation Data'!$F$31,0,10*ROW('Sanitation Data'!F21))="","",OFFSET('Sanitation Data'!$F$31,0,10*ROW('Sanitation Data'!F21)))</f>
        <v/>
      </c>
      <c r="CY27" s="270" t="str">
        <f ca="true">+IF(OFFSET('Sanitation Data'!$F$32,0,10*ROW('Sanitation Data'!F21))="","",OFFSET('Sanitation Data'!$F$32,0,10*ROW('Sanitation Data'!F21)))</f>
        <v/>
      </c>
      <c r="CZ27" s="270" t="str">
        <f ca="true">+IF(OFFSET('Sanitation Data'!$G$28,0,10*ROW('Sanitation Data'!G21))="","",OFFSET('Sanitation Data'!$G$28,0,10*ROW('Sanitation Data'!G21)))</f>
        <v/>
      </c>
      <c r="DA27" s="270" t="str">
        <f ca="true">+IF(OFFSET('Sanitation Data'!$G$29,0,10*ROW('Sanitation Data'!G21))="","",OFFSET('Sanitation Data'!$G$29,0,10*ROW('Sanitation Data'!G21)))</f>
        <v/>
      </c>
      <c r="DB27" s="270" t="str">
        <f ca="true">+IF(OFFSET('Sanitation Data'!$G$30,0,10*ROW('Sanitation Data'!G21))="","",OFFSET('Sanitation Data'!$G$30,0,10*ROW('Sanitation Data'!G21)))</f>
        <v/>
      </c>
      <c r="DC27" s="270" t="str">
        <f ca="true">+IF(OFFSET('Sanitation Data'!$G$31,0,10*ROW('Sanitation Data'!G21))="","",OFFSET('Sanitation Data'!$G$31,0,10*ROW('Sanitation Data'!G21)))</f>
        <v/>
      </c>
      <c r="DD27" s="270" t="str">
        <f ca="true">+IF(OFFSET('Sanitation Data'!$G$32,0,10*ROW('Sanitation Data'!G21))="","",OFFSET('Sanitation Data'!$G$32,0,10*ROW('Sanitation Data'!G21)))</f>
        <v/>
      </c>
      <c r="DE27" s="270" t="str">
        <f ca="true">+IF(OFFSET('Sanitation Data'!$H$28,0,10*ROW('Sanitation Data'!H21))="","",OFFSET('Sanitation Data'!$H$28,0,10*ROW('Sanitation Data'!H21)))</f>
        <v/>
      </c>
      <c r="DF27" s="270" t="str">
        <f ca="true">+IF(OFFSET('Sanitation Data'!$H$29,0,10*ROW('Sanitation Data'!H21))="","",OFFSET('Sanitation Data'!$H$29,0,10*ROW('Sanitation Data'!H21)))</f>
        <v/>
      </c>
      <c r="DG27" s="270" t="str">
        <f ca="true">+IF(OFFSET('Sanitation Data'!$H$30,0,10*ROW('Sanitation Data'!H21))="","",OFFSET('Sanitation Data'!$H$30,0,10*ROW('Sanitation Data'!H21)))</f>
        <v/>
      </c>
      <c r="DH27" s="270" t="str">
        <f ca="true">+IF(OFFSET('Sanitation Data'!$H$31,0,10*ROW('Sanitation Data'!H21))="","",OFFSET('Sanitation Data'!$H$31,0,10*ROW('Sanitation Data'!H21)))</f>
        <v/>
      </c>
      <c r="DI27" s="270" t="str">
        <f ca="true">+IF(OFFSET('Sanitation Data'!$H$32,0,10*ROW('Sanitation Data'!H21))="","",OFFSET('Sanitation Data'!$H$32,0,10*ROW('Sanitation Data'!H21)))</f>
        <v/>
      </c>
      <c r="DJ27" s="270" t="str">
        <f ca="true">+IF(OFFSET('Sanitation Data'!$I$28,0,10*ROW('Sanitation Data'!I21))="","",OFFSET('Sanitation Data'!$I$28,0,10*ROW('Sanitation Data'!I21)))</f>
        <v/>
      </c>
      <c r="DK27" s="270" t="str">
        <f ca="true">+IF(OFFSET('Sanitation Data'!$I$29,0,10*ROW('Sanitation Data'!I21))="","",OFFSET('Sanitation Data'!$I$29,0,10*ROW('Sanitation Data'!I21)))</f>
        <v/>
      </c>
      <c r="DL27" s="270" t="str">
        <f ca="true">+IF(OFFSET('Sanitation Data'!$I$30,0,10*ROW('Sanitation Data'!I21))="","",OFFSET('Sanitation Data'!$I$30,0,10*ROW('Sanitation Data'!I21)))</f>
        <v/>
      </c>
      <c r="DM27" s="270" t="str">
        <f ca="true">+IF(OFFSET('Sanitation Data'!$I$31,0,10*ROW('Sanitation Data'!I21))="","",OFFSET('Sanitation Data'!$I$31,0,10*ROW('Sanitation Data'!I21)))</f>
        <v/>
      </c>
      <c r="DN27" s="270" t="str">
        <f ca="true">+IF(OFFSET('Sanitation Data'!$I$32,0,10*ROW('Sanitation Data'!I21))="","",OFFSET('Sanitation Data'!$I$32,0,10*ROW('Sanitation Data'!I21)))</f>
        <v/>
      </c>
      <c r="DO27" s="270" t="str">
        <f ca="true">+IF(OFFSET('Hygiene Data'!$D$11,0,10*ROW('Hygiene Data'!D21))="","",OFFSET('Hygiene Data'!$D$11,0,10*ROW('Hygiene Data'!D21)))</f>
        <v/>
      </c>
      <c r="DP27" s="270" t="str">
        <f ca="true">+IF(OFFSET('Hygiene Data'!$D$12,0,10*ROW('Hygiene Data'!D21))="","",OFFSET('Hygiene Data'!$D$12,0,10*ROW('Hygiene Data'!D21)))</f>
        <v/>
      </c>
      <c r="DQ27" s="270" t="str">
        <f ca="true">+IF(OFFSET('Hygiene Data'!$D$13,0,10*ROW('Hygiene Data'!D21))="","",OFFSET('Hygiene Data'!$D$13,0,10*ROW('Hygiene Data'!D21)))</f>
        <v/>
      </c>
      <c r="DR27" s="270" t="str">
        <f ca="true">+IF(OFFSET('Hygiene Data'!$E$11,0,10*ROW('Hygiene Data'!E21))="","",OFFSET('Hygiene Data'!$E$11,0,10*ROW('Hygiene Data'!E21)))</f>
        <v/>
      </c>
      <c r="DS27" s="270" t="str">
        <f ca="true">+IF(OFFSET('Hygiene Data'!$E$12,0,10*ROW('Hygiene Data'!E21))="","",OFFSET('Hygiene Data'!$E$12,0,10*ROW('Hygiene Data'!E21)))</f>
        <v/>
      </c>
      <c r="DT27" s="270" t="str">
        <f ca="true">+IF(OFFSET('Hygiene Data'!$E$13,0,10*ROW('Hygiene Data'!E21))="","",OFFSET('Hygiene Data'!$E$13,0,10*ROW('Hygiene Data'!E21)))</f>
        <v/>
      </c>
      <c r="DU27" s="270" t="str">
        <f ca="true">+IF(OFFSET('Hygiene Data'!$F$11,0,10*ROW('Hygiene Data'!F21))="","",OFFSET('Hygiene Data'!$F$11,0,10*ROW('Hygiene Data'!F21)))</f>
        <v/>
      </c>
      <c r="DV27" s="270" t="str">
        <f ca="true">+IF(OFFSET('Hygiene Data'!$F$12,0,10*ROW('Hygiene Data'!F21))="","",OFFSET('Hygiene Data'!$F$12,0,10*ROW('Hygiene Data'!F21)))</f>
        <v/>
      </c>
      <c r="DW27" s="270" t="str">
        <f ca="true">+IF(OFFSET('Hygiene Data'!$F$13,0,10*ROW('Hygiene Data'!F21))="","",OFFSET('Hygiene Data'!$F$13,0,10*ROW('Hygiene Data'!F21)))</f>
        <v/>
      </c>
      <c r="DX27" s="270" t="str">
        <f ca="true">+IF(OFFSET('Hygiene Data'!$G$11,0,10*ROW('Hygiene Data'!G21))="","",OFFSET('Hygiene Data'!$G$11,0,10*ROW('Hygiene Data'!G21)))</f>
        <v/>
      </c>
      <c r="DY27" s="270" t="str">
        <f ca="true">+IF(OFFSET('Hygiene Data'!$G$12,0,10*ROW('Hygiene Data'!G21))="","",OFFSET('Hygiene Data'!$G$12,0,10*ROW('Hygiene Data'!G21)))</f>
        <v/>
      </c>
      <c r="DZ27" s="270" t="str">
        <f ca="true">+IF(OFFSET('Hygiene Data'!$G$13,0,10*ROW('Hygiene Data'!G21))="","",OFFSET('Hygiene Data'!$G$13,0,10*ROW('Hygiene Data'!G21)))</f>
        <v/>
      </c>
      <c r="EA27" s="270" t="str">
        <f ca="true">+IF(OFFSET('Hygiene Data'!$H$11,0,10*ROW('Hygiene Data'!H21))="","",OFFSET('Hygiene Data'!$H$11,0,10*ROW('Hygiene Data'!H21)))</f>
        <v/>
      </c>
      <c r="EB27" s="270" t="str">
        <f ca="true">+IF(OFFSET('Hygiene Data'!$H$12,0,10*ROW('Hygiene Data'!H21))="","",OFFSET('Hygiene Data'!$H$12,0,10*ROW('Hygiene Data'!H21)))</f>
        <v/>
      </c>
      <c r="EC27" s="270" t="str">
        <f ca="true">+IF(OFFSET('Hygiene Data'!$H$13,0,10*ROW('Hygiene Data'!H21))="","",OFFSET('Hygiene Data'!$H$13,0,10*ROW('Hygiene Data'!H21)))</f>
        <v/>
      </c>
      <c r="ED27" s="270" t="str">
        <f ca="true">+IF(OFFSET('Hygiene Data'!$I$11,0,10*ROW('Hygiene Data'!I21))="","",OFFSET('Hygiene Data'!$I$11,0,10*ROW('Hygiene Data'!I21)))</f>
        <v/>
      </c>
      <c r="EE27" s="270" t="str">
        <f ca="true">+IF(OFFSET('Hygiene Data'!$I$12,0,10*ROW('Hygiene Data'!I21))="","",OFFSET('Hygiene Data'!$I$12,0,10*ROW('Hygiene Data'!I21)))</f>
        <v/>
      </c>
      <c r="EF27" s="270"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26"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0"/>
      <c r="BS28" s="270" t="str">
        <f ca="true">+IF(OFFSET('Water Data'!$D$27,0,10*ROW('Water Data'!D22))="","",OFFSET('Water Data'!$D$27,0,10*ROW('Water Data'!D22)))</f>
        <v/>
      </c>
      <c r="BT28" s="270" t="str">
        <f ca="true">+IF(OFFSET('Water Data'!$D$28,0,10*ROW('Water Data'!D22))="","",OFFSET('Water Data'!$D$28,0,10*ROW('Water Data'!D22)))</f>
        <v/>
      </c>
      <c r="BU28" s="270" t="str">
        <f ca="true">+IF(OFFSET('Water Data'!$D$29,0,10*ROW('Water Data'!D22))="","",OFFSET('Water Data'!$D$29,0,10*ROW('Water Data'!D22)))</f>
        <v/>
      </c>
      <c r="BV28" s="270" t="str">
        <f ca="true">+IF(OFFSET('Water Data'!$E$27,0,10*ROW('Water Data'!E22))="","",OFFSET('Water Data'!$E$27,0,10*ROW('Water Data'!E22)))</f>
        <v/>
      </c>
      <c r="BW28" s="270" t="str">
        <f ca="true">+IF(OFFSET('Water Data'!$E$28,0,10*ROW('Water Data'!E22))="","",OFFSET('Water Data'!$E$28,0,10*ROW('Water Data'!E22)))</f>
        <v/>
      </c>
      <c r="BX28" s="270" t="str">
        <f ca="true">+IF(OFFSET('Water Data'!$E$29,0,10*ROW('Water Data'!E22))="","",OFFSET('Water Data'!$E$29,0,10*ROW('Water Data'!E22)))</f>
        <v/>
      </c>
      <c r="BY28" s="270" t="str">
        <f ca="true">+IF(OFFSET('Water Data'!$F$27,0,10*ROW('Water Data'!F22))="","",OFFSET('Water Data'!$F$27,0,10*ROW('Water Data'!F22)))</f>
        <v/>
      </c>
      <c r="BZ28" s="270" t="str">
        <f ca="true">+IF(OFFSET('Water Data'!$F$28,0,10*ROW('Water Data'!F22))="","",OFFSET('Water Data'!$F$28,0,10*ROW('Water Data'!F22)))</f>
        <v/>
      </c>
      <c r="CA28" s="270" t="str">
        <f ca="true">+IF(OFFSET('Water Data'!$F$29,0,10*ROW('Water Data'!F22))="","",OFFSET('Water Data'!$F$29,0,10*ROW('Water Data'!F22)))</f>
        <v/>
      </c>
      <c r="CB28" s="270" t="str">
        <f ca="true">+IF(OFFSET('Water Data'!$G$27,0,10*ROW('Water Data'!G22))="","",OFFSET('Water Data'!$G$27,0,10*ROW('Water Data'!G22)))</f>
        <v/>
      </c>
      <c r="CC28" s="270" t="str">
        <f ca="true">+IF(OFFSET('Water Data'!$G$28,0,10*ROW('Water Data'!G22))="","",OFFSET('Water Data'!$G$28,0,10*ROW('Water Data'!G22)))</f>
        <v/>
      </c>
      <c r="CD28" s="270" t="str">
        <f ca="true">+IF(OFFSET('Water Data'!$G$29,0,10*ROW('Water Data'!G22))="","",OFFSET('Water Data'!$G$29,0,10*ROW('Water Data'!G22)))</f>
        <v/>
      </c>
      <c r="CE28" s="270" t="str">
        <f ca="true">+IF(OFFSET('Water Data'!$H$27,0,10*ROW('Water Data'!H22))="","",OFFSET('Water Data'!$H$27,0,10*ROW('Water Data'!H22)))</f>
        <v/>
      </c>
      <c r="CF28" s="270" t="str">
        <f ca="true">+IF(OFFSET('Water Data'!$H$28,0,10*ROW('Water Data'!H22))="","",OFFSET('Water Data'!$H$28,0,10*ROW('Water Data'!H22)))</f>
        <v/>
      </c>
      <c r="CG28" s="270" t="str">
        <f ca="true">+IF(OFFSET('Water Data'!$H$29,0,10*ROW('Water Data'!H22))="","",OFFSET('Water Data'!$H$29,0,10*ROW('Water Data'!H22)))</f>
        <v/>
      </c>
      <c r="CH28" s="270" t="str">
        <f ca="true">+IF(OFFSET('Water Data'!$I$27,0,10*ROW('Water Data'!I22))="","",OFFSET('Water Data'!$I$27,0,10*ROW('Water Data'!I22)))</f>
        <v/>
      </c>
      <c r="CI28" s="270" t="str">
        <f ca="true">+IF(OFFSET('Water Data'!$I$28,0,10*ROW('Water Data'!I22))="","",OFFSET('Water Data'!$I$28,0,10*ROW('Water Data'!I22)))</f>
        <v/>
      </c>
      <c r="CJ28" s="270" t="str">
        <f ca="true">+IF(OFFSET('Water Data'!$I$29,0,10*ROW('Water Data'!I22))="","",OFFSET('Water Data'!$I$29,0,10*ROW('Water Data'!I22)))</f>
        <v/>
      </c>
      <c r="CK28" s="270" t="str">
        <f ca="true">+IF(OFFSET('Sanitation Data'!$D$28,0,10*ROW('Sanitation Data'!D22))="","",OFFSET('Sanitation Data'!$D$28,0,10*ROW('Sanitation Data'!D22)))</f>
        <v/>
      </c>
      <c r="CL28" s="270" t="str">
        <f ca="true">+IF(OFFSET('Sanitation Data'!$D$29,0,10*ROW('Sanitation Data'!D22))="","",OFFSET('Sanitation Data'!$D$29,0,10*ROW('Sanitation Data'!D22)))</f>
        <v/>
      </c>
      <c r="CM28" s="270" t="str">
        <f ca="true">+IF(OFFSET('Sanitation Data'!$D$30,0,10*ROW('Sanitation Data'!D22))="","",OFFSET('Sanitation Data'!$D$30,0,10*ROW('Sanitation Data'!D22)))</f>
        <v/>
      </c>
      <c r="CN28" s="270" t="str">
        <f ca="true">+IF(OFFSET('Sanitation Data'!$D$31,0,10*ROW('Sanitation Data'!D22))="","",OFFSET('Sanitation Data'!$D$31,0,10*ROW('Sanitation Data'!D22)))</f>
        <v/>
      </c>
      <c r="CO28" s="270" t="str">
        <f ca="true">+IF(OFFSET('Sanitation Data'!$D$32,0,10*ROW('Sanitation Data'!D22))="","",OFFSET('Sanitation Data'!$D$32,0,10*ROW('Sanitation Data'!D22)))</f>
        <v/>
      </c>
      <c r="CP28" s="270" t="str">
        <f ca="true">+IF(OFFSET('Sanitation Data'!$E$28,0,10*ROW('Sanitation Data'!E22))="","",OFFSET('Sanitation Data'!$E$28,0,10*ROW('Sanitation Data'!E22)))</f>
        <v/>
      </c>
      <c r="CQ28" s="270" t="str">
        <f ca="true">+IF(OFFSET('Sanitation Data'!$E$29,0,10*ROW('Sanitation Data'!E22))="","",OFFSET('Sanitation Data'!$E$29,0,10*ROW('Sanitation Data'!E22)))</f>
        <v/>
      </c>
      <c r="CR28" s="270" t="str">
        <f ca="true">+IF(OFFSET('Sanitation Data'!$E$30,0,10*ROW('Sanitation Data'!E22))="","",OFFSET('Sanitation Data'!$E$30,0,10*ROW('Sanitation Data'!E22)))</f>
        <v/>
      </c>
      <c r="CS28" s="270" t="str">
        <f ca="true">+IF(OFFSET('Sanitation Data'!$E$31,0,10*ROW('Sanitation Data'!E22))="","",OFFSET('Sanitation Data'!$E$31,0,10*ROW('Sanitation Data'!E22)))</f>
        <v/>
      </c>
      <c r="CT28" s="270" t="str">
        <f ca="true">+IF(OFFSET('Sanitation Data'!$E$32,0,10*ROW('Sanitation Data'!E22))="","",OFFSET('Sanitation Data'!$E$32,0,10*ROW('Sanitation Data'!E22)))</f>
        <v/>
      </c>
      <c r="CU28" s="270" t="str">
        <f ca="true">+IF(OFFSET('Sanitation Data'!$F$28,0,10*ROW('Sanitation Data'!F22))="","",OFFSET('Sanitation Data'!$F$28,0,10*ROW('Sanitation Data'!F22)))</f>
        <v/>
      </c>
      <c r="CV28" s="270" t="str">
        <f ca="true">+IF(OFFSET('Sanitation Data'!$F$29,0,10*ROW('Sanitation Data'!F22))="","",OFFSET('Sanitation Data'!$F$29,0,10*ROW('Sanitation Data'!F22)))</f>
        <v/>
      </c>
      <c r="CW28" s="270" t="str">
        <f ca="true">+IF(OFFSET('Sanitation Data'!$F$30,0,10*ROW('Sanitation Data'!F22))="","",OFFSET('Sanitation Data'!$F$30,0,10*ROW('Sanitation Data'!F22)))</f>
        <v/>
      </c>
      <c r="CX28" s="270" t="str">
        <f ca="true">+IF(OFFSET('Sanitation Data'!$F$31,0,10*ROW('Sanitation Data'!F22))="","",OFFSET('Sanitation Data'!$F$31,0,10*ROW('Sanitation Data'!F22)))</f>
        <v/>
      </c>
      <c r="CY28" s="270" t="str">
        <f ca="true">+IF(OFFSET('Sanitation Data'!$F$32,0,10*ROW('Sanitation Data'!F22))="","",OFFSET('Sanitation Data'!$F$32,0,10*ROW('Sanitation Data'!F22)))</f>
        <v/>
      </c>
      <c r="CZ28" s="270" t="str">
        <f ca="true">+IF(OFFSET('Sanitation Data'!$G$28,0,10*ROW('Sanitation Data'!G22))="","",OFFSET('Sanitation Data'!$G$28,0,10*ROW('Sanitation Data'!G22)))</f>
        <v/>
      </c>
      <c r="DA28" s="270" t="str">
        <f ca="true">+IF(OFFSET('Sanitation Data'!$G$29,0,10*ROW('Sanitation Data'!G22))="","",OFFSET('Sanitation Data'!$G$29,0,10*ROW('Sanitation Data'!G22)))</f>
        <v/>
      </c>
      <c r="DB28" s="270" t="str">
        <f ca="true">+IF(OFFSET('Sanitation Data'!$G$30,0,10*ROW('Sanitation Data'!G22))="","",OFFSET('Sanitation Data'!$G$30,0,10*ROW('Sanitation Data'!G22)))</f>
        <v/>
      </c>
      <c r="DC28" s="270" t="str">
        <f ca="true">+IF(OFFSET('Sanitation Data'!$G$31,0,10*ROW('Sanitation Data'!G22))="","",OFFSET('Sanitation Data'!$G$31,0,10*ROW('Sanitation Data'!G22)))</f>
        <v/>
      </c>
      <c r="DD28" s="270" t="str">
        <f ca="true">+IF(OFFSET('Sanitation Data'!$G$32,0,10*ROW('Sanitation Data'!G22))="","",OFFSET('Sanitation Data'!$G$32,0,10*ROW('Sanitation Data'!G22)))</f>
        <v/>
      </c>
      <c r="DE28" s="270" t="str">
        <f ca="true">+IF(OFFSET('Sanitation Data'!$H$28,0,10*ROW('Sanitation Data'!H22))="","",OFFSET('Sanitation Data'!$H$28,0,10*ROW('Sanitation Data'!H22)))</f>
        <v/>
      </c>
      <c r="DF28" s="270" t="str">
        <f ca="true">+IF(OFFSET('Sanitation Data'!$H$29,0,10*ROW('Sanitation Data'!H22))="","",OFFSET('Sanitation Data'!$H$29,0,10*ROW('Sanitation Data'!H22)))</f>
        <v/>
      </c>
      <c r="DG28" s="270" t="str">
        <f ca="true">+IF(OFFSET('Sanitation Data'!$H$30,0,10*ROW('Sanitation Data'!H22))="","",OFFSET('Sanitation Data'!$H$30,0,10*ROW('Sanitation Data'!H22)))</f>
        <v/>
      </c>
      <c r="DH28" s="270" t="str">
        <f ca="true">+IF(OFFSET('Sanitation Data'!$H$31,0,10*ROW('Sanitation Data'!H22))="","",OFFSET('Sanitation Data'!$H$31,0,10*ROW('Sanitation Data'!H22)))</f>
        <v/>
      </c>
      <c r="DI28" s="270" t="str">
        <f ca="true">+IF(OFFSET('Sanitation Data'!$H$32,0,10*ROW('Sanitation Data'!H22))="","",OFFSET('Sanitation Data'!$H$32,0,10*ROW('Sanitation Data'!H22)))</f>
        <v/>
      </c>
      <c r="DJ28" s="270" t="str">
        <f ca="true">+IF(OFFSET('Sanitation Data'!$I$28,0,10*ROW('Sanitation Data'!I22))="","",OFFSET('Sanitation Data'!$I$28,0,10*ROW('Sanitation Data'!I22)))</f>
        <v/>
      </c>
      <c r="DK28" s="270" t="str">
        <f ca="true">+IF(OFFSET('Sanitation Data'!$I$29,0,10*ROW('Sanitation Data'!I22))="","",OFFSET('Sanitation Data'!$I$29,0,10*ROW('Sanitation Data'!I22)))</f>
        <v/>
      </c>
      <c r="DL28" s="270" t="str">
        <f ca="true">+IF(OFFSET('Sanitation Data'!$I$30,0,10*ROW('Sanitation Data'!I22))="","",OFFSET('Sanitation Data'!$I$30,0,10*ROW('Sanitation Data'!I22)))</f>
        <v/>
      </c>
      <c r="DM28" s="270" t="str">
        <f ca="true">+IF(OFFSET('Sanitation Data'!$I$31,0,10*ROW('Sanitation Data'!I22))="","",OFFSET('Sanitation Data'!$I$31,0,10*ROW('Sanitation Data'!I22)))</f>
        <v/>
      </c>
      <c r="DN28" s="270" t="str">
        <f ca="true">+IF(OFFSET('Sanitation Data'!$I$32,0,10*ROW('Sanitation Data'!I22))="","",OFFSET('Sanitation Data'!$I$32,0,10*ROW('Sanitation Data'!I22)))</f>
        <v/>
      </c>
      <c r="DO28" s="270" t="str">
        <f ca="true">+IF(OFFSET('Hygiene Data'!$D$11,0,10*ROW('Hygiene Data'!D22))="","",OFFSET('Hygiene Data'!$D$11,0,10*ROW('Hygiene Data'!D22)))</f>
        <v/>
      </c>
      <c r="DP28" s="270" t="str">
        <f ca="true">+IF(OFFSET('Hygiene Data'!$D$12,0,10*ROW('Hygiene Data'!D22))="","",OFFSET('Hygiene Data'!$D$12,0,10*ROW('Hygiene Data'!D22)))</f>
        <v/>
      </c>
      <c r="DQ28" s="270" t="str">
        <f ca="true">+IF(OFFSET('Hygiene Data'!$D$13,0,10*ROW('Hygiene Data'!D22))="","",OFFSET('Hygiene Data'!$D$13,0,10*ROW('Hygiene Data'!D22)))</f>
        <v/>
      </c>
      <c r="DR28" s="270" t="str">
        <f ca="true">+IF(OFFSET('Hygiene Data'!$E$11,0,10*ROW('Hygiene Data'!E22))="","",OFFSET('Hygiene Data'!$E$11,0,10*ROW('Hygiene Data'!E22)))</f>
        <v/>
      </c>
      <c r="DS28" s="270" t="str">
        <f ca="true">+IF(OFFSET('Hygiene Data'!$E$12,0,10*ROW('Hygiene Data'!E22))="","",OFFSET('Hygiene Data'!$E$12,0,10*ROW('Hygiene Data'!E22)))</f>
        <v/>
      </c>
      <c r="DT28" s="270" t="str">
        <f ca="true">+IF(OFFSET('Hygiene Data'!$E$13,0,10*ROW('Hygiene Data'!E22))="","",OFFSET('Hygiene Data'!$E$13,0,10*ROW('Hygiene Data'!E22)))</f>
        <v/>
      </c>
      <c r="DU28" s="270" t="str">
        <f ca="true">+IF(OFFSET('Hygiene Data'!$F$11,0,10*ROW('Hygiene Data'!F22))="","",OFFSET('Hygiene Data'!$F$11,0,10*ROW('Hygiene Data'!F22)))</f>
        <v/>
      </c>
      <c r="DV28" s="270" t="str">
        <f ca="true">+IF(OFFSET('Hygiene Data'!$F$12,0,10*ROW('Hygiene Data'!F22))="","",OFFSET('Hygiene Data'!$F$12,0,10*ROW('Hygiene Data'!F22)))</f>
        <v/>
      </c>
      <c r="DW28" s="270" t="str">
        <f ca="true">+IF(OFFSET('Hygiene Data'!$F$13,0,10*ROW('Hygiene Data'!F22))="","",OFFSET('Hygiene Data'!$F$13,0,10*ROW('Hygiene Data'!F22)))</f>
        <v/>
      </c>
      <c r="DX28" s="270" t="str">
        <f ca="true">+IF(OFFSET('Hygiene Data'!$G$11,0,10*ROW('Hygiene Data'!G22))="","",OFFSET('Hygiene Data'!$G$11,0,10*ROW('Hygiene Data'!G22)))</f>
        <v/>
      </c>
      <c r="DY28" s="270" t="str">
        <f ca="true">+IF(OFFSET('Hygiene Data'!$G$12,0,10*ROW('Hygiene Data'!G22))="","",OFFSET('Hygiene Data'!$G$12,0,10*ROW('Hygiene Data'!G22)))</f>
        <v/>
      </c>
      <c r="DZ28" s="270" t="str">
        <f ca="true">+IF(OFFSET('Hygiene Data'!$G$13,0,10*ROW('Hygiene Data'!G22))="","",OFFSET('Hygiene Data'!$G$13,0,10*ROW('Hygiene Data'!G22)))</f>
        <v/>
      </c>
      <c r="EA28" s="270" t="str">
        <f ca="true">+IF(OFFSET('Hygiene Data'!$H$11,0,10*ROW('Hygiene Data'!H22))="","",OFFSET('Hygiene Data'!$H$11,0,10*ROW('Hygiene Data'!H22)))</f>
        <v/>
      </c>
      <c r="EB28" s="270" t="str">
        <f ca="true">+IF(OFFSET('Hygiene Data'!$H$12,0,10*ROW('Hygiene Data'!H22))="","",OFFSET('Hygiene Data'!$H$12,0,10*ROW('Hygiene Data'!H22)))</f>
        <v/>
      </c>
      <c r="EC28" s="270" t="str">
        <f ca="true">+IF(OFFSET('Hygiene Data'!$H$13,0,10*ROW('Hygiene Data'!H22))="","",OFFSET('Hygiene Data'!$H$13,0,10*ROW('Hygiene Data'!H22)))</f>
        <v/>
      </c>
      <c r="ED28" s="270" t="str">
        <f ca="true">+IF(OFFSET('Hygiene Data'!$I$11,0,10*ROW('Hygiene Data'!I22))="","",OFFSET('Hygiene Data'!$I$11,0,10*ROW('Hygiene Data'!I22)))</f>
        <v/>
      </c>
      <c r="EE28" s="270" t="str">
        <f ca="true">+IF(OFFSET('Hygiene Data'!$I$12,0,10*ROW('Hygiene Data'!I22))="","",OFFSET('Hygiene Data'!$I$12,0,10*ROW('Hygiene Data'!I22)))</f>
        <v/>
      </c>
      <c r="EF28" s="270"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26"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0"/>
      <c r="BS29" s="270" t="str">
        <f ca="true">+IF(OFFSET('Water Data'!$D$27,0,10*ROW('Water Data'!D23))="","",OFFSET('Water Data'!$D$27,0,10*ROW('Water Data'!D23)))</f>
        <v/>
      </c>
      <c r="BT29" s="270" t="str">
        <f ca="true">+IF(OFFSET('Water Data'!$D$28,0,10*ROW('Water Data'!D23))="","",OFFSET('Water Data'!$D$28,0,10*ROW('Water Data'!D23)))</f>
        <v/>
      </c>
      <c r="BU29" s="270" t="str">
        <f ca="true">+IF(OFFSET('Water Data'!$D$29,0,10*ROW('Water Data'!D23))="","",OFFSET('Water Data'!$D$29,0,10*ROW('Water Data'!D23)))</f>
        <v/>
      </c>
      <c r="BV29" s="270" t="str">
        <f ca="true">+IF(OFFSET('Water Data'!$E$27,0,10*ROW('Water Data'!E23))="","",OFFSET('Water Data'!$E$27,0,10*ROW('Water Data'!E23)))</f>
        <v/>
      </c>
      <c r="BW29" s="270" t="str">
        <f ca="true">+IF(OFFSET('Water Data'!$E$28,0,10*ROW('Water Data'!E23))="","",OFFSET('Water Data'!$E$28,0,10*ROW('Water Data'!E23)))</f>
        <v/>
      </c>
      <c r="BX29" s="270" t="str">
        <f ca="true">+IF(OFFSET('Water Data'!$E$29,0,10*ROW('Water Data'!E23))="","",OFFSET('Water Data'!$E$29,0,10*ROW('Water Data'!E23)))</f>
        <v/>
      </c>
      <c r="BY29" s="270" t="str">
        <f ca="true">+IF(OFFSET('Water Data'!$F$27,0,10*ROW('Water Data'!F23))="","",OFFSET('Water Data'!$F$27,0,10*ROW('Water Data'!F23)))</f>
        <v/>
      </c>
      <c r="BZ29" s="270" t="str">
        <f ca="true">+IF(OFFSET('Water Data'!$F$28,0,10*ROW('Water Data'!F23))="","",OFFSET('Water Data'!$F$28,0,10*ROW('Water Data'!F23)))</f>
        <v/>
      </c>
      <c r="CA29" s="270" t="str">
        <f ca="true">+IF(OFFSET('Water Data'!$F$29,0,10*ROW('Water Data'!F23))="","",OFFSET('Water Data'!$F$29,0,10*ROW('Water Data'!F23)))</f>
        <v/>
      </c>
      <c r="CB29" s="270" t="str">
        <f ca="true">+IF(OFFSET('Water Data'!$G$27,0,10*ROW('Water Data'!G23))="","",OFFSET('Water Data'!$G$27,0,10*ROW('Water Data'!G23)))</f>
        <v/>
      </c>
      <c r="CC29" s="270" t="str">
        <f ca="true">+IF(OFFSET('Water Data'!$G$28,0,10*ROW('Water Data'!G23))="","",OFFSET('Water Data'!$G$28,0,10*ROW('Water Data'!G23)))</f>
        <v/>
      </c>
      <c r="CD29" s="270" t="str">
        <f ca="true">+IF(OFFSET('Water Data'!$G$29,0,10*ROW('Water Data'!G23))="","",OFFSET('Water Data'!$G$29,0,10*ROW('Water Data'!G23)))</f>
        <v/>
      </c>
      <c r="CE29" s="270" t="str">
        <f ca="true">+IF(OFFSET('Water Data'!$H$27,0,10*ROW('Water Data'!H23))="","",OFFSET('Water Data'!$H$27,0,10*ROW('Water Data'!H23)))</f>
        <v/>
      </c>
      <c r="CF29" s="270" t="str">
        <f ca="true">+IF(OFFSET('Water Data'!$H$28,0,10*ROW('Water Data'!H23))="","",OFFSET('Water Data'!$H$28,0,10*ROW('Water Data'!H23)))</f>
        <v/>
      </c>
      <c r="CG29" s="270" t="str">
        <f ca="true">+IF(OFFSET('Water Data'!$H$29,0,10*ROW('Water Data'!H23))="","",OFFSET('Water Data'!$H$29,0,10*ROW('Water Data'!H23)))</f>
        <v/>
      </c>
      <c r="CH29" s="270" t="str">
        <f ca="true">+IF(OFFSET('Water Data'!$I$27,0,10*ROW('Water Data'!I23))="","",OFFSET('Water Data'!$I$27,0,10*ROW('Water Data'!I23)))</f>
        <v/>
      </c>
      <c r="CI29" s="270" t="str">
        <f ca="true">+IF(OFFSET('Water Data'!$I$28,0,10*ROW('Water Data'!I23))="","",OFFSET('Water Data'!$I$28,0,10*ROW('Water Data'!I23)))</f>
        <v/>
      </c>
      <c r="CJ29" s="270" t="str">
        <f ca="true">+IF(OFFSET('Water Data'!$I$29,0,10*ROW('Water Data'!I23))="","",OFFSET('Water Data'!$I$29,0,10*ROW('Water Data'!I23)))</f>
        <v/>
      </c>
      <c r="CK29" s="270" t="str">
        <f ca="true">+IF(OFFSET('Sanitation Data'!$D$28,0,10*ROW('Sanitation Data'!D23))="","",OFFSET('Sanitation Data'!$D$28,0,10*ROW('Sanitation Data'!D23)))</f>
        <v/>
      </c>
      <c r="CL29" s="270" t="str">
        <f ca="true">+IF(OFFSET('Sanitation Data'!$D$29,0,10*ROW('Sanitation Data'!D23))="","",OFFSET('Sanitation Data'!$D$29,0,10*ROW('Sanitation Data'!D23)))</f>
        <v/>
      </c>
      <c r="CM29" s="270" t="str">
        <f ca="true">+IF(OFFSET('Sanitation Data'!$D$30,0,10*ROW('Sanitation Data'!D23))="","",OFFSET('Sanitation Data'!$D$30,0,10*ROW('Sanitation Data'!D23)))</f>
        <v/>
      </c>
      <c r="CN29" s="270" t="str">
        <f ca="true">+IF(OFFSET('Sanitation Data'!$D$31,0,10*ROW('Sanitation Data'!D23))="","",OFFSET('Sanitation Data'!$D$31,0,10*ROW('Sanitation Data'!D23)))</f>
        <v/>
      </c>
      <c r="CO29" s="270" t="str">
        <f ca="true">+IF(OFFSET('Sanitation Data'!$D$32,0,10*ROW('Sanitation Data'!D23))="","",OFFSET('Sanitation Data'!$D$32,0,10*ROW('Sanitation Data'!D23)))</f>
        <v/>
      </c>
      <c r="CP29" s="270" t="str">
        <f ca="true">+IF(OFFSET('Sanitation Data'!$E$28,0,10*ROW('Sanitation Data'!E23))="","",OFFSET('Sanitation Data'!$E$28,0,10*ROW('Sanitation Data'!E23)))</f>
        <v/>
      </c>
      <c r="CQ29" s="270" t="str">
        <f ca="true">+IF(OFFSET('Sanitation Data'!$E$29,0,10*ROW('Sanitation Data'!E23))="","",OFFSET('Sanitation Data'!$E$29,0,10*ROW('Sanitation Data'!E23)))</f>
        <v/>
      </c>
      <c r="CR29" s="270" t="str">
        <f ca="true">+IF(OFFSET('Sanitation Data'!$E$30,0,10*ROW('Sanitation Data'!E23))="","",OFFSET('Sanitation Data'!$E$30,0,10*ROW('Sanitation Data'!E23)))</f>
        <v/>
      </c>
      <c r="CS29" s="270" t="str">
        <f ca="true">+IF(OFFSET('Sanitation Data'!$E$31,0,10*ROW('Sanitation Data'!E23))="","",OFFSET('Sanitation Data'!$E$31,0,10*ROW('Sanitation Data'!E23)))</f>
        <v/>
      </c>
      <c r="CT29" s="270" t="str">
        <f ca="true">+IF(OFFSET('Sanitation Data'!$E$32,0,10*ROW('Sanitation Data'!E23))="","",OFFSET('Sanitation Data'!$E$32,0,10*ROW('Sanitation Data'!E23)))</f>
        <v/>
      </c>
      <c r="CU29" s="270" t="str">
        <f ca="true">+IF(OFFSET('Sanitation Data'!$F$28,0,10*ROW('Sanitation Data'!F23))="","",OFFSET('Sanitation Data'!$F$28,0,10*ROW('Sanitation Data'!F23)))</f>
        <v/>
      </c>
      <c r="CV29" s="270" t="str">
        <f ca="true">+IF(OFFSET('Sanitation Data'!$F$29,0,10*ROW('Sanitation Data'!F23))="","",OFFSET('Sanitation Data'!$F$29,0,10*ROW('Sanitation Data'!F23)))</f>
        <v/>
      </c>
      <c r="CW29" s="270" t="str">
        <f ca="true">+IF(OFFSET('Sanitation Data'!$F$30,0,10*ROW('Sanitation Data'!F23))="","",OFFSET('Sanitation Data'!$F$30,0,10*ROW('Sanitation Data'!F23)))</f>
        <v/>
      </c>
      <c r="CX29" s="270" t="str">
        <f ca="true">+IF(OFFSET('Sanitation Data'!$F$31,0,10*ROW('Sanitation Data'!F23))="","",OFFSET('Sanitation Data'!$F$31,0,10*ROW('Sanitation Data'!F23)))</f>
        <v/>
      </c>
      <c r="CY29" s="270" t="str">
        <f ca="true">+IF(OFFSET('Sanitation Data'!$F$32,0,10*ROW('Sanitation Data'!F23))="","",OFFSET('Sanitation Data'!$F$32,0,10*ROW('Sanitation Data'!F23)))</f>
        <v/>
      </c>
      <c r="CZ29" s="270" t="str">
        <f ca="true">+IF(OFFSET('Sanitation Data'!$G$28,0,10*ROW('Sanitation Data'!G23))="","",OFFSET('Sanitation Data'!$G$28,0,10*ROW('Sanitation Data'!G23)))</f>
        <v/>
      </c>
      <c r="DA29" s="270" t="str">
        <f ca="true">+IF(OFFSET('Sanitation Data'!$G$29,0,10*ROW('Sanitation Data'!G23))="","",OFFSET('Sanitation Data'!$G$29,0,10*ROW('Sanitation Data'!G23)))</f>
        <v/>
      </c>
      <c r="DB29" s="270" t="str">
        <f ca="true">+IF(OFFSET('Sanitation Data'!$G$30,0,10*ROW('Sanitation Data'!G23))="","",OFFSET('Sanitation Data'!$G$30,0,10*ROW('Sanitation Data'!G23)))</f>
        <v/>
      </c>
      <c r="DC29" s="270" t="str">
        <f ca="true">+IF(OFFSET('Sanitation Data'!$G$31,0,10*ROW('Sanitation Data'!G23))="","",OFFSET('Sanitation Data'!$G$31,0,10*ROW('Sanitation Data'!G23)))</f>
        <v/>
      </c>
      <c r="DD29" s="270" t="str">
        <f ca="true">+IF(OFFSET('Sanitation Data'!$G$32,0,10*ROW('Sanitation Data'!G23))="","",OFFSET('Sanitation Data'!$G$32,0,10*ROW('Sanitation Data'!G23)))</f>
        <v/>
      </c>
      <c r="DE29" s="270" t="str">
        <f ca="true">+IF(OFFSET('Sanitation Data'!$H$28,0,10*ROW('Sanitation Data'!H23))="","",OFFSET('Sanitation Data'!$H$28,0,10*ROW('Sanitation Data'!H23)))</f>
        <v/>
      </c>
      <c r="DF29" s="270" t="str">
        <f ca="true">+IF(OFFSET('Sanitation Data'!$H$29,0,10*ROW('Sanitation Data'!H23))="","",OFFSET('Sanitation Data'!$H$29,0,10*ROW('Sanitation Data'!H23)))</f>
        <v/>
      </c>
      <c r="DG29" s="270" t="str">
        <f ca="true">+IF(OFFSET('Sanitation Data'!$H$30,0,10*ROW('Sanitation Data'!H23))="","",OFFSET('Sanitation Data'!$H$30,0,10*ROW('Sanitation Data'!H23)))</f>
        <v/>
      </c>
      <c r="DH29" s="270" t="str">
        <f ca="true">+IF(OFFSET('Sanitation Data'!$H$31,0,10*ROW('Sanitation Data'!H23))="","",OFFSET('Sanitation Data'!$H$31,0,10*ROW('Sanitation Data'!H23)))</f>
        <v/>
      </c>
      <c r="DI29" s="270" t="str">
        <f ca="true">+IF(OFFSET('Sanitation Data'!$H$32,0,10*ROW('Sanitation Data'!H23))="","",OFFSET('Sanitation Data'!$H$32,0,10*ROW('Sanitation Data'!H23)))</f>
        <v/>
      </c>
      <c r="DJ29" s="270" t="str">
        <f ca="true">+IF(OFFSET('Sanitation Data'!$I$28,0,10*ROW('Sanitation Data'!I23))="","",OFFSET('Sanitation Data'!$I$28,0,10*ROW('Sanitation Data'!I23)))</f>
        <v/>
      </c>
      <c r="DK29" s="270" t="str">
        <f ca="true">+IF(OFFSET('Sanitation Data'!$I$29,0,10*ROW('Sanitation Data'!I23))="","",OFFSET('Sanitation Data'!$I$29,0,10*ROW('Sanitation Data'!I23)))</f>
        <v/>
      </c>
      <c r="DL29" s="270" t="str">
        <f ca="true">+IF(OFFSET('Sanitation Data'!$I$30,0,10*ROW('Sanitation Data'!I23))="","",OFFSET('Sanitation Data'!$I$30,0,10*ROW('Sanitation Data'!I23)))</f>
        <v/>
      </c>
      <c r="DM29" s="270" t="str">
        <f ca="true">+IF(OFFSET('Sanitation Data'!$I$31,0,10*ROW('Sanitation Data'!I23))="","",OFFSET('Sanitation Data'!$I$31,0,10*ROW('Sanitation Data'!I23)))</f>
        <v/>
      </c>
      <c r="DN29" s="270" t="str">
        <f ca="true">+IF(OFFSET('Sanitation Data'!$I$32,0,10*ROW('Sanitation Data'!I23))="","",OFFSET('Sanitation Data'!$I$32,0,10*ROW('Sanitation Data'!I23)))</f>
        <v/>
      </c>
      <c r="DO29" s="270" t="str">
        <f ca="true">+IF(OFFSET('Hygiene Data'!$D$11,0,10*ROW('Hygiene Data'!D23))="","",OFFSET('Hygiene Data'!$D$11,0,10*ROW('Hygiene Data'!D23)))</f>
        <v/>
      </c>
      <c r="DP29" s="270" t="str">
        <f ca="true">+IF(OFFSET('Hygiene Data'!$D$12,0,10*ROW('Hygiene Data'!D23))="","",OFFSET('Hygiene Data'!$D$12,0,10*ROW('Hygiene Data'!D23)))</f>
        <v/>
      </c>
      <c r="DQ29" s="270" t="str">
        <f ca="true">+IF(OFFSET('Hygiene Data'!$D$13,0,10*ROW('Hygiene Data'!D23))="","",OFFSET('Hygiene Data'!$D$13,0,10*ROW('Hygiene Data'!D23)))</f>
        <v/>
      </c>
      <c r="DR29" s="270" t="str">
        <f ca="true">+IF(OFFSET('Hygiene Data'!$E$11,0,10*ROW('Hygiene Data'!E23))="","",OFFSET('Hygiene Data'!$E$11,0,10*ROW('Hygiene Data'!E23)))</f>
        <v/>
      </c>
      <c r="DS29" s="270" t="str">
        <f ca="true">+IF(OFFSET('Hygiene Data'!$E$12,0,10*ROW('Hygiene Data'!E23))="","",OFFSET('Hygiene Data'!$E$12,0,10*ROW('Hygiene Data'!E23)))</f>
        <v/>
      </c>
      <c r="DT29" s="270" t="str">
        <f ca="true">+IF(OFFSET('Hygiene Data'!$E$13,0,10*ROW('Hygiene Data'!E23))="","",OFFSET('Hygiene Data'!$E$13,0,10*ROW('Hygiene Data'!E23)))</f>
        <v/>
      </c>
      <c r="DU29" s="270" t="str">
        <f ca="true">+IF(OFFSET('Hygiene Data'!$F$11,0,10*ROW('Hygiene Data'!F23))="","",OFFSET('Hygiene Data'!$F$11,0,10*ROW('Hygiene Data'!F23)))</f>
        <v/>
      </c>
      <c r="DV29" s="270" t="str">
        <f ca="true">+IF(OFFSET('Hygiene Data'!$F$12,0,10*ROW('Hygiene Data'!F23))="","",OFFSET('Hygiene Data'!$F$12,0,10*ROW('Hygiene Data'!F23)))</f>
        <v/>
      </c>
      <c r="DW29" s="270" t="str">
        <f ca="true">+IF(OFFSET('Hygiene Data'!$F$13,0,10*ROW('Hygiene Data'!F23))="","",OFFSET('Hygiene Data'!$F$13,0,10*ROW('Hygiene Data'!F23)))</f>
        <v/>
      </c>
      <c r="DX29" s="270" t="str">
        <f ca="true">+IF(OFFSET('Hygiene Data'!$G$11,0,10*ROW('Hygiene Data'!G23))="","",OFFSET('Hygiene Data'!$G$11,0,10*ROW('Hygiene Data'!G23)))</f>
        <v/>
      </c>
      <c r="DY29" s="270" t="str">
        <f ca="true">+IF(OFFSET('Hygiene Data'!$G$12,0,10*ROW('Hygiene Data'!G23))="","",OFFSET('Hygiene Data'!$G$12,0,10*ROW('Hygiene Data'!G23)))</f>
        <v/>
      </c>
      <c r="DZ29" s="270" t="str">
        <f ca="true">+IF(OFFSET('Hygiene Data'!$G$13,0,10*ROW('Hygiene Data'!G23))="","",OFFSET('Hygiene Data'!$G$13,0,10*ROW('Hygiene Data'!G23)))</f>
        <v/>
      </c>
      <c r="EA29" s="270" t="str">
        <f ca="true">+IF(OFFSET('Hygiene Data'!$H$11,0,10*ROW('Hygiene Data'!H23))="","",OFFSET('Hygiene Data'!$H$11,0,10*ROW('Hygiene Data'!H23)))</f>
        <v/>
      </c>
      <c r="EB29" s="270" t="str">
        <f ca="true">+IF(OFFSET('Hygiene Data'!$H$12,0,10*ROW('Hygiene Data'!H23))="","",OFFSET('Hygiene Data'!$H$12,0,10*ROW('Hygiene Data'!H23)))</f>
        <v/>
      </c>
      <c r="EC29" s="270" t="str">
        <f ca="true">+IF(OFFSET('Hygiene Data'!$H$13,0,10*ROW('Hygiene Data'!H23))="","",OFFSET('Hygiene Data'!$H$13,0,10*ROW('Hygiene Data'!H23)))</f>
        <v/>
      </c>
      <c r="ED29" s="270" t="str">
        <f ca="true">+IF(OFFSET('Hygiene Data'!$I$11,0,10*ROW('Hygiene Data'!I23))="","",OFFSET('Hygiene Data'!$I$11,0,10*ROW('Hygiene Data'!I23)))</f>
        <v/>
      </c>
      <c r="EE29" s="270" t="str">
        <f ca="true">+IF(OFFSET('Hygiene Data'!$I$12,0,10*ROW('Hygiene Data'!I23))="","",OFFSET('Hygiene Data'!$I$12,0,10*ROW('Hygiene Data'!I23)))</f>
        <v/>
      </c>
      <c r="EF29" s="270"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26"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0"/>
      <c r="BS30" s="270" t="str">
        <f ca="true">+IF(OFFSET('Water Data'!$D$27,0,10*ROW('Water Data'!D24))="","",OFFSET('Water Data'!$D$27,0,10*ROW('Water Data'!D24)))</f>
        <v/>
      </c>
      <c r="BT30" s="270" t="str">
        <f ca="true">+IF(OFFSET('Water Data'!$D$28,0,10*ROW('Water Data'!D24))="","",OFFSET('Water Data'!$D$28,0,10*ROW('Water Data'!D24)))</f>
        <v/>
      </c>
      <c r="BU30" s="270" t="str">
        <f ca="true">+IF(OFFSET('Water Data'!$D$29,0,10*ROW('Water Data'!D24))="","",OFFSET('Water Data'!$D$29,0,10*ROW('Water Data'!D24)))</f>
        <v/>
      </c>
      <c r="BV30" s="270" t="str">
        <f ca="true">+IF(OFFSET('Water Data'!$E$27,0,10*ROW('Water Data'!E24))="","",OFFSET('Water Data'!$E$27,0,10*ROW('Water Data'!E24)))</f>
        <v/>
      </c>
      <c r="BW30" s="270" t="str">
        <f ca="true">+IF(OFFSET('Water Data'!$E$28,0,10*ROW('Water Data'!E24))="","",OFFSET('Water Data'!$E$28,0,10*ROW('Water Data'!E24)))</f>
        <v/>
      </c>
      <c r="BX30" s="270" t="str">
        <f ca="true">+IF(OFFSET('Water Data'!$E$29,0,10*ROW('Water Data'!E24))="","",OFFSET('Water Data'!$E$29,0,10*ROW('Water Data'!E24)))</f>
        <v/>
      </c>
      <c r="BY30" s="270" t="str">
        <f ca="true">+IF(OFFSET('Water Data'!$F$27,0,10*ROW('Water Data'!F24))="","",OFFSET('Water Data'!$F$27,0,10*ROW('Water Data'!F24)))</f>
        <v/>
      </c>
      <c r="BZ30" s="270" t="str">
        <f ca="true">+IF(OFFSET('Water Data'!$F$28,0,10*ROW('Water Data'!F24))="","",OFFSET('Water Data'!$F$28,0,10*ROW('Water Data'!F24)))</f>
        <v/>
      </c>
      <c r="CA30" s="270" t="str">
        <f ca="true">+IF(OFFSET('Water Data'!$F$29,0,10*ROW('Water Data'!F24))="","",OFFSET('Water Data'!$F$29,0,10*ROW('Water Data'!F24)))</f>
        <v/>
      </c>
      <c r="CB30" s="270" t="str">
        <f ca="true">+IF(OFFSET('Water Data'!$G$27,0,10*ROW('Water Data'!G24))="","",OFFSET('Water Data'!$G$27,0,10*ROW('Water Data'!G24)))</f>
        <v/>
      </c>
      <c r="CC30" s="270" t="str">
        <f ca="true">+IF(OFFSET('Water Data'!$G$28,0,10*ROW('Water Data'!G24))="","",OFFSET('Water Data'!$G$28,0,10*ROW('Water Data'!G24)))</f>
        <v/>
      </c>
      <c r="CD30" s="270" t="str">
        <f ca="true">+IF(OFFSET('Water Data'!$G$29,0,10*ROW('Water Data'!G24))="","",OFFSET('Water Data'!$G$29,0,10*ROW('Water Data'!G24)))</f>
        <v/>
      </c>
      <c r="CE30" s="270" t="str">
        <f ca="true">+IF(OFFSET('Water Data'!$H$27,0,10*ROW('Water Data'!H24))="","",OFFSET('Water Data'!$H$27,0,10*ROW('Water Data'!H24)))</f>
        <v/>
      </c>
      <c r="CF30" s="270" t="str">
        <f ca="true">+IF(OFFSET('Water Data'!$H$28,0,10*ROW('Water Data'!H24))="","",OFFSET('Water Data'!$H$28,0,10*ROW('Water Data'!H24)))</f>
        <v/>
      </c>
      <c r="CG30" s="270" t="str">
        <f ca="true">+IF(OFFSET('Water Data'!$H$29,0,10*ROW('Water Data'!H24))="","",OFFSET('Water Data'!$H$29,0,10*ROW('Water Data'!H24)))</f>
        <v/>
      </c>
      <c r="CH30" s="270" t="str">
        <f ca="true">+IF(OFFSET('Water Data'!$I$27,0,10*ROW('Water Data'!I24))="","",OFFSET('Water Data'!$I$27,0,10*ROW('Water Data'!I24)))</f>
        <v/>
      </c>
      <c r="CI30" s="270" t="str">
        <f ca="true">+IF(OFFSET('Water Data'!$I$28,0,10*ROW('Water Data'!I24))="","",OFFSET('Water Data'!$I$28,0,10*ROW('Water Data'!I24)))</f>
        <v/>
      </c>
      <c r="CJ30" s="270" t="str">
        <f ca="true">+IF(OFFSET('Water Data'!$I$29,0,10*ROW('Water Data'!I24))="","",OFFSET('Water Data'!$I$29,0,10*ROW('Water Data'!I24)))</f>
        <v/>
      </c>
      <c r="CK30" s="270" t="str">
        <f ca="true">+IF(OFFSET('Sanitation Data'!$D$28,0,10*ROW('Sanitation Data'!D24))="","",OFFSET('Sanitation Data'!$D$28,0,10*ROW('Sanitation Data'!D24)))</f>
        <v/>
      </c>
      <c r="CL30" s="270" t="str">
        <f ca="true">+IF(OFFSET('Sanitation Data'!$D$29,0,10*ROW('Sanitation Data'!D24))="","",OFFSET('Sanitation Data'!$D$29,0,10*ROW('Sanitation Data'!D24)))</f>
        <v/>
      </c>
      <c r="CM30" s="270" t="str">
        <f ca="true">+IF(OFFSET('Sanitation Data'!$D$30,0,10*ROW('Sanitation Data'!D24))="","",OFFSET('Sanitation Data'!$D$30,0,10*ROW('Sanitation Data'!D24)))</f>
        <v/>
      </c>
      <c r="CN30" s="270" t="str">
        <f ca="true">+IF(OFFSET('Sanitation Data'!$D$31,0,10*ROW('Sanitation Data'!D24))="","",OFFSET('Sanitation Data'!$D$31,0,10*ROW('Sanitation Data'!D24)))</f>
        <v/>
      </c>
      <c r="CO30" s="270" t="str">
        <f ca="true">+IF(OFFSET('Sanitation Data'!$D$32,0,10*ROW('Sanitation Data'!D24))="","",OFFSET('Sanitation Data'!$D$32,0,10*ROW('Sanitation Data'!D24)))</f>
        <v/>
      </c>
      <c r="CP30" s="270" t="str">
        <f ca="true">+IF(OFFSET('Sanitation Data'!$E$28,0,10*ROW('Sanitation Data'!E24))="","",OFFSET('Sanitation Data'!$E$28,0,10*ROW('Sanitation Data'!E24)))</f>
        <v/>
      </c>
      <c r="CQ30" s="270" t="str">
        <f ca="true">+IF(OFFSET('Sanitation Data'!$E$29,0,10*ROW('Sanitation Data'!E24))="","",OFFSET('Sanitation Data'!$E$29,0,10*ROW('Sanitation Data'!E24)))</f>
        <v/>
      </c>
      <c r="CR30" s="270" t="str">
        <f ca="true">+IF(OFFSET('Sanitation Data'!$E$30,0,10*ROW('Sanitation Data'!E24))="","",OFFSET('Sanitation Data'!$E$30,0,10*ROW('Sanitation Data'!E24)))</f>
        <v/>
      </c>
      <c r="CS30" s="270" t="str">
        <f ca="true">+IF(OFFSET('Sanitation Data'!$E$31,0,10*ROW('Sanitation Data'!E24))="","",OFFSET('Sanitation Data'!$E$31,0,10*ROW('Sanitation Data'!E24)))</f>
        <v/>
      </c>
      <c r="CT30" s="270" t="str">
        <f ca="true">+IF(OFFSET('Sanitation Data'!$E$32,0,10*ROW('Sanitation Data'!E24))="","",OFFSET('Sanitation Data'!$E$32,0,10*ROW('Sanitation Data'!E24)))</f>
        <v/>
      </c>
      <c r="CU30" s="270" t="str">
        <f ca="true">+IF(OFFSET('Sanitation Data'!$F$28,0,10*ROW('Sanitation Data'!F24))="","",OFFSET('Sanitation Data'!$F$28,0,10*ROW('Sanitation Data'!F24)))</f>
        <v/>
      </c>
      <c r="CV30" s="270" t="str">
        <f ca="true">+IF(OFFSET('Sanitation Data'!$F$29,0,10*ROW('Sanitation Data'!F24))="","",OFFSET('Sanitation Data'!$F$29,0,10*ROW('Sanitation Data'!F24)))</f>
        <v/>
      </c>
      <c r="CW30" s="270" t="str">
        <f ca="true">+IF(OFFSET('Sanitation Data'!$F$30,0,10*ROW('Sanitation Data'!F24))="","",OFFSET('Sanitation Data'!$F$30,0,10*ROW('Sanitation Data'!F24)))</f>
        <v/>
      </c>
      <c r="CX30" s="270" t="str">
        <f ca="true">+IF(OFFSET('Sanitation Data'!$F$31,0,10*ROW('Sanitation Data'!F24))="","",OFFSET('Sanitation Data'!$F$31,0,10*ROW('Sanitation Data'!F24)))</f>
        <v/>
      </c>
      <c r="CY30" s="270" t="str">
        <f ca="true">+IF(OFFSET('Sanitation Data'!$F$32,0,10*ROW('Sanitation Data'!F24))="","",OFFSET('Sanitation Data'!$F$32,0,10*ROW('Sanitation Data'!F24)))</f>
        <v/>
      </c>
      <c r="CZ30" s="270" t="str">
        <f ca="true">+IF(OFFSET('Sanitation Data'!$G$28,0,10*ROW('Sanitation Data'!G24))="","",OFFSET('Sanitation Data'!$G$28,0,10*ROW('Sanitation Data'!G24)))</f>
        <v/>
      </c>
      <c r="DA30" s="270" t="str">
        <f ca="true">+IF(OFFSET('Sanitation Data'!$G$29,0,10*ROW('Sanitation Data'!G24))="","",OFFSET('Sanitation Data'!$G$29,0,10*ROW('Sanitation Data'!G24)))</f>
        <v/>
      </c>
      <c r="DB30" s="270" t="str">
        <f ca="true">+IF(OFFSET('Sanitation Data'!$G$30,0,10*ROW('Sanitation Data'!G24))="","",OFFSET('Sanitation Data'!$G$30,0,10*ROW('Sanitation Data'!G24)))</f>
        <v/>
      </c>
      <c r="DC30" s="270" t="str">
        <f ca="true">+IF(OFFSET('Sanitation Data'!$G$31,0,10*ROW('Sanitation Data'!G24))="","",OFFSET('Sanitation Data'!$G$31,0,10*ROW('Sanitation Data'!G24)))</f>
        <v/>
      </c>
      <c r="DD30" s="270" t="str">
        <f ca="true">+IF(OFFSET('Sanitation Data'!$G$32,0,10*ROW('Sanitation Data'!G24))="","",OFFSET('Sanitation Data'!$G$32,0,10*ROW('Sanitation Data'!G24)))</f>
        <v/>
      </c>
      <c r="DE30" s="270" t="str">
        <f ca="true">+IF(OFFSET('Sanitation Data'!$H$28,0,10*ROW('Sanitation Data'!H24))="","",OFFSET('Sanitation Data'!$H$28,0,10*ROW('Sanitation Data'!H24)))</f>
        <v/>
      </c>
      <c r="DF30" s="270" t="str">
        <f ca="true">+IF(OFFSET('Sanitation Data'!$H$29,0,10*ROW('Sanitation Data'!H24))="","",OFFSET('Sanitation Data'!$H$29,0,10*ROW('Sanitation Data'!H24)))</f>
        <v/>
      </c>
      <c r="DG30" s="270" t="str">
        <f ca="true">+IF(OFFSET('Sanitation Data'!$H$30,0,10*ROW('Sanitation Data'!H24))="","",OFFSET('Sanitation Data'!$H$30,0,10*ROW('Sanitation Data'!H24)))</f>
        <v/>
      </c>
      <c r="DH30" s="270" t="str">
        <f ca="true">+IF(OFFSET('Sanitation Data'!$H$31,0,10*ROW('Sanitation Data'!H24))="","",OFFSET('Sanitation Data'!$H$31,0,10*ROW('Sanitation Data'!H24)))</f>
        <v/>
      </c>
      <c r="DI30" s="270" t="str">
        <f ca="true">+IF(OFFSET('Sanitation Data'!$H$32,0,10*ROW('Sanitation Data'!H24))="","",OFFSET('Sanitation Data'!$H$32,0,10*ROW('Sanitation Data'!H24)))</f>
        <v/>
      </c>
      <c r="DJ30" s="270" t="str">
        <f ca="true">+IF(OFFSET('Sanitation Data'!$I$28,0,10*ROW('Sanitation Data'!I24))="","",OFFSET('Sanitation Data'!$I$28,0,10*ROW('Sanitation Data'!I24)))</f>
        <v/>
      </c>
      <c r="DK30" s="270" t="str">
        <f ca="true">+IF(OFFSET('Sanitation Data'!$I$29,0,10*ROW('Sanitation Data'!I24))="","",OFFSET('Sanitation Data'!$I$29,0,10*ROW('Sanitation Data'!I24)))</f>
        <v/>
      </c>
      <c r="DL30" s="270" t="str">
        <f ca="true">+IF(OFFSET('Sanitation Data'!$I$30,0,10*ROW('Sanitation Data'!I24))="","",OFFSET('Sanitation Data'!$I$30,0,10*ROW('Sanitation Data'!I24)))</f>
        <v/>
      </c>
      <c r="DM30" s="270" t="str">
        <f ca="true">+IF(OFFSET('Sanitation Data'!$I$31,0,10*ROW('Sanitation Data'!I24))="","",OFFSET('Sanitation Data'!$I$31,0,10*ROW('Sanitation Data'!I24)))</f>
        <v/>
      </c>
      <c r="DN30" s="270" t="str">
        <f ca="true">+IF(OFFSET('Sanitation Data'!$I$32,0,10*ROW('Sanitation Data'!I24))="","",OFFSET('Sanitation Data'!$I$32,0,10*ROW('Sanitation Data'!I24)))</f>
        <v/>
      </c>
      <c r="DO30" s="270" t="str">
        <f ca="true">+IF(OFFSET('Hygiene Data'!$D$11,0,10*ROW('Hygiene Data'!D24))="","",OFFSET('Hygiene Data'!$D$11,0,10*ROW('Hygiene Data'!D24)))</f>
        <v/>
      </c>
      <c r="DP30" s="270" t="str">
        <f ca="true">+IF(OFFSET('Hygiene Data'!$D$12,0,10*ROW('Hygiene Data'!D24))="","",OFFSET('Hygiene Data'!$D$12,0,10*ROW('Hygiene Data'!D24)))</f>
        <v/>
      </c>
      <c r="DQ30" s="270" t="str">
        <f ca="true">+IF(OFFSET('Hygiene Data'!$D$13,0,10*ROW('Hygiene Data'!D24))="","",OFFSET('Hygiene Data'!$D$13,0,10*ROW('Hygiene Data'!D24)))</f>
        <v/>
      </c>
      <c r="DR30" s="270" t="str">
        <f ca="true">+IF(OFFSET('Hygiene Data'!$E$11,0,10*ROW('Hygiene Data'!E24))="","",OFFSET('Hygiene Data'!$E$11,0,10*ROW('Hygiene Data'!E24)))</f>
        <v/>
      </c>
      <c r="DS30" s="270" t="str">
        <f ca="true">+IF(OFFSET('Hygiene Data'!$E$12,0,10*ROW('Hygiene Data'!E24))="","",OFFSET('Hygiene Data'!$E$12,0,10*ROW('Hygiene Data'!E24)))</f>
        <v/>
      </c>
      <c r="DT30" s="270" t="str">
        <f ca="true">+IF(OFFSET('Hygiene Data'!$E$13,0,10*ROW('Hygiene Data'!E24))="","",OFFSET('Hygiene Data'!$E$13,0,10*ROW('Hygiene Data'!E24)))</f>
        <v/>
      </c>
      <c r="DU30" s="270" t="str">
        <f ca="true">+IF(OFFSET('Hygiene Data'!$F$11,0,10*ROW('Hygiene Data'!F24))="","",OFFSET('Hygiene Data'!$F$11,0,10*ROW('Hygiene Data'!F24)))</f>
        <v/>
      </c>
      <c r="DV30" s="270" t="str">
        <f ca="true">+IF(OFFSET('Hygiene Data'!$F$12,0,10*ROW('Hygiene Data'!F24))="","",OFFSET('Hygiene Data'!$F$12,0,10*ROW('Hygiene Data'!F24)))</f>
        <v/>
      </c>
      <c r="DW30" s="270" t="str">
        <f ca="true">+IF(OFFSET('Hygiene Data'!$F$13,0,10*ROW('Hygiene Data'!F24))="","",OFFSET('Hygiene Data'!$F$13,0,10*ROW('Hygiene Data'!F24)))</f>
        <v/>
      </c>
      <c r="DX30" s="270" t="str">
        <f ca="true">+IF(OFFSET('Hygiene Data'!$G$11,0,10*ROW('Hygiene Data'!G24))="","",OFFSET('Hygiene Data'!$G$11,0,10*ROW('Hygiene Data'!G24)))</f>
        <v/>
      </c>
      <c r="DY30" s="270" t="str">
        <f ca="true">+IF(OFFSET('Hygiene Data'!$G$12,0,10*ROW('Hygiene Data'!G24))="","",OFFSET('Hygiene Data'!$G$12,0,10*ROW('Hygiene Data'!G24)))</f>
        <v/>
      </c>
      <c r="DZ30" s="270" t="str">
        <f ca="true">+IF(OFFSET('Hygiene Data'!$G$13,0,10*ROW('Hygiene Data'!G24))="","",OFFSET('Hygiene Data'!$G$13,0,10*ROW('Hygiene Data'!G24)))</f>
        <v/>
      </c>
      <c r="EA30" s="270" t="str">
        <f ca="true">+IF(OFFSET('Hygiene Data'!$H$11,0,10*ROW('Hygiene Data'!H24))="","",OFFSET('Hygiene Data'!$H$11,0,10*ROW('Hygiene Data'!H24)))</f>
        <v/>
      </c>
      <c r="EB30" s="270" t="str">
        <f ca="true">+IF(OFFSET('Hygiene Data'!$H$12,0,10*ROW('Hygiene Data'!H24))="","",OFFSET('Hygiene Data'!$H$12,0,10*ROW('Hygiene Data'!H24)))</f>
        <v/>
      </c>
      <c r="EC30" s="270" t="str">
        <f ca="true">+IF(OFFSET('Hygiene Data'!$H$13,0,10*ROW('Hygiene Data'!H24))="","",OFFSET('Hygiene Data'!$H$13,0,10*ROW('Hygiene Data'!H24)))</f>
        <v/>
      </c>
      <c r="ED30" s="270" t="str">
        <f ca="true">+IF(OFFSET('Hygiene Data'!$I$11,0,10*ROW('Hygiene Data'!I24))="","",OFFSET('Hygiene Data'!$I$11,0,10*ROW('Hygiene Data'!I24)))</f>
        <v/>
      </c>
      <c r="EE30" s="270" t="str">
        <f ca="true">+IF(OFFSET('Hygiene Data'!$I$12,0,10*ROW('Hygiene Data'!I24))="","",OFFSET('Hygiene Data'!$I$12,0,10*ROW('Hygiene Data'!I24)))</f>
        <v/>
      </c>
      <c r="EF30" s="270"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26"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0"/>
      <c r="BS31" s="270" t="str">
        <f ca="true">+IF(OFFSET('Water Data'!$D$27,0,10*ROW('Water Data'!D25))="","",OFFSET('Water Data'!$D$27,0,10*ROW('Water Data'!D25)))</f>
        <v/>
      </c>
      <c r="BT31" s="270" t="str">
        <f ca="true">+IF(OFFSET('Water Data'!$D$28,0,10*ROW('Water Data'!D25))="","",OFFSET('Water Data'!$D$28,0,10*ROW('Water Data'!D25)))</f>
        <v/>
      </c>
      <c r="BU31" s="270" t="str">
        <f ca="true">+IF(OFFSET('Water Data'!$D$29,0,10*ROW('Water Data'!D25))="","",OFFSET('Water Data'!$D$29,0,10*ROW('Water Data'!D25)))</f>
        <v/>
      </c>
      <c r="BV31" s="270" t="str">
        <f ca="true">+IF(OFFSET('Water Data'!$E$27,0,10*ROW('Water Data'!E25))="","",OFFSET('Water Data'!$E$27,0,10*ROW('Water Data'!E25)))</f>
        <v/>
      </c>
      <c r="BW31" s="270" t="str">
        <f ca="true">+IF(OFFSET('Water Data'!$E$28,0,10*ROW('Water Data'!E25))="","",OFFSET('Water Data'!$E$28,0,10*ROW('Water Data'!E25)))</f>
        <v/>
      </c>
      <c r="BX31" s="270" t="str">
        <f ca="true">+IF(OFFSET('Water Data'!$E$29,0,10*ROW('Water Data'!E25))="","",OFFSET('Water Data'!$E$29,0,10*ROW('Water Data'!E25)))</f>
        <v/>
      </c>
      <c r="BY31" s="270" t="str">
        <f ca="true">+IF(OFFSET('Water Data'!$F$27,0,10*ROW('Water Data'!F25))="","",OFFSET('Water Data'!$F$27,0,10*ROW('Water Data'!F25)))</f>
        <v/>
      </c>
      <c r="BZ31" s="270" t="str">
        <f ca="true">+IF(OFFSET('Water Data'!$F$28,0,10*ROW('Water Data'!F25))="","",OFFSET('Water Data'!$F$28,0,10*ROW('Water Data'!F25)))</f>
        <v/>
      </c>
      <c r="CA31" s="270" t="str">
        <f ca="true">+IF(OFFSET('Water Data'!$F$29,0,10*ROW('Water Data'!F25))="","",OFFSET('Water Data'!$F$29,0,10*ROW('Water Data'!F25)))</f>
        <v/>
      </c>
      <c r="CB31" s="270" t="str">
        <f ca="true">+IF(OFFSET('Water Data'!$G$27,0,10*ROW('Water Data'!G25))="","",OFFSET('Water Data'!$G$27,0,10*ROW('Water Data'!G25)))</f>
        <v/>
      </c>
      <c r="CC31" s="270" t="str">
        <f ca="true">+IF(OFFSET('Water Data'!$G$28,0,10*ROW('Water Data'!G25))="","",OFFSET('Water Data'!$G$28,0,10*ROW('Water Data'!G25)))</f>
        <v/>
      </c>
      <c r="CD31" s="270" t="str">
        <f ca="true">+IF(OFFSET('Water Data'!$G$29,0,10*ROW('Water Data'!G25))="","",OFFSET('Water Data'!$G$29,0,10*ROW('Water Data'!G25)))</f>
        <v/>
      </c>
      <c r="CE31" s="270" t="str">
        <f ca="true">+IF(OFFSET('Water Data'!$H$27,0,10*ROW('Water Data'!H25))="","",OFFSET('Water Data'!$H$27,0,10*ROW('Water Data'!H25)))</f>
        <v/>
      </c>
      <c r="CF31" s="270" t="str">
        <f ca="true">+IF(OFFSET('Water Data'!$H$28,0,10*ROW('Water Data'!H25))="","",OFFSET('Water Data'!$H$28,0,10*ROW('Water Data'!H25)))</f>
        <v/>
      </c>
      <c r="CG31" s="270" t="str">
        <f ca="true">+IF(OFFSET('Water Data'!$H$29,0,10*ROW('Water Data'!H25))="","",OFFSET('Water Data'!$H$29,0,10*ROW('Water Data'!H25)))</f>
        <v/>
      </c>
      <c r="CH31" s="270" t="str">
        <f ca="true">+IF(OFFSET('Water Data'!$I$27,0,10*ROW('Water Data'!I25))="","",OFFSET('Water Data'!$I$27,0,10*ROW('Water Data'!I25)))</f>
        <v/>
      </c>
      <c r="CI31" s="270" t="str">
        <f ca="true">+IF(OFFSET('Water Data'!$I$28,0,10*ROW('Water Data'!I25))="","",OFFSET('Water Data'!$I$28,0,10*ROW('Water Data'!I25)))</f>
        <v/>
      </c>
      <c r="CJ31" s="270" t="str">
        <f ca="true">+IF(OFFSET('Water Data'!$I$29,0,10*ROW('Water Data'!I25))="","",OFFSET('Water Data'!$I$29,0,10*ROW('Water Data'!I25)))</f>
        <v/>
      </c>
      <c r="CK31" s="270" t="str">
        <f ca="true">+IF(OFFSET('Sanitation Data'!$D$28,0,10*ROW('Sanitation Data'!D25))="","",OFFSET('Sanitation Data'!$D$28,0,10*ROW('Sanitation Data'!D25)))</f>
        <v/>
      </c>
      <c r="CL31" s="270" t="str">
        <f ca="true">+IF(OFFSET('Sanitation Data'!$D$29,0,10*ROW('Sanitation Data'!D25))="","",OFFSET('Sanitation Data'!$D$29,0,10*ROW('Sanitation Data'!D25)))</f>
        <v/>
      </c>
      <c r="CM31" s="270" t="str">
        <f ca="true">+IF(OFFSET('Sanitation Data'!$D$30,0,10*ROW('Sanitation Data'!D25))="","",OFFSET('Sanitation Data'!$D$30,0,10*ROW('Sanitation Data'!D25)))</f>
        <v/>
      </c>
      <c r="CN31" s="270" t="str">
        <f ca="true">+IF(OFFSET('Sanitation Data'!$D$31,0,10*ROW('Sanitation Data'!D25))="","",OFFSET('Sanitation Data'!$D$31,0,10*ROW('Sanitation Data'!D25)))</f>
        <v/>
      </c>
      <c r="CO31" s="270" t="str">
        <f ca="true">+IF(OFFSET('Sanitation Data'!$D$32,0,10*ROW('Sanitation Data'!D25))="","",OFFSET('Sanitation Data'!$D$32,0,10*ROW('Sanitation Data'!D25)))</f>
        <v/>
      </c>
      <c r="CP31" s="270" t="str">
        <f ca="true">+IF(OFFSET('Sanitation Data'!$E$28,0,10*ROW('Sanitation Data'!E25))="","",OFFSET('Sanitation Data'!$E$28,0,10*ROW('Sanitation Data'!E25)))</f>
        <v/>
      </c>
      <c r="CQ31" s="270" t="str">
        <f ca="true">+IF(OFFSET('Sanitation Data'!$E$29,0,10*ROW('Sanitation Data'!E25))="","",OFFSET('Sanitation Data'!$E$29,0,10*ROW('Sanitation Data'!E25)))</f>
        <v/>
      </c>
      <c r="CR31" s="270" t="str">
        <f ca="true">+IF(OFFSET('Sanitation Data'!$E$30,0,10*ROW('Sanitation Data'!E25))="","",OFFSET('Sanitation Data'!$E$30,0,10*ROW('Sanitation Data'!E25)))</f>
        <v/>
      </c>
      <c r="CS31" s="270" t="str">
        <f ca="true">+IF(OFFSET('Sanitation Data'!$E$31,0,10*ROW('Sanitation Data'!E25))="","",OFFSET('Sanitation Data'!$E$31,0,10*ROW('Sanitation Data'!E25)))</f>
        <v/>
      </c>
      <c r="CT31" s="270" t="str">
        <f ca="true">+IF(OFFSET('Sanitation Data'!$E$32,0,10*ROW('Sanitation Data'!E25))="","",OFFSET('Sanitation Data'!$E$32,0,10*ROW('Sanitation Data'!E25)))</f>
        <v/>
      </c>
      <c r="CU31" s="270" t="str">
        <f ca="true">+IF(OFFSET('Sanitation Data'!$F$28,0,10*ROW('Sanitation Data'!F25))="","",OFFSET('Sanitation Data'!$F$28,0,10*ROW('Sanitation Data'!F25)))</f>
        <v/>
      </c>
      <c r="CV31" s="270" t="str">
        <f ca="true">+IF(OFFSET('Sanitation Data'!$F$29,0,10*ROW('Sanitation Data'!F25))="","",OFFSET('Sanitation Data'!$F$29,0,10*ROW('Sanitation Data'!F25)))</f>
        <v/>
      </c>
      <c r="CW31" s="270" t="str">
        <f ca="true">+IF(OFFSET('Sanitation Data'!$F$30,0,10*ROW('Sanitation Data'!F25))="","",OFFSET('Sanitation Data'!$F$30,0,10*ROW('Sanitation Data'!F25)))</f>
        <v/>
      </c>
      <c r="CX31" s="270" t="str">
        <f ca="true">+IF(OFFSET('Sanitation Data'!$F$31,0,10*ROW('Sanitation Data'!F25))="","",OFFSET('Sanitation Data'!$F$31,0,10*ROW('Sanitation Data'!F25)))</f>
        <v/>
      </c>
      <c r="CY31" s="270" t="str">
        <f ca="true">+IF(OFFSET('Sanitation Data'!$F$32,0,10*ROW('Sanitation Data'!F25))="","",OFFSET('Sanitation Data'!$F$32,0,10*ROW('Sanitation Data'!F25)))</f>
        <v/>
      </c>
      <c r="CZ31" s="270" t="str">
        <f ca="true">+IF(OFFSET('Sanitation Data'!$G$28,0,10*ROW('Sanitation Data'!G25))="","",OFFSET('Sanitation Data'!$G$28,0,10*ROW('Sanitation Data'!G25)))</f>
        <v/>
      </c>
      <c r="DA31" s="270" t="str">
        <f ca="true">+IF(OFFSET('Sanitation Data'!$G$29,0,10*ROW('Sanitation Data'!G25))="","",OFFSET('Sanitation Data'!$G$29,0,10*ROW('Sanitation Data'!G25)))</f>
        <v/>
      </c>
      <c r="DB31" s="270" t="str">
        <f ca="true">+IF(OFFSET('Sanitation Data'!$G$30,0,10*ROW('Sanitation Data'!G25))="","",OFFSET('Sanitation Data'!$G$30,0,10*ROW('Sanitation Data'!G25)))</f>
        <v/>
      </c>
      <c r="DC31" s="270" t="str">
        <f ca="true">+IF(OFFSET('Sanitation Data'!$G$31,0,10*ROW('Sanitation Data'!G25))="","",OFFSET('Sanitation Data'!$G$31,0,10*ROW('Sanitation Data'!G25)))</f>
        <v/>
      </c>
      <c r="DD31" s="270" t="str">
        <f ca="true">+IF(OFFSET('Sanitation Data'!$G$32,0,10*ROW('Sanitation Data'!G25))="","",OFFSET('Sanitation Data'!$G$32,0,10*ROW('Sanitation Data'!G25)))</f>
        <v/>
      </c>
      <c r="DE31" s="270" t="str">
        <f ca="true">+IF(OFFSET('Sanitation Data'!$H$28,0,10*ROW('Sanitation Data'!H25))="","",OFFSET('Sanitation Data'!$H$28,0,10*ROW('Sanitation Data'!H25)))</f>
        <v/>
      </c>
      <c r="DF31" s="270" t="str">
        <f ca="true">+IF(OFFSET('Sanitation Data'!$H$29,0,10*ROW('Sanitation Data'!H25))="","",OFFSET('Sanitation Data'!$H$29,0,10*ROW('Sanitation Data'!H25)))</f>
        <v/>
      </c>
      <c r="DG31" s="270" t="str">
        <f ca="true">+IF(OFFSET('Sanitation Data'!$H$30,0,10*ROW('Sanitation Data'!H25))="","",OFFSET('Sanitation Data'!$H$30,0,10*ROW('Sanitation Data'!H25)))</f>
        <v/>
      </c>
      <c r="DH31" s="270" t="str">
        <f ca="true">+IF(OFFSET('Sanitation Data'!$H$31,0,10*ROW('Sanitation Data'!H25))="","",OFFSET('Sanitation Data'!$H$31,0,10*ROW('Sanitation Data'!H25)))</f>
        <v/>
      </c>
      <c r="DI31" s="270" t="str">
        <f ca="true">+IF(OFFSET('Sanitation Data'!$H$32,0,10*ROW('Sanitation Data'!H25))="","",OFFSET('Sanitation Data'!$H$32,0,10*ROW('Sanitation Data'!H25)))</f>
        <v/>
      </c>
      <c r="DJ31" s="270" t="str">
        <f ca="true">+IF(OFFSET('Sanitation Data'!$I$28,0,10*ROW('Sanitation Data'!I25))="","",OFFSET('Sanitation Data'!$I$28,0,10*ROW('Sanitation Data'!I25)))</f>
        <v/>
      </c>
      <c r="DK31" s="270" t="str">
        <f ca="true">+IF(OFFSET('Sanitation Data'!$I$29,0,10*ROW('Sanitation Data'!I25))="","",OFFSET('Sanitation Data'!$I$29,0,10*ROW('Sanitation Data'!I25)))</f>
        <v/>
      </c>
      <c r="DL31" s="270" t="str">
        <f ca="true">+IF(OFFSET('Sanitation Data'!$I$30,0,10*ROW('Sanitation Data'!I25))="","",OFFSET('Sanitation Data'!$I$30,0,10*ROW('Sanitation Data'!I25)))</f>
        <v/>
      </c>
      <c r="DM31" s="270" t="str">
        <f ca="true">+IF(OFFSET('Sanitation Data'!$I$31,0,10*ROW('Sanitation Data'!I25))="","",OFFSET('Sanitation Data'!$I$31,0,10*ROW('Sanitation Data'!I25)))</f>
        <v/>
      </c>
      <c r="DN31" s="270" t="str">
        <f ca="true">+IF(OFFSET('Sanitation Data'!$I$32,0,10*ROW('Sanitation Data'!I25))="","",OFFSET('Sanitation Data'!$I$32,0,10*ROW('Sanitation Data'!I25)))</f>
        <v/>
      </c>
      <c r="DO31" s="270" t="str">
        <f ca="true">+IF(OFFSET('Hygiene Data'!$D$11,0,10*ROW('Hygiene Data'!D25))="","",OFFSET('Hygiene Data'!$D$11,0,10*ROW('Hygiene Data'!D25)))</f>
        <v/>
      </c>
      <c r="DP31" s="270" t="str">
        <f ca="true">+IF(OFFSET('Hygiene Data'!$D$12,0,10*ROW('Hygiene Data'!D25))="","",OFFSET('Hygiene Data'!$D$12,0,10*ROW('Hygiene Data'!D25)))</f>
        <v/>
      </c>
      <c r="DQ31" s="270" t="str">
        <f ca="true">+IF(OFFSET('Hygiene Data'!$D$13,0,10*ROW('Hygiene Data'!D25))="","",OFFSET('Hygiene Data'!$D$13,0,10*ROW('Hygiene Data'!D25)))</f>
        <v/>
      </c>
      <c r="DR31" s="270" t="str">
        <f ca="true">+IF(OFFSET('Hygiene Data'!$E$11,0,10*ROW('Hygiene Data'!E25))="","",OFFSET('Hygiene Data'!$E$11,0,10*ROW('Hygiene Data'!E25)))</f>
        <v/>
      </c>
      <c r="DS31" s="270" t="str">
        <f ca="true">+IF(OFFSET('Hygiene Data'!$E$12,0,10*ROW('Hygiene Data'!E25))="","",OFFSET('Hygiene Data'!$E$12,0,10*ROW('Hygiene Data'!E25)))</f>
        <v/>
      </c>
      <c r="DT31" s="270" t="str">
        <f ca="true">+IF(OFFSET('Hygiene Data'!$E$13,0,10*ROW('Hygiene Data'!E25))="","",OFFSET('Hygiene Data'!$E$13,0,10*ROW('Hygiene Data'!E25)))</f>
        <v/>
      </c>
      <c r="DU31" s="270" t="str">
        <f ca="true">+IF(OFFSET('Hygiene Data'!$F$11,0,10*ROW('Hygiene Data'!F25))="","",OFFSET('Hygiene Data'!$F$11,0,10*ROW('Hygiene Data'!F25)))</f>
        <v/>
      </c>
      <c r="DV31" s="270" t="str">
        <f ca="true">+IF(OFFSET('Hygiene Data'!$F$12,0,10*ROW('Hygiene Data'!F25))="","",OFFSET('Hygiene Data'!$F$12,0,10*ROW('Hygiene Data'!F25)))</f>
        <v/>
      </c>
      <c r="DW31" s="270" t="str">
        <f ca="true">+IF(OFFSET('Hygiene Data'!$F$13,0,10*ROW('Hygiene Data'!F25))="","",OFFSET('Hygiene Data'!$F$13,0,10*ROW('Hygiene Data'!F25)))</f>
        <v/>
      </c>
      <c r="DX31" s="270" t="str">
        <f ca="true">+IF(OFFSET('Hygiene Data'!$G$11,0,10*ROW('Hygiene Data'!G25))="","",OFFSET('Hygiene Data'!$G$11,0,10*ROW('Hygiene Data'!G25)))</f>
        <v/>
      </c>
      <c r="DY31" s="270" t="str">
        <f ca="true">+IF(OFFSET('Hygiene Data'!$G$12,0,10*ROW('Hygiene Data'!G25))="","",OFFSET('Hygiene Data'!$G$12,0,10*ROW('Hygiene Data'!G25)))</f>
        <v/>
      </c>
      <c r="DZ31" s="270" t="str">
        <f ca="true">+IF(OFFSET('Hygiene Data'!$G$13,0,10*ROW('Hygiene Data'!G25))="","",OFFSET('Hygiene Data'!$G$13,0,10*ROW('Hygiene Data'!G25)))</f>
        <v/>
      </c>
      <c r="EA31" s="270" t="str">
        <f ca="true">+IF(OFFSET('Hygiene Data'!$H$11,0,10*ROW('Hygiene Data'!H25))="","",OFFSET('Hygiene Data'!$H$11,0,10*ROW('Hygiene Data'!H25)))</f>
        <v/>
      </c>
      <c r="EB31" s="270" t="str">
        <f ca="true">+IF(OFFSET('Hygiene Data'!$H$12,0,10*ROW('Hygiene Data'!H25))="","",OFFSET('Hygiene Data'!$H$12,0,10*ROW('Hygiene Data'!H25)))</f>
        <v/>
      </c>
      <c r="EC31" s="270" t="str">
        <f ca="true">+IF(OFFSET('Hygiene Data'!$H$13,0,10*ROW('Hygiene Data'!H25))="","",OFFSET('Hygiene Data'!$H$13,0,10*ROW('Hygiene Data'!H25)))</f>
        <v/>
      </c>
      <c r="ED31" s="270" t="str">
        <f ca="true">+IF(OFFSET('Hygiene Data'!$I$11,0,10*ROW('Hygiene Data'!I25))="","",OFFSET('Hygiene Data'!$I$11,0,10*ROW('Hygiene Data'!I25)))</f>
        <v/>
      </c>
      <c r="EE31" s="270" t="str">
        <f ca="true">+IF(OFFSET('Hygiene Data'!$I$12,0,10*ROW('Hygiene Data'!I25))="","",OFFSET('Hygiene Data'!$I$12,0,10*ROW('Hygiene Data'!I25)))</f>
        <v/>
      </c>
      <c r="EF31" s="270"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26"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0"/>
      <c r="BS32" s="270" t="str">
        <f ca="true">+IF(OFFSET('Water Data'!$D$27,0,10*ROW('Water Data'!D26))="","",OFFSET('Water Data'!$D$27,0,10*ROW('Water Data'!D26)))</f>
        <v/>
      </c>
      <c r="BT32" s="270" t="str">
        <f ca="true">+IF(OFFSET('Water Data'!$D$28,0,10*ROW('Water Data'!D26))="","",OFFSET('Water Data'!$D$28,0,10*ROW('Water Data'!D26)))</f>
        <v/>
      </c>
      <c r="BU32" s="270" t="str">
        <f ca="true">+IF(OFFSET('Water Data'!$D$29,0,10*ROW('Water Data'!D26))="","",OFFSET('Water Data'!$D$29,0,10*ROW('Water Data'!D26)))</f>
        <v/>
      </c>
      <c r="BV32" s="270" t="str">
        <f ca="true">+IF(OFFSET('Water Data'!$E$27,0,10*ROW('Water Data'!E26))="","",OFFSET('Water Data'!$E$27,0,10*ROW('Water Data'!E26)))</f>
        <v/>
      </c>
      <c r="BW32" s="270" t="str">
        <f ca="true">+IF(OFFSET('Water Data'!$E$28,0,10*ROW('Water Data'!E26))="","",OFFSET('Water Data'!$E$28,0,10*ROW('Water Data'!E26)))</f>
        <v/>
      </c>
      <c r="BX32" s="270" t="str">
        <f ca="true">+IF(OFFSET('Water Data'!$E$29,0,10*ROW('Water Data'!E26))="","",OFFSET('Water Data'!$E$29,0,10*ROW('Water Data'!E26)))</f>
        <v/>
      </c>
      <c r="BY32" s="270" t="str">
        <f ca="true">+IF(OFFSET('Water Data'!$F$27,0,10*ROW('Water Data'!F26))="","",OFFSET('Water Data'!$F$27,0,10*ROW('Water Data'!F26)))</f>
        <v/>
      </c>
      <c r="BZ32" s="270" t="str">
        <f ca="true">+IF(OFFSET('Water Data'!$F$28,0,10*ROW('Water Data'!F26))="","",OFFSET('Water Data'!$F$28,0,10*ROW('Water Data'!F26)))</f>
        <v/>
      </c>
      <c r="CA32" s="270" t="str">
        <f ca="true">+IF(OFFSET('Water Data'!$F$29,0,10*ROW('Water Data'!F26))="","",OFFSET('Water Data'!$F$29,0,10*ROW('Water Data'!F26)))</f>
        <v/>
      </c>
      <c r="CB32" s="270" t="str">
        <f ca="true">+IF(OFFSET('Water Data'!$G$27,0,10*ROW('Water Data'!G26))="","",OFFSET('Water Data'!$G$27,0,10*ROW('Water Data'!G26)))</f>
        <v/>
      </c>
      <c r="CC32" s="270" t="str">
        <f ca="true">+IF(OFFSET('Water Data'!$G$28,0,10*ROW('Water Data'!G26))="","",OFFSET('Water Data'!$G$28,0,10*ROW('Water Data'!G26)))</f>
        <v/>
      </c>
      <c r="CD32" s="270" t="str">
        <f ca="true">+IF(OFFSET('Water Data'!$G$29,0,10*ROW('Water Data'!G26))="","",OFFSET('Water Data'!$G$29,0,10*ROW('Water Data'!G26)))</f>
        <v/>
      </c>
      <c r="CE32" s="270" t="str">
        <f ca="true">+IF(OFFSET('Water Data'!$H$27,0,10*ROW('Water Data'!H26))="","",OFFSET('Water Data'!$H$27,0,10*ROW('Water Data'!H26)))</f>
        <v/>
      </c>
      <c r="CF32" s="270" t="str">
        <f ca="true">+IF(OFFSET('Water Data'!$H$28,0,10*ROW('Water Data'!H26))="","",OFFSET('Water Data'!$H$28,0,10*ROW('Water Data'!H26)))</f>
        <v/>
      </c>
      <c r="CG32" s="270" t="str">
        <f ca="true">+IF(OFFSET('Water Data'!$H$29,0,10*ROW('Water Data'!H26))="","",OFFSET('Water Data'!$H$29,0,10*ROW('Water Data'!H26)))</f>
        <v/>
      </c>
      <c r="CH32" s="270" t="str">
        <f ca="true">+IF(OFFSET('Water Data'!$I$27,0,10*ROW('Water Data'!I26))="","",OFFSET('Water Data'!$I$27,0,10*ROW('Water Data'!I26)))</f>
        <v/>
      </c>
      <c r="CI32" s="270" t="str">
        <f ca="true">+IF(OFFSET('Water Data'!$I$28,0,10*ROW('Water Data'!I26))="","",OFFSET('Water Data'!$I$28,0,10*ROW('Water Data'!I26)))</f>
        <v/>
      </c>
      <c r="CJ32" s="270" t="str">
        <f ca="true">+IF(OFFSET('Water Data'!$I$29,0,10*ROW('Water Data'!I26))="","",OFFSET('Water Data'!$I$29,0,10*ROW('Water Data'!I26)))</f>
        <v/>
      </c>
      <c r="CK32" s="270" t="str">
        <f ca="true">+IF(OFFSET('Sanitation Data'!$D$28,0,10*ROW('Sanitation Data'!D26))="","",OFFSET('Sanitation Data'!$D$28,0,10*ROW('Sanitation Data'!D26)))</f>
        <v/>
      </c>
      <c r="CL32" s="270" t="str">
        <f ca="true">+IF(OFFSET('Sanitation Data'!$D$29,0,10*ROW('Sanitation Data'!D26))="","",OFFSET('Sanitation Data'!$D$29,0,10*ROW('Sanitation Data'!D26)))</f>
        <v/>
      </c>
      <c r="CM32" s="270" t="str">
        <f ca="true">+IF(OFFSET('Sanitation Data'!$D$30,0,10*ROW('Sanitation Data'!D26))="","",OFFSET('Sanitation Data'!$D$30,0,10*ROW('Sanitation Data'!D26)))</f>
        <v/>
      </c>
      <c r="CN32" s="270" t="str">
        <f ca="true">+IF(OFFSET('Sanitation Data'!$D$31,0,10*ROW('Sanitation Data'!D26))="","",OFFSET('Sanitation Data'!$D$31,0,10*ROW('Sanitation Data'!D26)))</f>
        <v/>
      </c>
      <c r="CO32" s="270" t="str">
        <f ca="true">+IF(OFFSET('Sanitation Data'!$D$32,0,10*ROW('Sanitation Data'!D26))="","",OFFSET('Sanitation Data'!$D$32,0,10*ROW('Sanitation Data'!D26)))</f>
        <v/>
      </c>
      <c r="CP32" s="270" t="str">
        <f ca="true">+IF(OFFSET('Sanitation Data'!$E$28,0,10*ROW('Sanitation Data'!E26))="","",OFFSET('Sanitation Data'!$E$28,0,10*ROW('Sanitation Data'!E26)))</f>
        <v/>
      </c>
      <c r="CQ32" s="270" t="str">
        <f ca="true">+IF(OFFSET('Sanitation Data'!$E$29,0,10*ROW('Sanitation Data'!E26))="","",OFFSET('Sanitation Data'!$E$29,0,10*ROW('Sanitation Data'!E26)))</f>
        <v/>
      </c>
      <c r="CR32" s="270" t="str">
        <f ca="true">+IF(OFFSET('Sanitation Data'!$E$30,0,10*ROW('Sanitation Data'!E26))="","",OFFSET('Sanitation Data'!$E$30,0,10*ROW('Sanitation Data'!E26)))</f>
        <v/>
      </c>
      <c r="CS32" s="270" t="str">
        <f ca="true">+IF(OFFSET('Sanitation Data'!$E$31,0,10*ROW('Sanitation Data'!E26))="","",OFFSET('Sanitation Data'!$E$31,0,10*ROW('Sanitation Data'!E26)))</f>
        <v/>
      </c>
      <c r="CT32" s="270" t="str">
        <f ca="true">+IF(OFFSET('Sanitation Data'!$E$32,0,10*ROW('Sanitation Data'!E26))="","",OFFSET('Sanitation Data'!$E$32,0,10*ROW('Sanitation Data'!E26)))</f>
        <v/>
      </c>
      <c r="CU32" s="270" t="str">
        <f ca="true">+IF(OFFSET('Sanitation Data'!$F$28,0,10*ROW('Sanitation Data'!F26))="","",OFFSET('Sanitation Data'!$F$28,0,10*ROW('Sanitation Data'!F26)))</f>
        <v/>
      </c>
      <c r="CV32" s="270" t="str">
        <f ca="true">+IF(OFFSET('Sanitation Data'!$F$29,0,10*ROW('Sanitation Data'!F26))="","",OFFSET('Sanitation Data'!$F$29,0,10*ROW('Sanitation Data'!F26)))</f>
        <v/>
      </c>
      <c r="CW32" s="270" t="str">
        <f ca="true">+IF(OFFSET('Sanitation Data'!$F$30,0,10*ROW('Sanitation Data'!F26))="","",OFFSET('Sanitation Data'!$F$30,0,10*ROW('Sanitation Data'!F26)))</f>
        <v/>
      </c>
      <c r="CX32" s="270" t="str">
        <f ca="true">+IF(OFFSET('Sanitation Data'!$F$31,0,10*ROW('Sanitation Data'!F26))="","",OFFSET('Sanitation Data'!$F$31,0,10*ROW('Sanitation Data'!F26)))</f>
        <v/>
      </c>
      <c r="CY32" s="270" t="str">
        <f ca="true">+IF(OFFSET('Sanitation Data'!$F$32,0,10*ROW('Sanitation Data'!F26))="","",OFFSET('Sanitation Data'!$F$32,0,10*ROW('Sanitation Data'!F26)))</f>
        <v/>
      </c>
      <c r="CZ32" s="270" t="str">
        <f ca="true">+IF(OFFSET('Sanitation Data'!$G$28,0,10*ROW('Sanitation Data'!G26))="","",OFFSET('Sanitation Data'!$G$28,0,10*ROW('Sanitation Data'!G26)))</f>
        <v/>
      </c>
      <c r="DA32" s="270" t="str">
        <f ca="true">+IF(OFFSET('Sanitation Data'!$G$29,0,10*ROW('Sanitation Data'!G26))="","",OFFSET('Sanitation Data'!$G$29,0,10*ROW('Sanitation Data'!G26)))</f>
        <v/>
      </c>
      <c r="DB32" s="270" t="str">
        <f ca="true">+IF(OFFSET('Sanitation Data'!$G$30,0,10*ROW('Sanitation Data'!G26))="","",OFFSET('Sanitation Data'!$G$30,0,10*ROW('Sanitation Data'!G26)))</f>
        <v/>
      </c>
      <c r="DC32" s="270" t="str">
        <f ca="true">+IF(OFFSET('Sanitation Data'!$G$31,0,10*ROW('Sanitation Data'!G26))="","",OFFSET('Sanitation Data'!$G$31,0,10*ROW('Sanitation Data'!G26)))</f>
        <v/>
      </c>
      <c r="DD32" s="270" t="str">
        <f ca="true">+IF(OFFSET('Sanitation Data'!$G$32,0,10*ROW('Sanitation Data'!G26))="","",OFFSET('Sanitation Data'!$G$32,0,10*ROW('Sanitation Data'!G26)))</f>
        <v/>
      </c>
      <c r="DE32" s="270" t="str">
        <f ca="true">+IF(OFFSET('Sanitation Data'!$H$28,0,10*ROW('Sanitation Data'!H26))="","",OFFSET('Sanitation Data'!$H$28,0,10*ROW('Sanitation Data'!H26)))</f>
        <v/>
      </c>
      <c r="DF32" s="270" t="str">
        <f ca="true">+IF(OFFSET('Sanitation Data'!$H$29,0,10*ROW('Sanitation Data'!H26))="","",OFFSET('Sanitation Data'!$H$29,0,10*ROW('Sanitation Data'!H26)))</f>
        <v/>
      </c>
      <c r="DG32" s="270" t="str">
        <f ca="true">+IF(OFFSET('Sanitation Data'!$H$30,0,10*ROW('Sanitation Data'!H26))="","",OFFSET('Sanitation Data'!$H$30,0,10*ROW('Sanitation Data'!H26)))</f>
        <v/>
      </c>
      <c r="DH32" s="270" t="str">
        <f ca="true">+IF(OFFSET('Sanitation Data'!$H$31,0,10*ROW('Sanitation Data'!H26))="","",OFFSET('Sanitation Data'!$H$31,0,10*ROW('Sanitation Data'!H26)))</f>
        <v/>
      </c>
      <c r="DI32" s="270" t="str">
        <f ca="true">+IF(OFFSET('Sanitation Data'!$H$32,0,10*ROW('Sanitation Data'!H26))="","",OFFSET('Sanitation Data'!$H$32,0,10*ROW('Sanitation Data'!H26)))</f>
        <v/>
      </c>
      <c r="DJ32" s="270" t="str">
        <f ca="true">+IF(OFFSET('Sanitation Data'!$I$28,0,10*ROW('Sanitation Data'!I26))="","",OFFSET('Sanitation Data'!$I$28,0,10*ROW('Sanitation Data'!I26)))</f>
        <v/>
      </c>
      <c r="DK32" s="270" t="str">
        <f ca="true">+IF(OFFSET('Sanitation Data'!$I$29,0,10*ROW('Sanitation Data'!I26))="","",OFFSET('Sanitation Data'!$I$29,0,10*ROW('Sanitation Data'!I26)))</f>
        <v/>
      </c>
      <c r="DL32" s="270" t="str">
        <f ca="true">+IF(OFFSET('Sanitation Data'!$I$30,0,10*ROW('Sanitation Data'!I26))="","",OFFSET('Sanitation Data'!$I$30,0,10*ROW('Sanitation Data'!I26)))</f>
        <v/>
      </c>
      <c r="DM32" s="270" t="str">
        <f ca="true">+IF(OFFSET('Sanitation Data'!$I$31,0,10*ROW('Sanitation Data'!I26))="","",OFFSET('Sanitation Data'!$I$31,0,10*ROW('Sanitation Data'!I26)))</f>
        <v/>
      </c>
      <c r="DN32" s="270" t="str">
        <f ca="true">+IF(OFFSET('Sanitation Data'!$I$32,0,10*ROW('Sanitation Data'!I26))="","",OFFSET('Sanitation Data'!$I$32,0,10*ROW('Sanitation Data'!I26)))</f>
        <v/>
      </c>
      <c r="DO32" s="270" t="str">
        <f ca="true">+IF(OFFSET('Hygiene Data'!$D$11,0,10*ROW('Hygiene Data'!D26))="","",OFFSET('Hygiene Data'!$D$11,0,10*ROW('Hygiene Data'!D26)))</f>
        <v/>
      </c>
      <c r="DP32" s="270" t="str">
        <f ca="true">+IF(OFFSET('Hygiene Data'!$D$12,0,10*ROW('Hygiene Data'!D26))="","",OFFSET('Hygiene Data'!$D$12,0,10*ROW('Hygiene Data'!D26)))</f>
        <v/>
      </c>
      <c r="DQ32" s="270" t="str">
        <f ca="true">+IF(OFFSET('Hygiene Data'!$D$13,0,10*ROW('Hygiene Data'!D26))="","",OFFSET('Hygiene Data'!$D$13,0,10*ROW('Hygiene Data'!D26)))</f>
        <v/>
      </c>
      <c r="DR32" s="270" t="str">
        <f ca="true">+IF(OFFSET('Hygiene Data'!$E$11,0,10*ROW('Hygiene Data'!E26))="","",OFFSET('Hygiene Data'!$E$11,0,10*ROW('Hygiene Data'!E26)))</f>
        <v/>
      </c>
      <c r="DS32" s="270" t="str">
        <f ca="true">+IF(OFFSET('Hygiene Data'!$E$12,0,10*ROW('Hygiene Data'!E26))="","",OFFSET('Hygiene Data'!$E$12,0,10*ROW('Hygiene Data'!E26)))</f>
        <v/>
      </c>
      <c r="DT32" s="270" t="str">
        <f ca="true">+IF(OFFSET('Hygiene Data'!$E$13,0,10*ROW('Hygiene Data'!E26))="","",OFFSET('Hygiene Data'!$E$13,0,10*ROW('Hygiene Data'!E26)))</f>
        <v/>
      </c>
      <c r="DU32" s="270" t="str">
        <f ca="true">+IF(OFFSET('Hygiene Data'!$F$11,0,10*ROW('Hygiene Data'!F26))="","",OFFSET('Hygiene Data'!$F$11,0,10*ROW('Hygiene Data'!F26)))</f>
        <v/>
      </c>
      <c r="DV32" s="270" t="str">
        <f ca="true">+IF(OFFSET('Hygiene Data'!$F$12,0,10*ROW('Hygiene Data'!F26))="","",OFFSET('Hygiene Data'!$F$12,0,10*ROW('Hygiene Data'!F26)))</f>
        <v/>
      </c>
      <c r="DW32" s="270" t="str">
        <f ca="true">+IF(OFFSET('Hygiene Data'!$F$13,0,10*ROW('Hygiene Data'!F26))="","",OFFSET('Hygiene Data'!$F$13,0,10*ROW('Hygiene Data'!F26)))</f>
        <v/>
      </c>
      <c r="DX32" s="270" t="str">
        <f ca="true">+IF(OFFSET('Hygiene Data'!$G$11,0,10*ROW('Hygiene Data'!G26))="","",OFFSET('Hygiene Data'!$G$11,0,10*ROW('Hygiene Data'!G26)))</f>
        <v/>
      </c>
      <c r="DY32" s="270" t="str">
        <f ca="true">+IF(OFFSET('Hygiene Data'!$G$12,0,10*ROW('Hygiene Data'!G26))="","",OFFSET('Hygiene Data'!$G$12,0,10*ROW('Hygiene Data'!G26)))</f>
        <v/>
      </c>
      <c r="DZ32" s="270" t="str">
        <f ca="true">+IF(OFFSET('Hygiene Data'!$G$13,0,10*ROW('Hygiene Data'!G26))="","",OFFSET('Hygiene Data'!$G$13,0,10*ROW('Hygiene Data'!G26)))</f>
        <v/>
      </c>
      <c r="EA32" s="270" t="str">
        <f ca="true">+IF(OFFSET('Hygiene Data'!$H$11,0,10*ROW('Hygiene Data'!H26))="","",OFFSET('Hygiene Data'!$H$11,0,10*ROW('Hygiene Data'!H26)))</f>
        <v/>
      </c>
      <c r="EB32" s="270" t="str">
        <f ca="true">+IF(OFFSET('Hygiene Data'!$H$12,0,10*ROW('Hygiene Data'!H26))="","",OFFSET('Hygiene Data'!$H$12,0,10*ROW('Hygiene Data'!H26)))</f>
        <v/>
      </c>
      <c r="EC32" s="270" t="str">
        <f ca="true">+IF(OFFSET('Hygiene Data'!$H$13,0,10*ROW('Hygiene Data'!H26))="","",OFFSET('Hygiene Data'!$H$13,0,10*ROW('Hygiene Data'!H26)))</f>
        <v/>
      </c>
      <c r="ED32" s="270" t="str">
        <f ca="true">+IF(OFFSET('Hygiene Data'!$I$11,0,10*ROW('Hygiene Data'!I26))="","",OFFSET('Hygiene Data'!$I$11,0,10*ROW('Hygiene Data'!I26)))</f>
        <v/>
      </c>
      <c r="EE32" s="270" t="str">
        <f ca="true">+IF(OFFSET('Hygiene Data'!$I$12,0,10*ROW('Hygiene Data'!I26))="","",OFFSET('Hygiene Data'!$I$12,0,10*ROW('Hygiene Data'!I26)))</f>
        <v/>
      </c>
      <c r="EF32" s="270"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26"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0"/>
      <c r="BS33" s="270" t="str">
        <f ca="true">+IF(OFFSET('Water Data'!$D$27,0,10*ROW('Water Data'!D27))="","",OFFSET('Water Data'!$D$27,0,10*ROW('Water Data'!D27)))</f>
        <v/>
      </c>
      <c r="BT33" s="270" t="str">
        <f ca="true">+IF(OFFSET('Water Data'!$D$28,0,10*ROW('Water Data'!D27))="","",OFFSET('Water Data'!$D$28,0,10*ROW('Water Data'!D27)))</f>
        <v/>
      </c>
      <c r="BU33" s="270" t="str">
        <f ca="true">+IF(OFFSET('Water Data'!$D$29,0,10*ROW('Water Data'!D27))="","",OFFSET('Water Data'!$D$29,0,10*ROW('Water Data'!D27)))</f>
        <v/>
      </c>
      <c r="BV33" s="270" t="str">
        <f ca="true">+IF(OFFSET('Water Data'!$E$27,0,10*ROW('Water Data'!E27))="","",OFFSET('Water Data'!$E$27,0,10*ROW('Water Data'!E27)))</f>
        <v/>
      </c>
      <c r="BW33" s="270" t="str">
        <f ca="true">+IF(OFFSET('Water Data'!$E$28,0,10*ROW('Water Data'!E27))="","",OFFSET('Water Data'!$E$28,0,10*ROW('Water Data'!E27)))</f>
        <v/>
      </c>
      <c r="BX33" s="270" t="str">
        <f ca="true">+IF(OFFSET('Water Data'!$E$29,0,10*ROW('Water Data'!E27))="","",OFFSET('Water Data'!$E$29,0,10*ROW('Water Data'!E27)))</f>
        <v/>
      </c>
      <c r="BY33" s="270" t="str">
        <f ca="true">+IF(OFFSET('Water Data'!$F$27,0,10*ROW('Water Data'!F27))="","",OFFSET('Water Data'!$F$27,0,10*ROW('Water Data'!F27)))</f>
        <v/>
      </c>
      <c r="BZ33" s="270" t="str">
        <f ca="true">+IF(OFFSET('Water Data'!$F$28,0,10*ROW('Water Data'!F27))="","",OFFSET('Water Data'!$F$28,0,10*ROW('Water Data'!F27)))</f>
        <v/>
      </c>
      <c r="CA33" s="270" t="str">
        <f ca="true">+IF(OFFSET('Water Data'!$F$29,0,10*ROW('Water Data'!F27))="","",OFFSET('Water Data'!$F$29,0,10*ROW('Water Data'!F27)))</f>
        <v/>
      </c>
      <c r="CB33" s="270" t="str">
        <f ca="true">+IF(OFFSET('Water Data'!$G$27,0,10*ROW('Water Data'!G27))="","",OFFSET('Water Data'!$G$27,0,10*ROW('Water Data'!G27)))</f>
        <v/>
      </c>
      <c r="CC33" s="270" t="str">
        <f ca="true">+IF(OFFSET('Water Data'!$G$28,0,10*ROW('Water Data'!G27))="","",OFFSET('Water Data'!$G$28,0,10*ROW('Water Data'!G27)))</f>
        <v/>
      </c>
      <c r="CD33" s="270" t="str">
        <f ca="true">+IF(OFFSET('Water Data'!$G$29,0,10*ROW('Water Data'!G27))="","",OFFSET('Water Data'!$G$29,0,10*ROW('Water Data'!G27)))</f>
        <v/>
      </c>
      <c r="CE33" s="270" t="str">
        <f ca="true">+IF(OFFSET('Water Data'!$H$27,0,10*ROW('Water Data'!H27))="","",OFFSET('Water Data'!$H$27,0,10*ROW('Water Data'!H27)))</f>
        <v/>
      </c>
      <c r="CF33" s="270" t="str">
        <f ca="true">+IF(OFFSET('Water Data'!$H$28,0,10*ROW('Water Data'!H27))="","",OFFSET('Water Data'!$H$28,0,10*ROW('Water Data'!H27)))</f>
        <v/>
      </c>
      <c r="CG33" s="270" t="str">
        <f ca="true">+IF(OFFSET('Water Data'!$H$29,0,10*ROW('Water Data'!H27))="","",OFFSET('Water Data'!$H$29,0,10*ROW('Water Data'!H27)))</f>
        <v/>
      </c>
      <c r="CH33" s="270" t="str">
        <f ca="true">+IF(OFFSET('Water Data'!$I$27,0,10*ROW('Water Data'!I27))="","",OFFSET('Water Data'!$I$27,0,10*ROW('Water Data'!I27)))</f>
        <v/>
      </c>
      <c r="CI33" s="270" t="str">
        <f ca="true">+IF(OFFSET('Water Data'!$I$28,0,10*ROW('Water Data'!I27))="","",OFFSET('Water Data'!$I$28,0,10*ROW('Water Data'!I27)))</f>
        <v/>
      </c>
      <c r="CJ33" s="270" t="str">
        <f ca="true">+IF(OFFSET('Water Data'!$I$29,0,10*ROW('Water Data'!I27))="","",OFFSET('Water Data'!$I$29,0,10*ROW('Water Data'!I27)))</f>
        <v/>
      </c>
      <c r="CK33" s="270" t="str">
        <f ca="true">+IF(OFFSET('Sanitation Data'!$D$28,0,10*ROW('Sanitation Data'!D27))="","",OFFSET('Sanitation Data'!$D$28,0,10*ROW('Sanitation Data'!D27)))</f>
        <v/>
      </c>
      <c r="CL33" s="270" t="str">
        <f ca="true">+IF(OFFSET('Sanitation Data'!$D$29,0,10*ROW('Sanitation Data'!D27))="","",OFFSET('Sanitation Data'!$D$29,0,10*ROW('Sanitation Data'!D27)))</f>
        <v/>
      </c>
      <c r="CM33" s="270" t="str">
        <f ca="true">+IF(OFFSET('Sanitation Data'!$D$30,0,10*ROW('Sanitation Data'!D27))="","",OFFSET('Sanitation Data'!$D$30,0,10*ROW('Sanitation Data'!D27)))</f>
        <v/>
      </c>
      <c r="CN33" s="270" t="str">
        <f ca="true">+IF(OFFSET('Sanitation Data'!$D$31,0,10*ROW('Sanitation Data'!D27))="","",OFFSET('Sanitation Data'!$D$31,0,10*ROW('Sanitation Data'!D27)))</f>
        <v/>
      </c>
      <c r="CO33" s="270" t="str">
        <f ca="true">+IF(OFFSET('Sanitation Data'!$D$32,0,10*ROW('Sanitation Data'!D27))="","",OFFSET('Sanitation Data'!$D$32,0,10*ROW('Sanitation Data'!D27)))</f>
        <v/>
      </c>
      <c r="CP33" s="270" t="str">
        <f ca="true">+IF(OFFSET('Sanitation Data'!$E$28,0,10*ROW('Sanitation Data'!E27))="","",OFFSET('Sanitation Data'!$E$28,0,10*ROW('Sanitation Data'!E27)))</f>
        <v/>
      </c>
      <c r="CQ33" s="270" t="str">
        <f ca="true">+IF(OFFSET('Sanitation Data'!$E$29,0,10*ROW('Sanitation Data'!E27))="","",OFFSET('Sanitation Data'!$E$29,0,10*ROW('Sanitation Data'!E27)))</f>
        <v/>
      </c>
      <c r="CR33" s="270" t="str">
        <f ca="true">+IF(OFFSET('Sanitation Data'!$E$30,0,10*ROW('Sanitation Data'!E27))="","",OFFSET('Sanitation Data'!$E$30,0,10*ROW('Sanitation Data'!E27)))</f>
        <v/>
      </c>
      <c r="CS33" s="270" t="str">
        <f ca="true">+IF(OFFSET('Sanitation Data'!$E$31,0,10*ROW('Sanitation Data'!E27))="","",OFFSET('Sanitation Data'!$E$31,0,10*ROW('Sanitation Data'!E27)))</f>
        <v/>
      </c>
      <c r="CT33" s="270" t="str">
        <f ca="true">+IF(OFFSET('Sanitation Data'!$E$32,0,10*ROW('Sanitation Data'!E27))="","",OFFSET('Sanitation Data'!$E$32,0,10*ROW('Sanitation Data'!E27)))</f>
        <v/>
      </c>
      <c r="CU33" s="270" t="str">
        <f ca="true">+IF(OFFSET('Sanitation Data'!$F$28,0,10*ROW('Sanitation Data'!F27))="","",OFFSET('Sanitation Data'!$F$28,0,10*ROW('Sanitation Data'!F27)))</f>
        <v/>
      </c>
      <c r="CV33" s="270" t="str">
        <f ca="true">+IF(OFFSET('Sanitation Data'!$F$29,0,10*ROW('Sanitation Data'!F27))="","",OFFSET('Sanitation Data'!$F$29,0,10*ROW('Sanitation Data'!F27)))</f>
        <v/>
      </c>
      <c r="CW33" s="270" t="str">
        <f ca="true">+IF(OFFSET('Sanitation Data'!$F$30,0,10*ROW('Sanitation Data'!F27))="","",OFFSET('Sanitation Data'!$F$30,0,10*ROW('Sanitation Data'!F27)))</f>
        <v/>
      </c>
      <c r="CX33" s="270" t="str">
        <f ca="true">+IF(OFFSET('Sanitation Data'!$F$31,0,10*ROW('Sanitation Data'!F27))="","",OFFSET('Sanitation Data'!$F$31,0,10*ROW('Sanitation Data'!F27)))</f>
        <v/>
      </c>
      <c r="CY33" s="270" t="str">
        <f ca="true">+IF(OFFSET('Sanitation Data'!$F$32,0,10*ROW('Sanitation Data'!F27))="","",OFFSET('Sanitation Data'!$F$32,0,10*ROW('Sanitation Data'!F27)))</f>
        <v/>
      </c>
      <c r="CZ33" s="270" t="str">
        <f ca="true">+IF(OFFSET('Sanitation Data'!$G$28,0,10*ROW('Sanitation Data'!G27))="","",OFFSET('Sanitation Data'!$G$28,0,10*ROW('Sanitation Data'!G27)))</f>
        <v/>
      </c>
      <c r="DA33" s="270" t="str">
        <f ca="true">+IF(OFFSET('Sanitation Data'!$G$29,0,10*ROW('Sanitation Data'!G27))="","",OFFSET('Sanitation Data'!$G$29,0,10*ROW('Sanitation Data'!G27)))</f>
        <v/>
      </c>
      <c r="DB33" s="270" t="str">
        <f ca="true">+IF(OFFSET('Sanitation Data'!$G$30,0,10*ROW('Sanitation Data'!G27))="","",OFFSET('Sanitation Data'!$G$30,0,10*ROW('Sanitation Data'!G27)))</f>
        <v/>
      </c>
      <c r="DC33" s="270" t="str">
        <f ca="true">+IF(OFFSET('Sanitation Data'!$G$31,0,10*ROW('Sanitation Data'!G27))="","",OFFSET('Sanitation Data'!$G$31,0,10*ROW('Sanitation Data'!G27)))</f>
        <v/>
      </c>
      <c r="DD33" s="270" t="str">
        <f ca="true">+IF(OFFSET('Sanitation Data'!$G$32,0,10*ROW('Sanitation Data'!G27))="","",OFFSET('Sanitation Data'!$G$32,0,10*ROW('Sanitation Data'!G27)))</f>
        <v/>
      </c>
      <c r="DE33" s="270" t="str">
        <f ca="true">+IF(OFFSET('Sanitation Data'!$H$28,0,10*ROW('Sanitation Data'!H27))="","",OFFSET('Sanitation Data'!$H$28,0,10*ROW('Sanitation Data'!H27)))</f>
        <v/>
      </c>
      <c r="DF33" s="270" t="str">
        <f ca="true">+IF(OFFSET('Sanitation Data'!$H$29,0,10*ROW('Sanitation Data'!H27))="","",OFFSET('Sanitation Data'!$H$29,0,10*ROW('Sanitation Data'!H27)))</f>
        <v/>
      </c>
      <c r="DG33" s="270" t="str">
        <f ca="true">+IF(OFFSET('Sanitation Data'!$H$30,0,10*ROW('Sanitation Data'!H27))="","",OFFSET('Sanitation Data'!$H$30,0,10*ROW('Sanitation Data'!H27)))</f>
        <v/>
      </c>
      <c r="DH33" s="270" t="str">
        <f ca="true">+IF(OFFSET('Sanitation Data'!$H$31,0,10*ROW('Sanitation Data'!H27))="","",OFFSET('Sanitation Data'!$H$31,0,10*ROW('Sanitation Data'!H27)))</f>
        <v/>
      </c>
      <c r="DI33" s="270" t="str">
        <f ca="true">+IF(OFFSET('Sanitation Data'!$H$32,0,10*ROW('Sanitation Data'!H27))="","",OFFSET('Sanitation Data'!$H$32,0,10*ROW('Sanitation Data'!H27)))</f>
        <v/>
      </c>
      <c r="DJ33" s="270" t="str">
        <f ca="true">+IF(OFFSET('Sanitation Data'!$I$28,0,10*ROW('Sanitation Data'!I27))="","",OFFSET('Sanitation Data'!$I$28,0,10*ROW('Sanitation Data'!I27)))</f>
        <v/>
      </c>
      <c r="DK33" s="270" t="str">
        <f ca="true">+IF(OFFSET('Sanitation Data'!$I$29,0,10*ROW('Sanitation Data'!I27))="","",OFFSET('Sanitation Data'!$I$29,0,10*ROW('Sanitation Data'!I27)))</f>
        <v/>
      </c>
      <c r="DL33" s="270" t="str">
        <f ca="true">+IF(OFFSET('Sanitation Data'!$I$30,0,10*ROW('Sanitation Data'!I27))="","",OFFSET('Sanitation Data'!$I$30,0,10*ROW('Sanitation Data'!I27)))</f>
        <v/>
      </c>
      <c r="DM33" s="270" t="str">
        <f ca="true">+IF(OFFSET('Sanitation Data'!$I$31,0,10*ROW('Sanitation Data'!I27))="","",OFFSET('Sanitation Data'!$I$31,0,10*ROW('Sanitation Data'!I27)))</f>
        <v/>
      </c>
      <c r="DN33" s="270" t="str">
        <f ca="true">+IF(OFFSET('Sanitation Data'!$I$32,0,10*ROW('Sanitation Data'!I27))="","",OFFSET('Sanitation Data'!$I$32,0,10*ROW('Sanitation Data'!I27)))</f>
        <v/>
      </c>
      <c r="DO33" s="270" t="str">
        <f ca="true">+IF(OFFSET('Hygiene Data'!$D$11,0,10*ROW('Hygiene Data'!D27))="","",OFFSET('Hygiene Data'!$D$11,0,10*ROW('Hygiene Data'!D27)))</f>
        <v/>
      </c>
      <c r="DP33" s="270" t="str">
        <f ca="true">+IF(OFFSET('Hygiene Data'!$D$12,0,10*ROW('Hygiene Data'!D27))="","",OFFSET('Hygiene Data'!$D$12,0,10*ROW('Hygiene Data'!D27)))</f>
        <v/>
      </c>
      <c r="DQ33" s="270" t="str">
        <f ca="true">+IF(OFFSET('Hygiene Data'!$D$13,0,10*ROW('Hygiene Data'!D27))="","",OFFSET('Hygiene Data'!$D$13,0,10*ROW('Hygiene Data'!D27)))</f>
        <v/>
      </c>
      <c r="DR33" s="270" t="str">
        <f ca="true">+IF(OFFSET('Hygiene Data'!$E$11,0,10*ROW('Hygiene Data'!E27))="","",OFFSET('Hygiene Data'!$E$11,0,10*ROW('Hygiene Data'!E27)))</f>
        <v/>
      </c>
      <c r="DS33" s="270" t="str">
        <f ca="true">+IF(OFFSET('Hygiene Data'!$E$12,0,10*ROW('Hygiene Data'!E27))="","",OFFSET('Hygiene Data'!$E$12,0,10*ROW('Hygiene Data'!E27)))</f>
        <v/>
      </c>
      <c r="DT33" s="270" t="str">
        <f ca="true">+IF(OFFSET('Hygiene Data'!$E$13,0,10*ROW('Hygiene Data'!E27))="","",OFFSET('Hygiene Data'!$E$13,0,10*ROW('Hygiene Data'!E27)))</f>
        <v/>
      </c>
      <c r="DU33" s="270" t="str">
        <f ca="true">+IF(OFFSET('Hygiene Data'!$F$11,0,10*ROW('Hygiene Data'!F27))="","",OFFSET('Hygiene Data'!$F$11,0,10*ROW('Hygiene Data'!F27)))</f>
        <v/>
      </c>
      <c r="DV33" s="270" t="str">
        <f ca="true">+IF(OFFSET('Hygiene Data'!$F$12,0,10*ROW('Hygiene Data'!F27))="","",OFFSET('Hygiene Data'!$F$12,0,10*ROW('Hygiene Data'!F27)))</f>
        <v/>
      </c>
      <c r="DW33" s="270" t="str">
        <f ca="true">+IF(OFFSET('Hygiene Data'!$F$13,0,10*ROW('Hygiene Data'!F27))="","",OFFSET('Hygiene Data'!$F$13,0,10*ROW('Hygiene Data'!F27)))</f>
        <v/>
      </c>
      <c r="DX33" s="270" t="str">
        <f ca="true">+IF(OFFSET('Hygiene Data'!$G$11,0,10*ROW('Hygiene Data'!G27))="","",OFFSET('Hygiene Data'!$G$11,0,10*ROW('Hygiene Data'!G27)))</f>
        <v/>
      </c>
      <c r="DY33" s="270" t="str">
        <f ca="true">+IF(OFFSET('Hygiene Data'!$G$12,0,10*ROW('Hygiene Data'!G27))="","",OFFSET('Hygiene Data'!$G$12,0,10*ROW('Hygiene Data'!G27)))</f>
        <v/>
      </c>
      <c r="DZ33" s="270" t="str">
        <f ca="true">+IF(OFFSET('Hygiene Data'!$G$13,0,10*ROW('Hygiene Data'!G27))="","",OFFSET('Hygiene Data'!$G$13,0,10*ROW('Hygiene Data'!G27)))</f>
        <v/>
      </c>
      <c r="EA33" s="270" t="str">
        <f ca="true">+IF(OFFSET('Hygiene Data'!$H$11,0,10*ROW('Hygiene Data'!H27))="","",OFFSET('Hygiene Data'!$H$11,0,10*ROW('Hygiene Data'!H27)))</f>
        <v/>
      </c>
      <c r="EB33" s="270" t="str">
        <f ca="true">+IF(OFFSET('Hygiene Data'!$H$12,0,10*ROW('Hygiene Data'!H27))="","",OFFSET('Hygiene Data'!$H$12,0,10*ROW('Hygiene Data'!H27)))</f>
        <v/>
      </c>
      <c r="EC33" s="270" t="str">
        <f ca="true">+IF(OFFSET('Hygiene Data'!$H$13,0,10*ROW('Hygiene Data'!H27))="","",OFFSET('Hygiene Data'!$H$13,0,10*ROW('Hygiene Data'!H27)))</f>
        <v/>
      </c>
      <c r="ED33" s="270" t="str">
        <f ca="true">+IF(OFFSET('Hygiene Data'!$I$11,0,10*ROW('Hygiene Data'!I27))="","",OFFSET('Hygiene Data'!$I$11,0,10*ROW('Hygiene Data'!I27)))</f>
        <v/>
      </c>
      <c r="EE33" s="270" t="str">
        <f ca="true">+IF(OFFSET('Hygiene Data'!$I$12,0,10*ROW('Hygiene Data'!I27))="","",OFFSET('Hygiene Data'!$I$12,0,10*ROW('Hygiene Data'!I27)))</f>
        <v/>
      </c>
      <c r="EF33" s="270"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26"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0"/>
      <c r="BS34" s="270" t="str">
        <f ca="true">+IF(OFFSET('Water Data'!$D$27,0,10*ROW('Water Data'!D28))="","",OFFSET('Water Data'!$D$27,0,10*ROW('Water Data'!D28)))</f>
        <v/>
      </c>
      <c r="BT34" s="270" t="str">
        <f ca="true">+IF(OFFSET('Water Data'!$D$28,0,10*ROW('Water Data'!D28))="","",OFFSET('Water Data'!$D$28,0,10*ROW('Water Data'!D28)))</f>
        <v/>
      </c>
      <c r="BU34" s="270" t="str">
        <f ca="true">+IF(OFFSET('Water Data'!$D$29,0,10*ROW('Water Data'!D28))="","",OFFSET('Water Data'!$D$29,0,10*ROW('Water Data'!D28)))</f>
        <v/>
      </c>
      <c r="BV34" s="270" t="str">
        <f ca="true">+IF(OFFSET('Water Data'!$E$27,0,10*ROW('Water Data'!E28))="","",OFFSET('Water Data'!$E$27,0,10*ROW('Water Data'!E28)))</f>
        <v/>
      </c>
      <c r="BW34" s="270" t="str">
        <f ca="true">+IF(OFFSET('Water Data'!$E$28,0,10*ROW('Water Data'!E28))="","",OFFSET('Water Data'!$E$28,0,10*ROW('Water Data'!E28)))</f>
        <v/>
      </c>
      <c r="BX34" s="270" t="str">
        <f ca="true">+IF(OFFSET('Water Data'!$E$29,0,10*ROW('Water Data'!E28))="","",OFFSET('Water Data'!$E$29,0,10*ROW('Water Data'!E28)))</f>
        <v/>
      </c>
      <c r="BY34" s="270" t="str">
        <f ca="true">+IF(OFFSET('Water Data'!$F$27,0,10*ROW('Water Data'!F28))="","",OFFSET('Water Data'!$F$27,0,10*ROW('Water Data'!F28)))</f>
        <v/>
      </c>
      <c r="BZ34" s="270" t="str">
        <f ca="true">+IF(OFFSET('Water Data'!$F$28,0,10*ROW('Water Data'!F28))="","",OFFSET('Water Data'!$F$28,0,10*ROW('Water Data'!F28)))</f>
        <v/>
      </c>
      <c r="CA34" s="270" t="str">
        <f ca="true">+IF(OFFSET('Water Data'!$F$29,0,10*ROW('Water Data'!F28))="","",OFFSET('Water Data'!$F$29,0,10*ROW('Water Data'!F28)))</f>
        <v/>
      </c>
      <c r="CB34" s="270" t="str">
        <f ca="true">+IF(OFFSET('Water Data'!$G$27,0,10*ROW('Water Data'!G28))="","",OFFSET('Water Data'!$G$27,0,10*ROW('Water Data'!G28)))</f>
        <v/>
      </c>
      <c r="CC34" s="270" t="str">
        <f ca="true">+IF(OFFSET('Water Data'!$G$28,0,10*ROW('Water Data'!G28))="","",OFFSET('Water Data'!$G$28,0,10*ROW('Water Data'!G28)))</f>
        <v/>
      </c>
      <c r="CD34" s="270" t="str">
        <f ca="true">+IF(OFFSET('Water Data'!$G$29,0,10*ROW('Water Data'!G28))="","",OFFSET('Water Data'!$G$29,0,10*ROW('Water Data'!G28)))</f>
        <v/>
      </c>
      <c r="CE34" s="270" t="str">
        <f ca="true">+IF(OFFSET('Water Data'!$H$27,0,10*ROW('Water Data'!H28))="","",OFFSET('Water Data'!$H$27,0,10*ROW('Water Data'!H28)))</f>
        <v/>
      </c>
      <c r="CF34" s="270" t="str">
        <f ca="true">+IF(OFFSET('Water Data'!$H$28,0,10*ROW('Water Data'!H28))="","",OFFSET('Water Data'!$H$28,0,10*ROW('Water Data'!H28)))</f>
        <v/>
      </c>
      <c r="CG34" s="270" t="str">
        <f ca="true">+IF(OFFSET('Water Data'!$H$29,0,10*ROW('Water Data'!H28))="","",OFFSET('Water Data'!$H$29,0,10*ROW('Water Data'!H28)))</f>
        <v/>
      </c>
      <c r="CH34" s="270" t="str">
        <f ca="true">+IF(OFFSET('Water Data'!$I$27,0,10*ROW('Water Data'!I28))="","",OFFSET('Water Data'!$I$27,0,10*ROW('Water Data'!I28)))</f>
        <v/>
      </c>
      <c r="CI34" s="270" t="str">
        <f ca="true">+IF(OFFSET('Water Data'!$I$28,0,10*ROW('Water Data'!I28))="","",OFFSET('Water Data'!$I$28,0,10*ROW('Water Data'!I28)))</f>
        <v/>
      </c>
      <c r="CJ34" s="270" t="str">
        <f ca="true">+IF(OFFSET('Water Data'!$I$29,0,10*ROW('Water Data'!I28))="","",OFFSET('Water Data'!$I$29,0,10*ROW('Water Data'!I28)))</f>
        <v/>
      </c>
      <c r="CK34" s="270" t="str">
        <f ca="true">+IF(OFFSET('Sanitation Data'!$D$28,0,10*ROW('Sanitation Data'!D28))="","",OFFSET('Sanitation Data'!$D$28,0,10*ROW('Sanitation Data'!D28)))</f>
        <v/>
      </c>
      <c r="CL34" s="270" t="str">
        <f ca="true">+IF(OFFSET('Sanitation Data'!$D$29,0,10*ROW('Sanitation Data'!D28))="","",OFFSET('Sanitation Data'!$D$29,0,10*ROW('Sanitation Data'!D28)))</f>
        <v/>
      </c>
      <c r="CM34" s="270" t="str">
        <f ca="true">+IF(OFFSET('Sanitation Data'!$D$30,0,10*ROW('Sanitation Data'!D28))="","",OFFSET('Sanitation Data'!$D$30,0,10*ROW('Sanitation Data'!D28)))</f>
        <v/>
      </c>
      <c r="CN34" s="270" t="str">
        <f ca="true">+IF(OFFSET('Sanitation Data'!$D$31,0,10*ROW('Sanitation Data'!D28))="","",OFFSET('Sanitation Data'!$D$31,0,10*ROW('Sanitation Data'!D28)))</f>
        <v/>
      </c>
      <c r="CO34" s="270" t="str">
        <f ca="true">+IF(OFFSET('Sanitation Data'!$D$32,0,10*ROW('Sanitation Data'!D28))="","",OFFSET('Sanitation Data'!$D$32,0,10*ROW('Sanitation Data'!D28)))</f>
        <v/>
      </c>
      <c r="CP34" s="270" t="str">
        <f ca="true">+IF(OFFSET('Sanitation Data'!$E$28,0,10*ROW('Sanitation Data'!E28))="","",OFFSET('Sanitation Data'!$E$28,0,10*ROW('Sanitation Data'!E28)))</f>
        <v/>
      </c>
      <c r="CQ34" s="270" t="str">
        <f ca="true">+IF(OFFSET('Sanitation Data'!$E$29,0,10*ROW('Sanitation Data'!E28))="","",OFFSET('Sanitation Data'!$E$29,0,10*ROW('Sanitation Data'!E28)))</f>
        <v/>
      </c>
      <c r="CR34" s="270" t="str">
        <f ca="true">+IF(OFFSET('Sanitation Data'!$E$30,0,10*ROW('Sanitation Data'!E28))="","",OFFSET('Sanitation Data'!$E$30,0,10*ROW('Sanitation Data'!E28)))</f>
        <v/>
      </c>
      <c r="CS34" s="270" t="str">
        <f ca="true">+IF(OFFSET('Sanitation Data'!$E$31,0,10*ROW('Sanitation Data'!E28))="","",OFFSET('Sanitation Data'!$E$31,0,10*ROW('Sanitation Data'!E28)))</f>
        <v/>
      </c>
      <c r="CT34" s="270" t="str">
        <f ca="true">+IF(OFFSET('Sanitation Data'!$E$32,0,10*ROW('Sanitation Data'!E28))="","",OFFSET('Sanitation Data'!$E$32,0,10*ROW('Sanitation Data'!E28)))</f>
        <v/>
      </c>
      <c r="CU34" s="270" t="str">
        <f ca="true">+IF(OFFSET('Sanitation Data'!$F$28,0,10*ROW('Sanitation Data'!F28))="","",OFFSET('Sanitation Data'!$F$28,0,10*ROW('Sanitation Data'!F28)))</f>
        <v/>
      </c>
      <c r="CV34" s="270" t="str">
        <f ca="true">+IF(OFFSET('Sanitation Data'!$F$29,0,10*ROW('Sanitation Data'!F28))="","",OFFSET('Sanitation Data'!$F$29,0,10*ROW('Sanitation Data'!F28)))</f>
        <v/>
      </c>
      <c r="CW34" s="270" t="str">
        <f ca="true">+IF(OFFSET('Sanitation Data'!$F$30,0,10*ROW('Sanitation Data'!F28))="","",OFFSET('Sanitation Data'!$F$30,0,10*ROW('Sanitation Data'!F28)))</f>
        <v/>
      </c>
      <c r="CX34" s="270" t="str">
        <f ca="true">+IF(OFFSET('Sanitation Data'!$F$31,0,10*ROW('Sanitation Data'!F28))="","",OFFSET('Sanitation Data'!$F$31,0,10*ROW('Sanitation Data'!F28)))</f>
        <v/>
      </c>
      <c r="CY34" s="270" t="str">
        <f ca="true">+IF(OFFSET('Sanitation Data'!$F$32,0,10*ROW('Sanitation Data'!F28))="","",OFFSET('Sanitation Data'!$F$32,0,10*ROW('Sanitation Data'!F28)))</f>
        <v/>
      </c>
      <c r="CZ34" s="270" t="str">
        <f ca="true">+IF(OFFSET('Sanitation Data'!$G$28,0,10*ROW('Sanitation Data'!G28))="","",OFFSET('Sanitation Data'!$G$28,0,10*ROW('Sanitation Data'!G28)))</f>
        <v/>
      </c>
      <c r="DA34" s="270" t="str">
        <f ca="true">+IF(OFFSET('Sanitation Data'!$G$29,0,10*ROW('Sanitation Data'!G28))="","",OFFSET('Sanitation Data'!$G$29,0,10*ROW('Sanitation Data'!G28)))</f>
        <v/>
      </c>
      <c r="DB34" s="270" t="str">
        <f ca="true">+IF(OFFSET('Sanitation Data'!$G$30,0,10*ROW('Sanitation Data'!G28))="","",OFFSET('Sanitation Data'!$G$30,0,10*ROW('Sanitation Data'!G28)))</f>
        <v/>
      </c>
      <c r="DC34" s="270" t="str">
        <f ca="true">+IF(OFFSET('Sanitation Data'!$G$31,0,10*ROW('Sanitation Data'!G28))="","",OFFSET('Sanitation Data'!$G$31,0,10*ROW('Sanitation Data'!G28)))</f>
        <v/>
      </c>
      <c r="DD34" s="270" t="str">
        <f ca="true">+IF(OFFSET('Sanitation Data'!$G$32,0,10*ROW('Sanitation Data'!G28))="","",OFFSET('Sanitation Data'!$G$32,0,10*ROW('Sanitation Data'!G28)))</f>
        <v/>
      </c>
      <c r="DE34" s="270" t="str">
        <f ca="true">+IF(OFFSET('Sanitation Data'!$H$28,0,10*ROW('Sanitation Data'!H28))="","",OFFSET('Sanitation Data'!$H$28,0,10*ROW('Sanitation Data'!H28)))</f>
        <v/>
      </c>
      <c r="DF34" s="270" t="str">
        <f ca="true">+IF(OFFSET('Sanitation Data'!$H$29,0,10*ROW('Sanitation Data'!H28))="","",OFFSET('Sanitation Data'!$H$29,0,10*ROW('Sanitation Data'!H28)))</f>
        <v/>
      </c>
      <c r="DG34" s="270" t="str">
        <f ca="true">+IF(OFFSET('Sanitation Data'!$H$30,0,10*ROW('Sanitation Data'!H28))="","",OFFSET('Sanitation Data'!$H$30,0,10*ROW('Sanitation Data'!H28)))</f>
        <v/>
      </c>
      <c r="DH34" s="270" t="str">
        <f ca="true">+IF(OFFSET('Sanitation Data'!$H$31,0,10*ROW('Sanitation Data'!H28))="","",OFFSET('Sanitation Data'!$H$31,0,10*ROW('Sanitation Data'!H28)))</f>
        <v/>
      </c>
      <c r="DI34" s="270" t="str">
        <f ca="true">+IF(OFFSET('Sanitation Data'!$H$32,0,10*ROW('Sanitation Data'!H28))="","",OFFSET('Sanitation Data'!$H$32,0,10*ROW('Sanitation Data'!H28)))</f>
        <v/>
      </c>
      <c r="DJ34" s="270" t="str">
        <f ca="true">+IF(OFFSET('Sanitation Data'!$I$28,0,10*ROW('Sanitation Data'!I28))="","",OFFSET('Sanitation Data'!$I$28,0,10*ROW('Sanitation Data'!I28)))</f>
        <v/>
      </c>
      <c r="DK34" s="270" t="str">
        <f ca="true">+IF(OFFSET('Sanitation Data'!$I$29,0,10*ROW('Sanitation Data'!I28))="","",OFFSET('Sanitation Data'!$I$29,0,10*ROW('Sanitation Data'!I28)))</f>
        <v/>
      </c>
      <c r="DL34" s="270" t="str">
        <f ca="true">+IF(OFFSET('Sanitation Data'!$I$30,0,10*ROW('Sanitation Data'!I28))="","",OFFSET('Sanitation Data'!$I$30,0,10*ROW('Sanitation Data'!I28)))</f>
        <v/>
      </c>
      <c r="DM34" s="270" t="str">
        <f ca="true">+IF(OFFSET('Sanitation Data'!$I$31,0,10*ROW('Sanitation Data'!I28))="","",OFFSET('Sanitation Data'!$I$31,0,10*ROW('Sanitation Data'!I28)))</f>
        <v/>
      </c>
      <c r="DN34" s="270" t="str">
        <f ca="true">+IF(OFFSET('Sanitation Data'!$I$32,0,10*ROW('Sanitation Data'!I28))="","",OFFSET('Sanitation Data'!$I$32,0,10*ROW('Sanitation Data'!I28)))</f>
        <v/>
      </c>
      <c r="DO34" s="270" t="str">
        <f ca="true">+IF(OFFSET('Hygiene Data'!$D$11,0,10*ROW('Hygiene Data'!D28))="","",OFFSET('Hygiene Data'!$D$11,0,10*ROW('Hygiene Data'!D28)))</f>
        <v/>
      </c>
      <c r="DP34" s="270" t="str">
        <f ca="true">+IF(OFFSET('Hygiene Data'!$D$12,0,10*ROW('Hygiene Data'!D28))="","",OFFSET('Hygiene Data'!$D$12,0,10*ROW('Hygiene Data'!D28)))</f>
        <v/>
      </c>
      <c r="DQ34" s="270" t="str">
        <f ca="true">+IF(OFFSET('Hygiene Data'!$D$13,0,10*ROW('Hygiene Data'!D28))="","",OFFSET('Hygiene Data'!$D$13,0,10*ROW('Hygiene Data'!D28)))</f>
        <v/>
      </c>
      <c r="DR34" s="270" t="str">
        <f ca="true">+IF(OFFSET('Hygiene Data'!$E$11,0,10*ROW('Hygiene Data'!E28))="","",OFFSET('Hygiene Data'!$E$11,0,10*ROW('Hygiene Data'!E28)))</f>
        <v/>
      </c>
      <c r="DS34" s="270" t="str">
        <f ca="true">+IF(OFFSET('Hygiene Data'!$E$12,0,10*ROW('Hygiene Data'!E28))="","",OFFSET('Hygiene Data'!$E$12,0,10*ROW('Hygiene Data'!E28)))</f>
        <v/>
      </c>
      <c r="DT34" s="270" t="str">
        <f ca="true">+IF(OFFSET('Hygiene Data'!$E$13,0,10*ROW('Hygiene Data'!E28))="","",OFFSET('Hygiene Data'!$E$13,0,10*ROW('Hygiene Data'!E28)))</f>
        <v/>
      </c>
      <c r="DU34" s="270" t="str">
        <f ca="true">+IF(OFFSET('Hygiene Data'!$F$11,0,10*ROW('Hygiene Data'!F28))="","",OFFSET('Hygiene Data'!$F$11,0,10*ROW('Hygiene Data'!F28)))</f>
        <v/>
      </c>
      <c r="DV34" s="270" t="str">
        <f ca="true">+IF(OFFSET('Hygiene Data'!$F$12,0,10*ROW('Hygiene Data'!F28))="","",OFFSET('Hygiene Data'!$F$12,0,10*ROW('Hygiene Data'!F28)))</f>
        <v/>
      </c>
      <c r="DW34" s="270" t="str">
        <f ca="true">+IF(OFFSET('Hygiene Data'!$F$13,0,10*ROW('Hygiene Data'!F28))="","",OFFSET('Hygiene Data'!$F$13,0,10*ROW('Hygiene Data'!F28)))</f>
        <v/>
      </c>
      <c r="DX34" s="270" t="str">
        <f ca="true">+IF(OFFSET('Hygiene Data'!$G$11,0,10*ROW('Hygiene Data'!G28))="","",OFFSET('Hygiene Data'!$G$11,0,10*ROW('Hygiene Data'!G28)))</f>
        <v/>
      </c>
      <c r="DY34" s="270" t="str">
        <f ca="true">+IF(OFFSET('Hygiene Data'!$G$12,0,10*ROW('Hygiene Data'!G28))="","",OFFSET('Hygiene Data'!$G$12,0,10*ROW('Hygiene Data'!G28)))</f>
        <v/>
      </c>
      <c r="DZ34" s="270" t="str">
        <f ca="true">+IF(OFFSET('Hygiene Data'!$G$13,0,10*ROW('Hygiene Data'!G28))="","",OFFSET('Hygiene Data'!$G$13,0,10*ROW('Hygiene Data'!G28)))</f>
        <v/>
      </c>
      <c r="EA34" s="270" t="str">
        <f ca="true">+IF(OFFSET('Hygiene Data'!$H$11,0,10*ROW('Hygiene Data'!H28))="","",OFFSET('Hygiene Data'!$H$11,0,10*ROW('Hygiene Data'!H28)))</f>
        <v/>
      </c>
      <c r="EB34" s="270" t="str">
        <f ca="true">+IF(OFFSET('Hygiene Data'!$H$12,0,10*ROW('Hygiene Data'!H28))="","",OFFSET('Hygiene Data'!$H$12,0,10*ROW('Hygiene Data'!H28)))</f>
        <v/>
      </c>
      <c r="EC34" s="270" t="str">
        <f ca="true">+IF(OFFSET('Hygiene Data'!$H$13,0,10*ROW('Hygiene Data'!H28))="","",OFFSET('Hygiene Data'!$H$13,0,10*ROW('Hygiene Data'!H28)))</f>
        <v/>
      </c>
      <c r="ED34" s="270" t="str">
        <f ca="true">+IF(OFFSET('Hygiene Data'!$I$11,0,10*ROW('Hygiene Data'!I28))="","",OFFSET('Hygiene Data'!$I$11,0,10*ROW('Hygiene Data'!I28)))</f>
        <v/>
      </c>
      <c r="EE34" s="270" t="str">
        <f ca="true">+IF(OFFSET('Hygiene Data'!$I$12,0,10*ROW('Hygiene Data'!I28))="","",OFFSET('Hygiene Data'!$I$12,0,10*ROW('Hygiene Data'!I28)))</f>
        <v/>
      </c>
      <c r="EF34" s="270"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26"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0"/>
      <c r="BS35" s="270" t="str">
        <f ca="true">+IF(OFFSET('Water Data'!$D$27,0,10*ROW('Water Data'!D29))="","",OFFSET('Water Data'!$D$27,0,10*ROW('Water Data'!D29)))</f>
        <v/>
      </c>
      <c r="BT35" s="270" t="str">
        <f ca="true">+IF(OFFSET('Water Data'!$D$28,0,10*ROW('Water Data'!D29))="","",OFFSET('Water Data'!$D$28,0,10*ROW('Water Data'!D29)))</f>
        <v/>
      </c>
      <c r="BU35" s="270" t="str">
        <f ca="true">+IF(OFFSET('Water Data'!$D$29,0,10*ROW('Water Data'!D29))="","",OFFSET('Water Data'!$D$29,0,10*ROW('Water Data'!D29)))</f>
        <v/>
      </c>
      <c r="BV35" s="270" t="str">
        <f ca="true">+IF(OFFSET('Water Data'!$E$27,0,10*ROW('Water Data'!E29))="","",OFFSET('Water Data'!$E$27,0,10*ROW('Water Data'!E29)))</f>
        <v/>
      </c>
      <c r="BW35" s="270" t="str">
        <f ca="true">+IF(OFFSET('Water Data'!$E$28,0,10*ROW('Water Data'!E29))="","",OFFSET('Water Data'!$E$28,0,10*ROW('Water Data'!E29)))</f>
        <v/>
      </c>
      <c r="BX35" s="270" t="str">
        <f ca="true">+IF(OFFSET('Water Data'!$E$29,0,10*ROW('Water Data'!E29))="","",OFFSET('Water Data'!$E$29,0,10*ROW('Water Data'!E29)))</f>
        <v/>
      </c>
      <c r="BY35" s="270" t="str">
        <f ca="true">+IF(OFFSET('Water Data'!$F$27,0,10*ROW('Water Data'!F29))="","",OFFSET('Water Data'!$F$27,0,10*ROW('Water Data'!F29)))</f>
        <v/>
      </c>
      <c r="BZ35" s="270" t="str">
        <f ca="true">+IF(OFFSET('Water Data'!$F$28,0,10*ROW('Water Data'!F29))="","",OFFSET('Water Data'!$F$28,0,10*ROW('Water Data'!F29)))</f>
        <v/>
      </c>
      <c r="CA35" s="270" t="str">
        <f ca="true">+IF(OFFSET('Water Data'!$F$29,0,10*ROW('Water Data'!F29))="","",OFFSET('Water Data'!$F$29,0,10*ROW('Water Data'!F29)))</f>
        <v/>
      </c>
      <c r="CB35" s="270" t="str">
        <f ca="true">+IF(OFFSET('Water Data'!$G$27,0,10*ROW('Water Data'!G29))="","",OFFSET('Water Data'!$G$27,0,10*ROW('Water Data'!G29)))</f>
        <v/>
      </c>
      <c r="CC35" s="270" t="str">
        <f ca="true">+IF(OFFSET('Water Data'!$G$28,0,10*ROW('Water Data'!G29))="","",OFFSET('Water Data'!$G$28,0,10*ROW('Water Data'!G29)))</f>
        <v/>
      </c>
      <c r="CD35" s="270" t="str">
        <f ca="true">+IF(OFFSET('Water Data'!$G$29,0,10*ROW('Water Data'!G29))="","",OFFSET('Water Data'!$G$29,0,10*ROW('Water Data'!G29)))</f>
        <v/>
      </c>
      <c r="CE35" s="270" t="str">
        <f ca="true">+IF(OFFSET('Water Data'!$H$27,0,10*ROW('Water Data'!H29))="","",OFFSET('Water Data'!$H$27,0,10*ROW('Water Data'!H29)))</f>
        <v/>
      </c>
      <c r="CF35" s="270" t="str">
        <f ca="true">+IF(OFFSET('Water Data'!$H$28,0,10*ROW('Water Data'!H29))="","",OFFSET('Water Data'!$H$28,0,10*ROW('Water Data'!H29)))</f>
        <v/>
      </c>
      <c r="CG35" s="270" t="str">
        <f ca="true">+IF(OFFSET('Water Data'!$H$29,0,10*ROW('Water Data'!H29))="","",OFFSET('Water Data'!$H$29,0,10*ROW('Water Data'!H29)))</f>
        <v/>
      </c>
      <c r="CH35" s="270" t="str">
        <f ca="true">+IF(OFFSET('Water Data'!$I$27,0,10*ROW('Water Data'!I29))="","",OFFSET('Water Data'!$I$27,0,10*ROW('Water Data'!I29)))</f>
        <v/>
      </c>
      <c r="CI35" s="270" t="str">
        <f ca="true">+IF(OFFSET('Water Data'!$I$28,0,10*ROW('Water Data'!I29))="","",OFFSET('Water Data'!$I$28,0,10*ROW('Water Data'!I29)))</f>
        <v/>
      </c>
      <c r="CJ35" s="270" t="str">
        <f ca="true">+IF(OFFSET('Water Data'!$I$29,0,10*ROW('Water Data'!I29))="","",OFFSET('Water Data'!$I$29,0,10*ROW('Water Data'!I29)))</f>
        <v/>
      </c>
      <c r="CK35" s="270" t="str">
        <f ca="true">+IF(OFFSET('Sanitation Data'!$D$28,0,10*ROW('Sanitation Data'!D29))="","",OFFSET('Sanitation Data'!$D$28,0,10*ROW('Sanitation Data'!D29)))</f>
        <v/>
      </c>
      <c r="CL35" s="270" t="str">
        <f ca="true">+IF(OFFSET('Sanitation Data'!$D$29,0,10*ROW('Sanitation Data'!D29))="","",OFFSET('Sanitation Data'!$D$29,0,10*ROW('Sanitation Data'!D29)))</f>
        <v/>
      </c>
      <c r="CM35" s="270" t="str">
        <f ca="true">+IF(OFFSET('Sanitation Data'!$D$30,0,10*ROW('Sanitation Data'!D29))="","",OFFSET('Sanitation Data'!$D$30,0,10*ROW('Sanitation Data'!D29)))</f>
        <v/>
      </c>
      <c r="CN35" s="270" t="str">
        <f ca="true">+IF(OFFSET('Sanitation Data'!$D$31,0,10*ROW('Sanitation Data'!D29))="","",OFFSET('Sanitation Data'!$D$31,0,10*ROW('Sanitation Data'!D29)))</f>
        <v/>
      </c>
      <c r="CO35" s="270" t="str">
        <f ca="true">+IF(OFFSET('Sanitation Data'!$D$32,0,10*ROW('Sanitation Data'!D29))="","",OFFSET('Sanitation Data'!$D$32,0,10*ROW('Sanitation Data'!D29)))</f>
        <v/>
      </c>
      <c r="CP35" s="270" t="str">
        <f ca="true">+IF(OFFSET('Sanitation Data'!$E$28,0,10*ROW('Sanitation Data'!E29))="","",OFFSET('Sanitation Data'!$E$28,0,10*ROW('Sanitation Data'!E29)))</f>
        <v/>
      </c>
      <c r="CQ35" s="270" t="str">
        <f ca="true">+IF(OFFSET('Sanitation Data'!$E$29,0,10*ROW('Sanitation Data'!E29))="","",OFFSET('Sanitation Data'!$E$29,0,10*ROW('Sanitation Data'!E29)))</f>
        <v/>
      </c>
      <c r="CR35" s="270" t="str">
        <f ca="true">+IF(OFFSET('Sanitation Data'!$E$30,0,10*ROW('Sanitation Data'!E29))="","",OFFSET('Sanitation Data'!$E$30,0,10*ROW('Sanitation Data'!E29)))</f>
        <v/>
      </c>
      <c r="CS35" s="270" t="str">
        <f ca="true">+IF(OFFSET('Sanitation Data'!$E$31,0,10*ROW('Sanitation Data'!E29))="","",OFFSET('Sanitation Data'!$E$31,0,10*ROW('Sanitation Data'!E29)))</f>
        <v/>
      </c>
      <c r="CT35" s="270" t="str">
        <f ca="true">+IF(OFFSET('Sanitation Data'!$E$32,0,10*ROW('Sanitation Data'!E29))="","",OFFSET('Sanitation Data'!$E$32,0,10*ROW('Sanitation Data'!E29)))</f>
        <v/>
      </c>
      <c r="CU35" s="270" t="str">
        <f ca="true">+IF(OFFSET('Sanitation Data'!$F$28,0,10*ROW('Sanitation Data'!F29))="","",OFFSET('Sanitation Data'!$F$28,0,10*ROW('Sanitation Data'!F29)))</f>
        <v/>
      </c>
      <c r="CV35" s="270" t="str">
        <f ca="true">+IF(OFFSET('Sanitation Data'!$F$29,0,10*ROW('Sanitation Data'!F29))="","",OFFSET('Sanitation Data'!$F$29,0,10*ROW('Sanitation Data'!F29)))</f>
        <v/>
      </c>
      <c r="CW35" s="270" t="str">
        <f ca="true">+IF(OFFSET('Sanitation Data'!$F$30,0,10*ROW('Sanitation Data'!F29))="","",OFFSET('Sanitation Data'!$F$30,0,10*ROW('Sanitation Data'!F29)))</f>
        <v/>
      </c>
      <c r="CX35" s="270" t="str">
        <f ca="true">+IF(OFFSET('Sanitation Data'!$F$31,0,10*ROW('Sanitation Data'!F29))="","",OFFSET('Sanitation Data'!$F$31,0,10*ROW('Sanitation Data'!F29)))</f>
        <v/>
      </c>
      <c r="CY35" s="270" t="str">
        <f ca="true">+IF(OFFSET('Sanitation Data'!$F$32,0,10*ROW('Sanitation Data'!F29))="","",OFFSET('Sanitation Data'!$F$32,0,10*ROW('Sanitation Data'!F29)))</f>
        <v/>
      </c>
      <c r="CZ35" s="270" t="str">
        <f ca="true">+IF(OFFSET('Sanitation Data'!$G$28,0,10*ROW('Sanitation Data'!G29))="","",OFFSET('Sanitation Data'!$G$28,0,10*ROW('Sanitation Data'!G29)))</f>
        <v/>
      </c>
      <c r="DA35" s="270" t="str">
        <f ca="true">+IF(OFFSET('Sanitation Data'!$G$29,0,10*ROW('Sanitation Data'!G29))="","",OFFSET('Sanitation Data'!$G$29,0,10*ROW('Sanitation Data'!G29)))</f>
        <v/>
      </c>
      <c r="DB35" s="270" t="str">
        <f ca="true">+IF(OFFSET('Sanitation Data'!$G$30,0,10*ROW('Sanitation Data'!G29))="","",OFFSET('Sanitation Data'!$G$30,0,10*ROW('Sanitation Data'!G29)))</f>
        <v/>
      </c>
      <c r="DC35" s="270" t="str">
        <f ca="true">+IF(OFFSET('Sanitation Data'!$G$31,0,10*ROW('Sanitation Data'!G29))="","",OFFSET('Sanitation Data'!$G$31,0,10*ROW('Sanitation Data'!G29)))</f>
        <v/>
      </c>
      <c r="DD35" s="270" t="str">
        <f ca="true">+IF(OFFSET('Sanitation Data'!$G$32,0,10*ROW('Sanitation Data'!G29))="","",OFFSET('Sanitation Data'!$G$32,0,10*ROW('Sanitation Data'!G29)))</f>
        <v/>
      </c>
      <c r="DE35" s="270" t="str">
        <f ca="true">+IF(OFFSET('Sanitation Data'!$H$28,0,10*ROW('Sanitation Data'!H29))="","",OFFSET('Sanitation Data'!$H$28,0,10*ROW('Sanitation Data'!H29)))</f>
        <v/>
      </c>
      <c r="DF35" s="270" t="str">
        <f ca="true">+IF(OFFSET('Sanitation Data'!$H$29,0,10*ROW('Sanitation Data'!H29))="","",OFFSET('Sanitation Data'!$H$29,0,10*ROW('Sanitation Data'!H29)))</f>
        <v/>
      </c>
      <c r="DG35" s="270" t="str">
        <f ca="true">+IF(OFFSET('Sanitation Data'!$H$30,0,10*ROW('Sanitation Data'!H29))="","",OFFSET('Sanitation Data'!$H$30,0,10*ROW('Sanitation Data'!H29)))</f>
        <v/>
      </c>
      <c r="DH35" s="270" t="str">
        <f ca="true">+IF(OFFSET('Sanitation Data'!$H$31,0,10*ROW('Sanitation Data'!H29))="","",OFFSET('Sanitation Data'!$H$31,0,10*ROW('Sanitation Data'!H29)))</f>
        <v/>
      </c>
      <c r="DI35" s="270" t="str">
        <f ca="true">+IF(OFFSET('Sanitation Data'!$H$32,0,10*ROW('Sanitation Data'!H29))="","",OFFSET('Sanitation Data'!$H$32,0,10*ROW('Sanitation Data'!H29)))</f>
        <v/>
      </c>
      <c r="DJ35" s="270" t="str">
        <f ca="true">+IF(OFFSET('Sanitation Data'!$I$28,0,10*ROW('Sanitation Data'!I29))="","",OFFSET('Sanitation Data'!$I$28,0,10*ROW('Sanitation Data'!I29)))</f>
        <v/>
      </c>
      <c r="DK35" s="270" t="str">
        <f ca="true">+IF(OFFSET('Sanitation Data'!$I$29,0,10*ROW('Sanitation Data'!I29))="","",OFFSET('Sanitation Data'!$I$29,0,10*ROW('Sanitation Data'!I29)))</f>
        <v/>
      </c>
      <c r="DL35" s="270" t="str">
        <f ca="true">+IF(OFFSET('Sanitation Data'!$I$30,0,10*ROW('Sanitation Data'!I29))="","",OFFSET('Sanitation Data'!$I$30,0,10*ROW('Sanitation Data'!I29)))</f>
        <v/>
      </c>
      <c r="DM35" s="270" t="str">
        <f ca="true">+IF(OFFSET('Sanitation Data'!$I$31,0,10*ROW('Sanitation Data'!I29))="","",OFFSET('Sanitation Data'!$I$31,0,10*ROW('Sanitation Data'!I29)))</f>
        <v/>
      </c>
      <c r="DN35" s="270" t="str">
        <f ca="true">+IF(OFFSET('Sanitation Data'!$I$32,0,10*ROW('Sanitation Data'!I29))="","",OFFSET('Sanitation Data'!$I$32,0,10*ROW('Sanitation Data'!I29)))</f>
        <v/>
      </c>
      <c r="DO35" s="270" t="str">
        <f ca="true">+IF(OFFSET('Hygiene Data'!$D$11,0,10*ROW('Hygiene Data'!D29))="","",OFFSET('Hygiene Data'!$D$11,0,10*ROW('Hygiene Data'!D29)))</f>
        <v/>
      </c>
      <c r="DP35" s="270" t="str">
        <f ca="true">+IF(OFFSET('Hygiene Data'!$D$12,0,10*ROW('Hygiene Data'!D29))="","",OFFSET('Hygiene Data'!$D$12,0,10*ROW('Hygiene Data'!D29)))</f>
        <v/>
      </c>
      <c r="DQ35" s="270" t="str">
        <f ca="true">+IF(OFFSET('Hygiene Data'!$D$13,0,10*ROW('Hygiene Data'!D29))="","",OFFSET('Hygiene Data'!$D$13,0,10*ROW('Hygiene Data'!D29)))</f>
        <v/>
      </c>
      <c r="DR35" s="270" t="str">
        <f ca="true">+IF(OFFSET('Hygiene Data'!$E$11,0,10*ROW('Hygiene Data'!E29))="","",OFFSET('Hygiene Data'!$E$11,0,10*ROW('Hygiene Data'!E29)))</f>
        <v/>
      </c>
      <c r="DS35" s="270" t="str">
        <f ca="true">+IF(OFFSET('Hygiene Data'!$E$12,0,10*ROW('Hygiene Data'!E29))="","",OFFSET('Hygiene Data'!$E$12,0,10*ROW('Hygiene Data'!E29)))</f>
        <v/>
      </c>
      <c r="DT35" s="270" t="str">
        <f ca="true">+IF(OFFSET('Hygiene Data'!$E$13,0,10*ROW('Hygiene Data'!E29))="","",OFFSET('Hygiene Data'!$E$13,0,10*ROW('Hygiene Data'!E29)))</f>
        <v/>
      </c>
      <c r="DU35" s="270" t="str">
        <f ca="true">+IF(OFFSET('Hygiene Data'!$F$11,0,10*ROW('Hygiene Data'!F29))="","",OFFSET('Hygiene Data'!$F$11,0,10*ROW('Hygiene Data'!F29)))</f>
        <v/>
      </c>
      <c r="DV35" s="270" t="str">
        <f ca="true">+IF(OFFSET('Hygiene Data'!$F$12,0,10*ROW('Hygiene Data'!F29))="","",OFFSET('Hygiene Data'!$F$12,0,10*ROW('Hygiene Data'!F29)))</f>
        <v/>
      </c>
      <c r="DW35" s="270" t="str">
        <f ca="true">+IF(OFFSET('Hygiene Data'!$F$13,0,10*ROW('Hygiene Data'!F29))="","",OFFSET('Hygiene Data'!$F$13,0,10*ROW('Hygiene Data'!F29)))</f>
        <v/>
      </c>
      <c r="DX35" s="270" t="str">
        <f ca="true">+IF(OFFSET('Hygiene Data'!$G$11,0,10*ROW('Hygiene Data'!G29))="","",OFFSET('Hygiene Data'!$G$11,0,10*ROW('Hygiene Data'!G29)))</f>
        <v/>
      </c>
      <c r="DY35" s="270" t="str">
        <f ca="true">+IF(OFFSET('Hygiene Data'!$G$12,0,10*ROW('Hygiene Data'!G29))="","",OFFSET('Hygiene Data'!$G$12,0,10*ROW('Hygiene Data'!G29)))</f>
        <v/>
      </c>
      <c r="DZ35" s="270" t="str">
        <f ca="true">+IF(OFFSET('Hygiene Data'!$G$13,0,10*ROW('Hygiene Data'!G29))="","",OFFSET('Hygiene Data'!$G$13,0,10*ROW('Hygiene Data'!G29)))</f>
        <v/>
      </c>
      <c r="EA35" s="270" t="str">
        <f ca="true">+IF(OFFSET('Hygiene Data'!$H$11,0,10*ROW('Hygiene Data'!H29))="","",OFFSET('Hygiene Data'!$H$11,0,10*ROW('Hygiene Data'!H29)))</f>
        <v/>
      </c>
      <c r="EB35" s="270" t="str">
        <f ca="true">+IF(OFFSET('Hygiene Data'!$H$12,0,10*ROW('Hygiene Data'!H29))="","",OFFSET('Hygiene Data'!$H$12,0,10*ROW('Hygiene Data'!H29)))</f>
        <v/>
      </c>
      <c r="EC35" s="270" t="str">
        <f ca="true">+IF(OFFSET('Hygiene Data'!$H$13,0,10*ROW('Hygiene Data'!H29))="","",OFFSET('Hygiene Data'!$H$13,0,10*ROW('Hygiene Data'!H29)))</f>
        <v/>
      </c>
      <c r="ED35" s="270" t="str">
        <f ca="true">+IF(OFFSET('Hygiene Data'!$I$11,0,10*ROW('Hygiene Data'!I29))="","",OFFSET('Hygiene Data'!$I$11,0,10*ROW('Hygiene Data'!I29)))</f>
        <v/>
      </c>
      <c r="EE35" s="270" t="str">
        <f ca="true">+IF(OFFSET('Hygiene Data'!$I$12,0,10*ROW('Hygiene Data'!I29))="","",OFFSET('Hygiene Data'!$I$12,0,10*ROW('Hygiene Data'!I29)))</f>
        <v/>
      </c>
      <c r="EF35" s="270"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26"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0"/>
      <c r="BS36" s="270" t="str">
        <f ca="true">+IF(OFFSET('Water Data'!$D$27,0,10*ROW('Water Data'!D30))="","",OFFSET('Water Data'!$D$27,0,10*ROW('Water Data'!D30)))</f>
        <v/>
      </c>
      <c r="BT36" s="270" t="str">
        <f ca="true">+IF(OFFSET('Water Data'!$D$28,0,10*ROW('Water Data'!D30))="","",OFFSET('Water Data'!$D$28,0,10*ROW('Water Data'!D30)))</f>
        <v/>
      </c>
      <c r="BU36" s="270" t="str">
        <f ca="true">+IF(OFFSET('Water Data'!$D$29,0,10*ROW('Water Data'!D30))="","",OFFSET('Water Data'!$D$29,0,10*ROW('Water Data'!D30)))</f>
        <v/>
      </c>
      <c r="BV36" s="270" t="str">
        <f ca="true">+IF(OFFSET('Water Data'!$E$27,0,10*ROW('Water Data'!E30))="","",OFFSET('Water Data'!$E$27,0,10*ROW('Water Data'!E30)))</f>
        <v/>
      </c>
      <c r="BW36" s="270" t="str">
        <f ca="true">+IF(OFFSET('Water Data'!$E$28,0,10*ROW('Water Data'!E30))="","",OFFSET('Water Data'!$E$28,0,10*ROW('Water Data'!E30)))</f>
        <v/>
      </c>
      <c r="BX36" s="270" t="str">
        <f ca="true">+IF(OFFSET('Water Data'!$E$29,0,10*ROW('Water Data'!E30))="","",OFFSET('Water Data'!$E$29,0,10*ROW('Water Data'!E30)))</f>
        <v/>
      </c>
      <c r="BY36" s="270" t="str">
        <f ca="true">+IF(OFFSET('Water Data'!$F$27,0,10*ROW('Water Data'!F30))="","",OFFSET('Water Data'!$F$27,0,10*ROW('Water Data'!F30)))</f>
        <v/>
      </c>
      <c r="BZ36" s="270" t="str">
        <f ca="true">+IF(OFFSET('Water Data'!$F$28,0,10*ROW('Water Data'!F30))="","",OFFSET('Water Data'!$F$28,0,10*ROW('Water Data'!F30)))</f>
        <v/>
      </c>
      <c r="CA36" s="270" t="str">
        <f ca="true">+IF(OFFSET('Water Data'!$F$29,0,10*ROW('Water Data'!F30))="","",OFFSET('Water Data'!$F$29,0,10*ROW('Water Data'!F30)))</f>
        <v/>
      </c>
      <c r="CB36" s="270" t="str">
        <f ca="true">+IF(OFFSET('Water Data'!$G$27,0,10*ROW('Water Data'!G30))="","",OFFSET('Water Data'!$G$27,0,10*ROW('Water Data'!G30)))</f>
        <v/>
      </c>
      <c r="CC36" s="270" t="str">
        <f ca="true">+IF(OFFSET('Water Data'!$G$28,0,10*ROW('Water Data'!G30))="","",OFFSET('Water Data'!$G$28,0,10*ROW('Water Data'!G30)))</f>
        <v/>
      </c>
      <c r="CD36" s="270" t="str">
        <f ca="true">+IF(OFFSET('Water Data'!$G$29,0,10*ROW('Water Data'!G30))="","",OFFSET('Water Data'!$G$29,0,10*ROW('Water Data'!G30)))</f>
        <v/>
      </c>
      <c r="CE36" s="270" t="str">
        <f ca="true">+IF(OFFSET('Water Data'!$H$27,0,10*ROW('Water Data'!H30))="","",OFFSET('Water Data'!$H$27,0,10*ROW('Water Data'!H30)))</f>
        <v/>
      </c>
      <c r="CF36" s="270" t="str">
        <f ca="true">+IF(OFFSET('Water Data'!$H$28,0,10*ROW('Water Data'!H30))="","",OFFSET('Water Data'!$H$28,0,10*ROW('Water Data'!H30)))</f>
        <v/>
      </c>
      <c r="CG36" s="270" t="str">
        <f ca="true">+IF(OFFSET('Water Data'!$H$29,0,10*ROW('Water Data'!H30))="","",OFFSET('Water Data'!$H$29,0,10*ROW('Water Data'!H30)))</f>
        <v/>
      </c>
      <c r="CH36" s="270" t="str">
        <f ca="true">+IF(OFFSET('Water Data'!$I$27,0,10*ROW('Water Data'!I30))="","",OFFSET('Water Data'!$I$27,0,10*ROW('Water Data'!I30)))</f>
        <v/>
      </c>
      <c r="CI36" s="270" t="str">
        <f ca="true">+IF(OFFSET('Water Data'!$I$28,0,10*ROW('Water Data'!I30))="","",OFFSET('Water Data'!$I$28,0,10*ROW('Water Data'!I30)))</f>
        <v/>
      </c>
      <c r="CJ36" s="270" t="str">
        <f ca="true">+IF(OFFSET('Water Data'!$I$29,0,10*ROW('Water Data'!I30))="","",OFFSET('Water Data'!$I$29,0,10*ROW('Water Data'!I30)))</f>
        <v/>
      </c>
      <c r="CK36" s="270" t="str">
        <f ca="true">+IF(OFFSET('Sanitation Data'!$D$28,0,10*ROW('Sanitation Data'!D30))="","",OFFSET('Sanitation Data'!$D$28,0,10*ROW('Sanitation Data'!D30)))</f>
        <v/>
      </c>
      <c r="CL36" s="270" t="str">
        <f ca="true">+IF(OFFSET('Sanitation Data'!$D$29,0,10*ROW('Sanitation Data'!D30))="","",OFFSET('Sanitation Data'!$D$29,0,10*ROW('Sanitation Data'!D30)))</f>
        <v/>
      </c>
      <c r="CM36" s="270" t="str">
        <f ca="true">+IF(OFFSET('Sanitation Data'!$D$30,0,10*ROW('Sanitation Data'!D30))="","",OFFSET('Sanitation Data'!$D$30,0,10*ROW('Sanitation Data'!D30)))</f>
        <v/>
      </c>
      <c r="CN36" s="270" t="str">
        <f ca="true">+IF(OFFSET('Sanitation Data'!$D$31,0,10*ROW('Sanitation Data'!D30))="","",OFFSET('Sanitation Data'!$D$31,0,10*ROW('Sanitation Data'!D30)))</f>
        <v/>
      </c>
      <c r="CO36" s="270" t="str">
        <f ca="true">+IF(OFFSET('Sanitation Data'!$D$32,0,10*ROW('Sanitation Data'!D30))="","",OFFSET('Sanitation Data'!$D$32,0,10*ROW('Sanitation Data'!D30)))</f>
        <v/>
      </c>
      <c r="CP36" s="270" t="str">
        <f ca="true">+IF(OFFSET('Sanitation Data'!$E$28,0,10*ROW('Sanitation Data'!E30))="","",OFFSET('Sanitation Data'!$E$28,0,10*ROW('Sanitation Data'!E30)))</f>
        <v/>
      </c>
      <c r="CQ36" s="270" t="str">
        <f ca="true">+IF(OFFSET('Sanitation Data'!$E$29,0,10*ROW('Sanitation Data'!E30))="","",OFFSET('Sanitation Data'!$E$29,0,10*ROW('Sanitation Data'!E30)))</f>
        <v/>
      </c>
      <c r="CR36" s="270" t="str">
        <f ca="true">+IF(OFFSET('Sanitation Data'!$E$30,0,10*ROW('Sanitation Data'!E30))="","",OFFSET('Sanitation Data'!$E$30,0,10*ROW('Sanitation Data'!E30)))</f>
        <v/>
      </c>
      <c r="CS36" s="270" t="str">
        <f ca="true">+IF(OFFSET('Sanitation Data'!$E$31,0,10*ROW('Sanitation Data'!E30))="","",OFFSET('Sanitation Data'!$E$31,0,10*ROW('Sanitation Data'!E30)))</f>
        <v/>
      </c>
      <c r="CT36" s="270" t="str">
        <f ca="true">+IF(OFFSET('Sanitation Data'!$E$32,0,10*ROW('Sanitation Data'!E30))="","",OFFSET('Sanitation Data'!$E$32,0,10*ROW('Sanitation Data'!E30)))</f>
        <v/>
      </c>
      <c r="CU36" s="270" t="str">
        <f ca="true">+IF(OFFSET('Sanitation Data'!$F$28,0,10*ROW('Sanitation Data'!F30))="","",OFFSET('Sanitation Data'!$F$28,0,10*ROW('Sanitation Data'!F30)))</f>
        <v/>
      </c>
      <c r="CV36" s="270" t="str">
        <f ca="true">+IF(OFFSET('Sanitation Data'!$F$29,0,10*ROW('Sanitation Data'!F30))="","",OFFSET('Sanitation Data'!$F$29,0,10*ROW('Sanitation Data'!F30)))</f>
        <v/>
      </c>
      <c r="CW36" s="270" t="str">
        <f ca="true">+IF(OFFSET('Sanitation Data'!$F$30,0,10*ROW('Sanitation Data'!F30))="","",OFFSET('Sanitation Data'!$F$30,0,10*ROW('Sanitation Data'!F30)))</f>
        <v/>
      </c>
      <c r="CX36" s="270" t="str">
        <f ca="true">+IF(OFFSET('Sanitation Data'!$F$31,0,10*ROW('Sanitation Data'!F30))="","",OFFSET('Sanitation Data'!$F$31,0,10*ROW('Sanitation Data'!F30)))</f>
        <v/>
      </c>
      <c r="CY36" s="270" t="str">
        <f ca="true">+IF(OFFSET('Sanitation Data'!$F$32,0,10*ROW('Sanitation Data'!F30))="","",OFFSET('Sanitation Data'!$F$32,0,10*ROW('Sanitation Data'!F30)))</f>
        <v/>
      </c>
      <c r="CZ36" s="270" t="str">
        <f ca="true">+IF(OFFSET('Sanitation Data'!$G$28,0,10*ROW('Sanitation Data'!G30))="","",OFFSET('Sanitation Data'!$G$28,0,10*ROW('Sanitation Data'!G30)))</f>
        <v/>
      </c>
      <c r="DA36" s="270" t="str">
        <f ca="true">+IF(OFFSET('Sanitation Data'!$G$29,0,10*ROW('Sanitation Data'!G30))="","",OFFSET('Sanitation Data'!$G$29,0,10*ROW('Sanitation Data'!G30)))</f>
        <v/>
      </c>
      <c r="DB36" s="270" t="str">
        <f ca="true">+IF(OFFSET('Sanitation Data'!$G$30,0,10*ROW('Sanitation Data'!G30))="","",OFFSET('Sanitation Data'!$G$30,0,10*ROW('Sanitation Data'!G30)))</f>
        <v/>
      </c>
      <c r="DC36" s="270" t="str">
        <f ca="true">+IF(OFFSET('Sanitation Data'!$G$31,0,10*ROW('Sanitation Data'!G30))="","",OFFSET('Sanitation Data'!$G$31,0,10*ROW('Sanitation Data'!G30)))</f>
        <v/>
      </c>
      <c r="DD36" s="270" t="str">
        <f ca="true">+IF(OFFSET('Sanitation Data'!$G$32,0,10*ROW('Sanitation Data'!G30))="","",OFFSET('Sanitation Data'!$G$32,0,10*ROW('Sanitation Data'!G30)))</f>
        <v/>
      </c>
      <c r="DE36" s="270" t="str">
        <f ca="true">+IF(OFFSET('Sanitation Data'!$H$28,0,10*ROW('Sanitation Data'!H30))="","",OFFSET('Sanitation Data'!$H$28,0,10*ROW('Sanitation Data'!H30)))</f>
        <v/>
      </c>
      <c r="DF36" s="270" t="str">
        <f ca="true">+IF(OFFSET('Sanitation Data'!$H$29,0,10*ROW('Sanitation Data'!H30))="","",OFFSET('Sanitation Data'!$H$29,0,10*ROW('Sanitation Data'!H30)))</f>
        <v/>
      </c>
      <c r="DG36" s="270" t="str">
        <f ca="true">+IF(OFFSET('Sanitation Data'!$H$30,0,10*ROW('Sanitation Data'!H30))="","",OFFSET('Sanitation Data'!$H$30,0,10*ROW('Sanitation Data'!H30)))</f>
        <v/>
      </c>
      <c r="DH36" s="270" t="str">
        <f ca="true">+IF(OFFSET('Sanitation Data'!$H$31,0,10*ROW('Sanitation Data'!H30))="","",OFFSET('Sanitation Data'!$H$31,0,10*ROW('Sanitation Data'!H30)))</f>
        <v/>
      </c>
      <c r="DI36" s="270" t="str">
        <f ca="true">+IF(OFFSET('Sanitation Data'!$H$32,0,10*ROW('Sanitation Data'!H30))="","",OFFSET('Sanitation Data'!$H$32,0,10*ROW('Sanitation Data'!H30)))</f>
        <v/>
      </c>
      <c r="DJ36" s="270" t="str">
        <f ca="true">+IF(OFFSET('Sanitation Data'!$I$28,0,10*ROW('Sanitation Data'!I30))="","",OFFSET('Sanitation Data'!$I$28,0,10*ROW('Sanitation Data'!I30)))</f>
        <v/>
      </c>
      <c r="DK36" s="270" t="str">
        <f ca="true">+IF(OFFSET('Sanitation Data'!$I$29,0,10*ROW('Sanitation Data'!I30))="","",OFFSET('Sanitation Data'!$I$29,0,10*ROW('Sanitation Data'!I30)))</f>
        <v/>
      </c>
      <c r="DL36" s="270" t="str">
        <f ca="true">+IF(OFFSET('Sanitation Data'!$I$30,0,10*ROW('Sanitation Data'!I30))="","",OFFSET('Sanitation Data'!$I$30,0,10*ROW('Sanitation Data'!I30)))</f>
        <v/>
      </c>
      <c r="DM36" s="270" t="str">
        <f ca="true">+IF(OFFSET('Sanitation Data'!$I$31,0,10*ROW('Sanitation Data'!I30))="","",OFFSET('Sanitation Data'!$I$31,0,10*ROW('Sanitation Data'!I30)))</f>
        <v/>
      </c>
      <c r="DN36" s="270" t="str">
        <f ca="true">+IF(OFFSET('Sanitation Data'!$I$32,0,10*ROW('Sanitation Data'!I30))="","",OFFSET('Sanitation Data'!$I$32,0,10*ROW('Sanitation Data'!I30)))</f>
        <v/>
      </c>
      <c r="DO36" s="270" t="str">
        <f ca="true">+IF(OFFSET('Hygiene Data'!$D$11,0,10*ROW('Hygiene Data'!D30))="","",OFFSET('Hygiene Data'!$D$11,0,10*ROW('Hygiene Data'!D30)))</f>
        <v/>
      </c>
      <c r="DP36" s="270" t="str">
        <f ca="true">+IF(OFFSET('Hygiene Data'!$D$12,0,10*ROW('Hygiene Data'!D30))="","",OFFSET('Hygiene Data'!$D$12,0,10*ROW('Hygiene Data'!D30)))</f>
        <v/>
      </c>
      <c r="DQ36" s="270" t="str">
        <f ca="true">+IF(OFFSET('Hygiene Data'!$D$13,0,10*ROW('Hygiene Data'!D30))="","",OFFSET('Hygiene Data'!$D$13,0,10*ROW('Hygiene Data'!D30)))</f>
        <v/>
      </c>
      <c r="DR36" s="270" t="str">
        <f ca="true">+IF(OFFSET('Hygiene Data'!$E$11,0,10*ROW('Hygiene Data'!E30))="","",OFFSET('Hygiene Data'!$E$11,0,10*ROW('Hygiene Data'!E30)))</f>
        <v/>
      </c>
      <c r="DS36" s="270" t="str">
        <f ca="true">+IF(OFFSET('Hygiene Data'!$E$12,0,10*ROW('Hygiene Data'!E30))="","",OFFSET('Hygiene Data'!$E$12,0,10*ROW('Hygiene Data'!E30)))</f>
        <v/>
      </c>
      <c r="DT36" s="270" t="str">
        <f ca="true">+IF(OFFSET('Hygiene Data'!$E$13,0,10*ROW('Hygiene Data'!E30))="","",OFFSET('Hygiene Data'!$E$13,0,10*ROW('Hygiene Data'!E30)))</f>
        <v/>
      </c>
      <c r="DU36" s="270" t="str">
        <f ca="true">+IF(OFFSET('Hygiene Data'!$F$11,0,10*ROW('Hygiene Data'!F30))="","",OFFSET('Hygiene Data'!$F$11,0,10*ROW('Hygiene Data'!F30)))</f>
        <v/>
      </c>
      <c r="DV36" s="270" t="str">
        <f ca="true">+IF(OFFSET('Hygiene Data'!$F$12,0,10*ROW('Hygiene Data'!F30))="","",OFFSET('Hygiene Data'!$F$12,0,10*ROW('Hygiene Data'!F30)))</f>
        <v/>
      </c>
      <c r="DW36" s="270" t="str">
        <f ca="true">+IF(OFFSET('Hygiene Data'!$F$13,0,10*ROW('Hygiene Data'!F30))="","",OFFSET('Hygiene Data'!$F$13,0,10*ROW('Hygiene Data'!F30)))</f>
        <v/>
      </c>
      <c r="DX36" s="270" t="str">
        <f ca="true">+IF(OFFSET('Hygiene Data'!$G$11,0,10*ROW('Hygiene Data'!G30))="","",OFFSET('Hygiene Data'!$G$11,0,10*ROW('Hygiene Data'!G30)))</f>
        <v/>
      </c>
      <c r="DY36" s="270" t="str">
        <f ca="true">+IF(OFFSET('Hygiene Data'!$G$12,0,10*ROW('Hygiene Data'!G30))="","",OFFSET('Hygiene Data'!$G$12,0,10*ROW('Hygiene Data'!G30)))</f>
        <v/>
      </c>
      <c r="DZ36" s="270" t="str">
        <f ca="true">+IF(OFFSET('Hygiene Data'!$G$13,0,10*ROW('Hygiene Data'!G30))="","",OFFSET('Hygiene Data'!$G$13,0,10*ROW('Hygiene Data'!G30)))</f>
        <v/>
      </c>
      <c r="EA36" s="270" t="str">
        <f ca="true">+IF(OFFSET('Hygiene Data'!$H$11,0,10*ROW('Hygiene Data'!H30))="","",OFFSET('Hygiene Data'!$H$11,0,10*ROW('Hygiene Data'!H30)))</f>
        <v/>
      </c>
      <c r="EB36" s="270" t="str">
        <f ca="true">+IF(OFFSET('Hygiene Data'!$H$12,0,10*ROW('Hygiene Data'!H30))="","",OFFSET('Hygiene Data'!$H$12,0,10*ROW('Hygiene Data'!H30)))</f>
        <v/>
      </c>
      <c r="EC36" s="270" t="str">
        <f ca="true">+IF(OFFSET('Hygiene Data'!$H$13,0,10*ROW('Hygiene Data'!H30))="","",OFFSET('Hygiene Data'!$H$13,0,10*ROW('Hygiene Data'!H30)))</f>
        <v/>
      </c>
      <c r="ED36" s="270" t="str">
        <f ca="true">+IF(OFFSET('Hygiene Data'!$I$11,0,10*ROW('Hygiene Data'!I30))="","",OFFSET('Hygiene Data'!$I$11,0,10*ROW('Hygiene Data'!I30)))</f>
        <v/>
      </c>
      <c r="EE36" s="270" t="str">
        <f ca="true">+IF(OFFSET('Hygiene Data'!$I$12,0,10*ROW('Hygiene Data'!I30))="","",OFFSET('Hygiene Data'!$I$12,0,10*ROW('Hygiene Data'!I30)))</f>
        <v/>
      </c>
      <c r="EF36" s="270"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26"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0"/>
      <c r="BS37" s="270" t="str">
        <f ca="true">+IF(OFFSET('Water Data'!$D$27,0,10*ROW('Water Data'!D31))="","",OFFSET('Water Data'!$D$27,0,10*ROW('Water Data'!D31)))</f>
        <v/>
      </c>
      <c r="BT37" s="270" t="str">
        <f ca="true">+IF(OFFSET('Water Data'!$D$28,0,10*ROW('Water Data'!D31))="","",OFFSET('Water Data'!$D$28,0,10*ROW('Water Data'!D31)))</f>
        <v/>
      </c>
      <c r="BU37" s="270" t="str">
        <f ca="true">+IF(OFFSET('Water Data'!$D$29,0,10*ROW('Water Data'!D31))="","",OFFSET('Water Data'!$D$29,0,10*ROW('Water Data'!D31)))</f>
        <v/>
      </c>
      <c r="BV37" s="270" t="str">
        <f ca="true">+IF(OFFSET('Water Data'!$E$27,0,10*ROW('Water Data'!E31))="","",OFFSET('Water Data'!$E$27,0,10*ROW('Water Data'!E31)))</f>
        <v/>
      </c>
      <c r="BW37" s="270" t="str">
        <f ca="true">+IF(OFFSET('Water Data'!$E$28,0,10*ROW('Water Data'!E31))="","",OFFSET('Water Data'!$E$28,0,10*ROW('Water Data'!E31)))</f>
        <v/>
      </c>
      <c r="BX37" s="270" t="str">
        <f ca="true">+IF(OFFSET('Water Data'!$E$29,0,10*ROW('Water Data'!E31))="","",OFFSET('Water Data'!$E$29,0,10*ROW('Water Data'!E31)))</f>
        <v/>
      </c>
      <c r="BY37" s="270" t="str">
        <f ca="true">+IF(OFFSET('Water Data'!$F$27,0,10*ROW('Water Data'!F31))="","",OFFSET('Water Data'!$F$27,0,10*ROW('Water Data'!F31)))</f>
        <v/>
      </c>
      <c r="BZ37" s="270" t="str">
        <f ca="true">+IF(OFFSET('Water Data'!$F$28,0,10*ROW('Water Data'!F31))="","",OFFSET('Water Data'!$F$28,0,10*ROW('Water Data'!F31)))</f>
        <v/>
      </c>
      <c r="CA37" s="270" t="str">
        <f ca="true">+IF(OFFSET('Water Data'!$F$29,0,10*ROW('Water Data'!F31))="","",OFFSET('Water Data'!$F$29,0,10*ROW('Water Data'!F31)))</f>
        <v/>
      </c>
      <c r="CB37" s="270" t="str">
        <f ca="true">+IF(OFFSET('Water Data'!$G$27,0,10*ROW('Water Data'!G31))="","",OFFSET('Water Data'!$G$27,0,10*ROW('Water Data'!G31)))</f>
        <v/>
      </c>
      <c r="CC37" s="270" t="str">
        <f ca="true">+IF(OFFSET('Water Data'!$G$28,0,10*ROW('Water Data'!G31))="","",OFFSET('Water Data'!$G$28,0,10*ROW('Water Data'!G31)))</f>
        <v/>
      </c>
      <c r="CD37" s="270" t="str">
        <f ca="true">+IF(OFFSET('Water Data'!$G$29,0,10*ROW('Water Data'!G31))="","",OFFSET('Water Data'!$G$29,0,10*ROW('Water Data'!G31)))</f>
        <v/>
      </c>
      <c r="CE37" s="270" t="str">
        <f ca="true">+IF(OFFSET('Water Data'!$H$27,0,10*ROW('Water Data'!H31))="","",OFFSET('Water Data'!$H$27,0,10*ROW('Water Data'!H31)))</f>
        <v/>
      </c>
      <c r="CF37" s="270" t="str">
        <f ca="true">+IF(OFFSET('Water Data'!$H$28,0,10*ROW('Water Data'!H31))="","",OFFSET('Water Data'!$H$28,0,10*ROW('Water Data'!H31)))</f>
        <v/>
      </c>
      <c r="CG37" s="270" t="str">
        <f ca="true">+IF(OFFSET('Water Data'!$H$29,0,10*ROW('Water Data'!H31))="","",OFFSET('Water Data'!$H$29,0,10*ROW('Water Data'!H31)))</f>
        <v/>
      </c>
      <c r="CH37" s="270" t="str">
        <f ca="true">+IF(OFFSET('Water Data'!$I$27,0,10*ROW('Water Data'!I31))="","",OFFSET('Water Data'!$I$27,0,10*ROW('Water Data'!I31)))</f>
        <v/>
      </c>
      <c r="CI37" s="270" t="str">
        <f ca="true">+IF(OFFSET('Water Data'!$I$28,0,10*ROW('Water Data'!I31))="","",OFFSET('Water Data'!$I$28,0,10*ROW('Water Data'!I31)))</f>
        <v/>
      </c>
      <c r="CJ37" s="270" t="str">
        <f ca="true">+IF(OFFSET('Water Data'!$I$29,0,10*ROW('Water Data'!I31))="","",OFFSET('Water Data'!$I$29,0,10*ROW('Water Data'!I31)))</f>
        <v/>
      </c>
      <c r="CK37" s="270" t="str">
        <f ca="true">+IF(OFFSET('Sanitation Data'!$D$28,0,10*ROW('Sanitation Data'!D31))="","",OFFSET('Sanitation Data'!$D$28,0,10*ROW('Sanitation Data'!D31)))</f>
        <v/>
      </c>
      <c r="CL37" s="270" t="str">
        <f ca="true">+IF(OFFSET('Sanitation Data'!$D$29,0,10*ROW('Sanitation Data'!D31))="","",OFFSET('Sanitation Data'!$D$29,0,10*ROW('Sanitation Data'!D31)))</f>
        <v/>
      </c>
      <c r="CM37" s="270" t="str">
        <f ca="true">+IF(OFFSET('Sanitation Data'!$D$30,0,10*ROW('Sanitation Data'!D31))="","",OFFSET('Sanitation Data'!$D$30,0,10*ROW('Sanitation Data'!D31)))</f>
        <v/>
      </c>
      <c r="CN37" s="270" t="str">
        <f ca="true">+IF(OFFSET('Sanitation Data'!$D$31,0,10*ROW('Sanitation Data'!D31))="","",OFFSET('Sanitation Data'!$D$31,0,10*ROW('Sanitation Data'!D31)))</f>
        <v/>
      </c>
      <c r="CO37" s="270" t="str">
        <f ca="true">+IF(OFFSET('Sanitation Data'!$D$32,0,10*ROW('Sanitation Data'!D31))="","",OFFSET('Sanitation Data'!$D$32,0,10*ROW('Sanitation Data'!D31)))</f>
        <v/>
      </c>
      <c r="CP37" s="270" t="str">
        <f ca="true">+IF(OFFSET('Sanitation Data'!$E$28,0,10*ROW('Sanitation Data'!E31))="","",OFFSET('Sanitation Data'!$E$28,0,10*ROW('Sanitation Data'!E31)))</f>
        <v/>
      </c>
      <c r="CQ37" s="270" t="str">
        <f ca="true">+IF(OFFSET('Sanitation Data'!$E$29,0,10*ROW('Sanitation Data'!E31))="","",OFFSET('Sanitation Data'!$E$29,0,10*ROW('Sanitation Data'!E31)))</f>
        <v/>
      </c>
      <c r="CR37" s="270" t="str">
        <f ca="true">+IF(OFFSET('Sanitation Data'!$E$30,0,10*ROW('Sanitation Data'!E31))="","",OFFSET('Sanitation Data'!$E$30,0,10*ROW('Sanitation Data'!E31)))</f>
        <v/>
      </c>
      <c r="CS37" s="270" t="str">
        <f ca="true">+IF(OFFSET('Sanitation Data'!$E$31,0,10*ROW('Sanitation Data'!E31))="","",OFFSET('Sanitation Data'!$E$31,0,10*ROW('Sanitation Data'!E31)))</f>
        <v/>
      </c>
      <c r="CT37" s="270" t="str">
        <f ca="true">+IF(OFFSET('Sanitation Data'!$E$32,0,10*ROW('Sanitation Data'!E31))="","",OFFSET('Sanitation Data'!$E$32,0,10*ROW('Sanitation Data'!E31)))</f>
        <v/>
      </c>
      <c r="CU37" s="270" t="str">
        <f ca="true">+IF(OFFSET('Sanitation Data'!$F$28,0,10*ROW('Sanitation Data'!F31))="","",OFFSET('Sanitation Data'!$F$28,0,10*ROW('Sanitation Data'!F31)))</f>
        <v/>
      </c>
      <c r="CV37" s="270" t="str">
        <f ca="true">+IF(OFFSET('Sanitation Data'!$F$29,0,10*ROW('Sanitation Data'!F31))="","",OFFSET('Sanitation Data'!$F$29,0,10*ROW('Sanitation Data'!F31)))</f>
        <v/>
      </c>
      <c r="CW37" s="270" t="str">
        <f ca="true">+IF(OFFSET('Sanitation Data'!$F$30,0,10*ROW('Sanitation Data'!F31))="","",OFFSET('Sanitation Data'!$F$30,0,10*ROW('Sanitation Data'!F31)))</f>
        <v/>
      </c>
      <c r="CX37" s="270" t="str">
        <f ca="true">+IF(OFFSET('Sanitation Data'!$F$31,0,10*ROW('Sanitation Data'!F31))="","",OFFSET('Sanitation Data'!$F$31,0,10*ROW('Sanitation Data'!F31)))</f>
        <v/>
      </c>
      <c r="CY37" s="270" t="str">
        <f ca="true">+IF(OFFSET('Sanitation Data'!$F$32,0,10*ROW('Sanitation Data'!F31))="","",OFFSET('Sanitation Data'!$F$32,0,10*ROW('Sanitation Data'!F31)))</f>
        <v/>
      </c>
      <c r="CZ37" s="270" t="str">
        <f ca="true">+IF(OFFSET('Sanitation Data'!$G$28,0,10*ROW('Sanitation Data'!G31))="","",OFFSET('Sanitation Data'!$G$28,0,10*ROW('Sanitation Data'!G31)))</f>
        <v/>
      </c>
      <c r="DA37" s="270" t="str">
        <f ca="true">+IF(OFFSET('Sanitation Data'!$G$29,0,10*ROW('Sanitation Data'!G31))="","",OFFSET('Sanitation Data'!$G$29,0,10*ROW('Sanitation Data'!G31)))</f>
        <v/>
      </c>
      <c r="DB37" s="270" t="str">
        <f ca="true">+IF(OFFSET('Sanitation Data'!$G$30,0,10*ROW('Sanitation Data'!G31))="","",OFFSET('Sanitation Data'!$G$30,0,10*ROW('Sanitation Data'!G31)))</f>
        <v/>
      </c>
      <c r="DC37" s="270" t="str">
        <f ca="true">+IF(OFFSET('Sanitation Data'!$G$31,0,10*ROW('Sanitation Data'!G31))="","",OFFSET('Sanitation Data'!$G$31,0,10*ROW('Sanitation Data'!G31)))</f>
        <v/>
      </c>
      <c r="DD37" s="270" t="str">
        <f ca="true">+IF(OFFSET('Sanitation Data'!$G$32,0,10*ROW('Sanitation Data'!G31))="","",OFFSET('Sanitation Data'!$G$32,0,10*ROW('Sanitation Data'!G31)))</f>
        <v/>
      </c>
      <c r="DE37" s="270" t="str">
        <f ca="true">+IF(OFFSET('Sanitation Data'!$H$28,0,10*ROW('Sanitation Data'!H31))="","",OFFSET('Sanitation Data'!$H$28,0,10*ROW('Sanitation Data'!H31)))</f>
        <v/>
      </c>
      <c r="DF37" s="270" t="str">
        <f ca="true">+IF(OFFSET('Sanitation Data'!$H$29,0,10*ROW('Sanitation Data'!H31))="","",OFFSET('Sanitation Data'!$H$29,0,10*ROW('Sanitation Data'!H31)))</f>
        <v/>
      </c>
      <c r="DG37" s="270" t="str">
        <f ca="true">+IF(OFFSET('Sanitation Data'!$H$30,0,10*ROW('Sanitation Data'!H31))="","",OFFSET('Sanitation Data'!$H$30,0,10*ROW('Sanitation Data'!H31)))</f>
        <v/>
      </c>
      <c r="DH37" s="270" t="str">
        <f ca="true">+IF(OFFSET('Sanitation Data'!$H$31,0,10*ROW('Sanitation Data'!H31))="","",OFFSET('Sanitation Data'!$H$31,0,10*ROW('Sanitation Data'!H31)))</f>
        <v/>
      </c>
      <c r="DI37" s="270" t="str">
        <f ca="true">+IF(OFFSET('Sanitation Data'!$H$32,0,10*ROW('Sanitation Data'!H31))="","",OFFSET('Sanitation Data'!$H$32,0,10*ROW('Sanitation Data'!H31)))</f>
        <v/>
      </c>
      <c r="DJ37" s="270" t="str">
        <f ca="true">+IF(OFFSET('Sanitation Data'!$I$28,0,10*ROW('Sanitation Data'!I31))="","",OFFSET('Sanitation Data'!$I$28,0,10*ROW('Sanitation Data'!I31)))</f>
        <v/>
      </c>
      <c r="DK37" s="270" t="str">
        <f ca="true">+IF(OFFSET('Sanitation Data'!$I$29,0,10*ROW('Sanitation Data'!I31))="","",OFFSET('Sanitation Data'!$I$29,0,10*ROW('Sanitation Data'!I31)))</f>
        <v/>
      </c>
      <c r="DL37" s="270" t="str">
        <f ca="true">+IF(OFFSET('Sanitation Data'!$I$30,0,10*ROW('Sanitation Data'!I31))="","",OFFSET('Sanitation Data'!$I$30,0,10*ROW('Sanitation Data'!I31)))</f>
        <v/>
      </c>
      <c r="DM37" s="270" t="str">
        <f ca="true">+IF(OFFSET('Sanitation Data'!$I$31,0,10*ROW('Sanitation Data'!I31))="","",OFFSET('Sanitation Data'!$I$31,0,10*ROW('Sanitation Data'!I31)))</f>
        <v/>
      </c>
      <c r="DN37" s="270" t="str">
        <f ca="true">+IF(OFFSET('Sanitation Data'!$I$32,0,10*ROW('Sanitation Data'!I31))="","",OFFSET('Sanitation Data'!$I$32,0,10*ROW('Sanitation Data'!I31)))</f>
        <v/>
      </c>
      <c r="DO37" s="270" t="str">
        <f ca="true">+IF(OFFSET('Hygiene Data'!$D$11,0,10*ROW('Hygiene Data'!D31))="","",OFFSET('Hygiene Data'!$D$11,0,10*ROW('Hygiene Data'!D31)))</f>
        <v/>
      </c>
      <c r="DP37" s="270" t="str">
        <f ca="true">+IF(OFFSET('Hygiene Data'!$D$12,0,10*ROW('Hygiene Data'!D31))="","",OFFSET('Hygiene Data'!$D$12,0,10*ROW('Hygiene Data'!D31)))</f>
        <v/>
      </c>
      <c r="DQ37" s="270" t="str">
        <f ca="true">+IF(OFFSET('Hygiene Data'!$D$13,0,10*ROW('Hygiene Data'!D31))="","",OFFSET('Hygiene Data'!$D$13,0,10*ROW('Hygiene Data'!D31)))</f>
        <v/>
      </c>
      <c r="DR37" s="270" t="str">
        <f ca="true">+IF(OFFSET('Hygiene Data'!$E$11,0,10*ROW('Hygiene Data'!E31))="","",OFFSET('Hygiene Data'!$E$11,0,10*ROW('Hygiene Data'!E31)))</f>
        <v/>
      </c>
      <c r="DS37" s="270" t="str">
        <f ca="true">+IF(OFFSET('Hygiene Data'!$E$12,0,10*ROW('Hygiene Data'!E31))="","",OFFSET('Hygiene Data'!$E$12,0,10*ROW('Hygiene Data'!E31)))</f>
        <v/>
      </c>
      <c r="DT37" s="270" t="str">
        <f ca="true">+IF(OFFSET('Hygiene Data'!$E$13,0,10*ROW('Hygiene Data'!E31))="","",OFFSET('Hygiene Data'!$E$13,0,10*ROW('Hygiene Data'!E31)))</f>
        <v/>
      </c>
      <c r="DU37" s="270" t="str">
        <f ca="true">+IF(OFFSET('Hygiene Data'!$F$11,0,10*ROW('Hygiene Data'!F31))="","",OFFSET('Hygiene Data'!$F$11,0,10*ROW('Hygiene Data'!F31)))</f>
        <v/>
      </c>
      <c r="DV37" s="270" t="str">
        <f ca="true">+IF(OFFSET('Hygiene Data'!$F$12,0,10*ROW('Hygiene Data'!F31))="","",OFFSET('Hygiene Data'!$F$12,0,10*ROW('Hygiene Data'!F31)))</f>
        <v/>
      </c>
      <c r="DW37" s="270" t="str">
        <f ca="true">+IF(OFFSET('Hygiene Data'!$F$13,0,10*ROW('Hygiene Data'!F31))="","",OFFSET('Hygiene Data'!$F$13,0,10*ROW('Hygiene Data'!F31)))</f>
        <v/>
      </c>
      <c r="DX37" s="270" t="str">
        <f ca="true">+IF(OFFSET('Hygiene Data'!$G$11,0,10*ROW('Hygiene Data'!G31))="","",OFFSET('Hygiene Data'!$G$11,0,10*ROW('Hygiene Data'!G31)))</f>
        <v/>
      </c>
      <c r="DY37" s="270" t="str">
        <f ca="true">+IF(OFFSET('Hygiene Data'!$G$12,0,10*ROW('Hygiene Data'!G31))="","",OFFSET('Hygiene Data'!$G$12,0,10*ROW('Hygiene Data'!G31)))</f>
        <v/>
      </c>
      <c r="DZ37" s="270" t="str">
        <f ca="true">+IF(OFFSET('Hygiene Data'!$G$13,0,10*ROW('Hygiene Data'!G31))="","",OFFSET('Hygiene Data'!$G$13,0,10*ROW('Hygiene Data'!G31)))</f>
        <v/>
      </c>
      <c r="EA37" s="270" t="str">
        <f ca="true">+IF(OFFSET('Hygiene Data'!$H$11,0,10*ROW('Hygiene Data'!H31))="","",OFFSET('Hygiene Data'!$H$11,0,10*ROW('Hygiene Data'!H31)))</f>
        <v/>
      </c>
      <c r="EB37" s="270" t="str">
        <f ca="true">+IF(OFFSET('Hygiene Data'!$H$12,0,10*ROW('Hygiene Data'!H31))="","",OFFSET('Hygiene Data'!$H$12,0,10*ROW('Hygiene Data'!H31)))</f>
        <v/>
      </c>
      <c r="EC37" s="270" t="str">
        <f ca="true">+IF(OFFSET('Hygiene Data'!$H$13,0,10*ROW('Hygiene Data'!H31))="","",OFFSET('Hygiene Data'!$H$13,0,10*ROW('Hygiene Data'!H31)))</f>
        <v/>
      </c>
      <c r="ED37" s="270" t="str">
        <f ca="true">+IF(OFFSET('Hygiene Data'!$I$11,0,10*ROW('Hygiene Data'!I31))="","",OFFSET('Hygiene Data'!$I$11,0,10*ROW('Hygiene Data'!I31)))</f>
        <v/>
      </c>
      <c r="EE37" s="270" t="str">
        <f ca="true">+IF(OFFSET('Hygiene Data'!$I$12,0,10*ROW('Hygiene Data'!I31))="","",OFFSET('Hygiene Data'!$I$12,0,10*ROW('Hygiene Data'!I31)))</f>
        <v/>
      </c>
      <c r="EF37" s="270"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26"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0"/>
      <c r="BS38" s="270" t="str">
        <f ca="true">+IF(OFFSET('Water Data'!$D$27,0,10*ROW('Water Data'!D32))="","",OFFSET('Water Data'!$D$27,0,10*ROW('Water Data'!D32)))</f>
        <v/>
      </c>
      <c r="BT38" s="270" t="str">
        <f ca="true">+IF(OFFSET('Water Data'!$D$28,0,10*ROW('Water Data'!D32))="","",OFFSET('Water Data'!$D$28,0,10*ROW('Water Data'!D32)))</f>
        <v/>
      </c>
      <c r="BU38" s="270" t="str">
        <f ca="true">+IF(OFFSET('Water Data'!$D$29,0,10*ROW('Water Data'!D32))="","",OFFSET('Water Data'!$D$29,0,10*ROW('Water Data'!D32)))</f>
        <v/>
      </c>
      <c r="BV38" s="270" t="str">
        <f ca="true">+IF(OFFSET('Water Data'!$E$27,0,10*ROW('Water Data'!E32))="","",OFFSET('Water Data'!$E$27,0,10*ROW('Water Data'!E32)))</f>
        <v/>
      </c>
      <c r="BW38" s="270" t="str">
        <f ca="true">+IF(OFFSET('Water Data'!$E$28,0,10*ROW('Water Data'!E32))="","",OFFSET('Water Data'!$E$28,0,10*ROW('Water Data'!E32)))</f>
        <v/>
      </c>
      <c r="BX38" s="270" t="str">
        <f ca="true">+IF(OFFSET('Water Data'!$E$29,0,10*ROW('Water Data'!E32))="","",OFFSET('Water Data'!$E$29,0,10*ROW('Water Data'!E32)))</f>
        <v/>
      </c>
      <c r="BY38" s="270" t="str">
        <f ca="true">+IF(OFFSET('Water Data'!$F$27,0,10*ROW('Water Data'!F32))="","",OFFSET('Water Data'!$F$27,0,10*ROW('Water Data'!F32)))</f>
        <v/>
      </c>
      <c r="BZ38" s="270" t="str">
        <f ca="true">+IF(OFFSET('Water Data'!$F$28,0,10*ROW('Water Data'!F32))="","",OFFSET('Water Data'!$F$28,0,10*ROW('Water Data'!F32)))</f>
        <v/>
      </c>
      <c r="CA38" s="270" t="str">
        <f ca="true">+IF(OFFSET('Water Data'!$F$29,0,10*ROW('Water Data'!F32))="","",OFFSET('Water Data'!$F$29,0,10*ROW('Water Data'!F32)))</f>
        <v/>
      </c>
      <c r="CB38" s="270" t="str">
        <f ca="true">+IF(OFFSET('Water Data'!$G$27,0,10*ROW('Water Data'!G32))="","",OFFSET('Water Data'!$G$27,0,10*ROW('Water Data'!G32)))</f>
        <v/>
      </c>
      <c r="CC38" s="270" t="str">
        <f ca="true">+IF(OFFSET('Water Data'!$G$28,0,10*ROW('Water Data'!G32))="","",OFFSET('Water Data'!$G$28,0,10*ROW('Water Data'!G32)))</f>
        <v/>
      </c>
      <c r="CD38" s="270" t="str">
        <f ca="true">+IF(OFFSET('Water Data'!$G$29,0,10*ROW('Water Data'!G32))="","",OFFSET('Water Data'!$G$29,0,10*ROW('Water Data'!G32)))</f>
        <v/>
      </c>
      <c r="CE38" s="270" t="str">
        <f ca="true">+IF(OFFSET('Water Data'!$H$27,0,10*ROW('Water Data'!H32))="","",OFFSET('Water Data'!$H$27,0,10*ROW('Water Data'!H32)))</f>
        <v/>
      </c>
      <c r="CF38" s="270" t="str">
        <f ca="true">+IF(OFFSET('Water Data'!$H$28,0,10*ROW('Water Data'!H32))="","",OFFSET('Water Data'!$H$28,0,10*ROW('Water Data'!H32)))</f>
        <v/>
      </c>
      <c r="CG38" s="270" t="str">
        <f ca="true">+IF(OFFSET('Water Data'!$H$29,0,10*ROW('Water Data'!H32))="","",OFFSET('Water Data'!$H$29,0,10*ROW('Water Data'!H32)))</f>
        <v/>
      </c>
      <c r="CH38" s="270" t="str">
        <f ca="true">+IF(OFFSET('Water Data'!$I$27,0,10*ROW('Water Data'!I32))="","",OFFSET('Water Data'!$I$27,0,10*ROW('Water Data'!I32)))</f>
        <v/>
      </c>
      <c r="CI38" s="270" t="str">
        <f ca="true">+IF(OFFSET('Water Data'!$I$28,0,10*ROW('Water Data'!I32))="","",OFFSET('Water Data'!$I$28,0,10*ROW('Water Data'!I32)))</f>
        <v/>
      </c>
      <c r="CJ38" s="270" t="str">
        <f ca="true">+IF(OFFSET('Water Data'!$I$29,0,10*ROW('Water Data'!I32))="","",OFFSET('Water Data'!$I$29,0,10*ROW('Water Data'!I32)))</f>
        <v/>
      </c>
      <c r="CK38" s="270" t="str">
        <f ca="true">+IF(OFFSET('Sanitation Data'!$D$28,0,10*ROW('Sanitation Data'!D32))="","",OFFSET('Sanitation Data'!$D$28,0,10*ROW('Sanitation Data'!D32)))</f>
        <v/>
      </c>
      <c r="CL38" s="270" t="str">
        <f ca="true">+IF(OFFSET('Sanitation Data'!$D$29,0,10*ROW('Sanitation Data'!D32))="","",OFFSET('Sanitation Data'!$D$29,0,10*ROW('Sanitation Data'!D32)))</f>
        <v/>
      </c>
      <c r="CM38" s="270" t="str">
        <f ca="true">+IF(OFFSET('Sanitation Data'!$D$30,0,10*ROW('Sanitation Data'!D32))="","",OFFSET('Sanitation Data'!$D$30,0,10*ROW('Sanitation Data'!D32)))</f>
        <v/>
      </c>
      <c r="CN38" s="270" t="str">
        <f ca="true">+IF(OFFSET('Sanitation Data'!$D$31,0,10*ROW('Sanitation Data'!D32))="","",OFFSET('Sanitation Data'!$D$31,0,10*ROW('Sanitation Data'!D32)))</f>
        <v/>
      </c>
      <c r="CO38" s="270" t="str">
        <f ca="true">+IF(OFFSET('Sanitation Data'!$D$32,0,10*ROW('Sanitation Data'!D32))="","",OFFSET('Sanitation Data'!$D$32,0,10*ROW('Sanitation Data'!D32)))</f>
        <v/>
      </c>
      <c r="CP38" s="270" t="str">
        <f ca="true">+IF(OFFSET('Sanitation Data'!$E$28,0,10*ROW('Sanitation Data'!E32))="","",OFFSET('Sanitation Data'!$E$28,0,10*ROW('Sanitation Data'!E32)))</f>
        <v/>
      </c>
      <c r="CQ38" s="270" t="str">
        <f ca="true">+IF(OFFSET('Sanitation Data'!$E$29,0,10*ROW('Sanitation Data'!E32))="","",OFFSET('Sanitation Data'!$E$29,0,10*ROW('Sanitation Data'!E32)))</f>
        <v/>
      </c>
      <c r="CR38" s="270" t="str">
        <f ca="true">+IF(OFFSET('Sanitation Data'!$E$30,0,10*ROW('Sanitation Data'!E32))="","",OFFSET('Sanitation Data'!$E$30,0,10*ROW('Sanitation Data'!E32)))</f>
        <v/>
      </c>
      <c r="CS38" s="270" t="str">
        <f ca="true">+IF(OFFSET('Sanitation Data'!$E$31,0,10*ROW('Sanitation Data'!E32))="","",OFFSET('Sanitation Data'!$E$31,0,10*ROW('Sanitation Data'!E32)))</f>
        <v/>
      </c>
      <c r="CT38" s="270" t="str">
        <f ca="true">+IF(OFFSET('Sanitation Data'!$E$32,0,10*ROW('Sanitation Data'!E32))="","",OFFSET('Sanitation Data'!$E$32,0,10*ROW('Sanitation Data'!E32)))</f>
        <v/>
      </c>
      <c r="CU38" s="270" t="str">
        <f ca="true">+IF(OFFSET('Sanitation Data'!$F$28,0,10*ROW('Sanitation Data'!F32))="","",OFFSET('Sanitation Data'!$F$28,0,10*ROW('Sanitation Data'!F32)))</f>
        <v/>
      </c>
      <c r="CV38" s="270" t="str">
        <f ca="true">+IF(OFFSET('Sanitation Data'!$F$29,0,10*ROW('Sanitation Data'!F32))="","",OFFSET('Sanitation Data'!$F$29,0,10*ROW('Sanitation Data'!F32)))</f>
        <v/>
      </c>
      <c r="CW38" s="270" t="str">
        <f ca="true">+IF(OFFSET('Sanitation Data'!$F$30,0,10*ROW('Sanitation Data'!F32))="","",OFFSET('Sanitation Data'!$F$30,0,10*ROW('Sanitation Data'!F32)))</f>
        <v/>
      </c>
      <c r="CX38" s="270" t="str">
        <f ca="true">+IF(OFFSET('Sanitation Data'!$F$31,0,10*ROW('Sanitation Data'!F32))="","",OFFSET('Sanitation Data'!$F$31,0,10*ROW('Sanitation Data'!F32)))</f>
        <v/>
      </c>
      <c r="CY38" s="270" t="str">
        <f ca="true">+IF(OFFSET('Sanitation Data'!$F$32,0,10*ROW('Sanitation Data'!F32))="","",OFFSET('Sanitation Data'!$F$32,0,10*ROW('Sanitation Data'!F32)))</f>
        <v/>
      </c>
      <c r="CZ38" s="270" t="str">
        <f ca="true">+IF(OFFSET('Sanitation Data'!$G$28,0,10*ROW('Sanitation Data'!G32))="","",OFFSET('Sanitation Data'!$G$28,0,10*ROW('Sanitation Data'!G32)))</f>
        <v/>
      </c>
      <c r="DA38" s="270" t="str">
        <f ca="true">+IF(OFFSET('Sanitation Data'!$G$29,0,10*ROW('Sanitation Data'!G32))="","",OFFSET('Sanitation Data'!$G$29,0,10*ROW('Sanitation Data'!G32)))</f>
        <v/>
      </c>
      <c r="DB38" s="270" t="str">
        <f ca="true">+IF(OFFSET('Sanitation Data'!$G$30,0,10*ROW('Sanitation Data'!G32))="","",OFFSET('Sanitation Data'!$G$30,0,10*ROW('Sanitation Data'!G32)))</f>
        <v/>
      </c>
      <c r="DC38" s="270" t="str">
        <f ca="true">+IF(OFFSET('Sanitation Data'!$G$31,0,10*ROW('Sanitation Data'!G32))="","",OFFSET('Sanitation Data'!$G$31,0,10*ROW('Sanitation Data'!G32)))</f>
        <v/>
      </c>
      <c r="DD38" s="270" t="str">
        <f ca="true">+IF(OFFSET('Sanitation Data'!$G$32,0,10*ROW('Sanitation Data'!G32))="","",OFFSET('Sanitation Data'!$G$32,0,10*ROW('Sanitation Data'!G32)))</f>
        <v/>
      </c>
      <c r="DE38" s="270" t="str">
        <f ca="true">+IF(OFFSET('Sanitation Data'!$H$28,0,10*ROW('Sanitation Data'!H32))="","",OFFSET('Sanitation Data'!$H$28,0,10*ROW('Sanitation Data'!H32)))</f>
        <v/>
      </c>
      <c r="DF38" s="270" t="str">
        <f ca="true">+IF(OFFSET('Sanitation Data'!$H$29,0,10*ROW('Sanitation Data'!H32))="","",OFFSET('Sanitation Data'!$H$29,0,10*ROW('Sanitation Data'!H32)))</f>
        <v/>
      </c>
      <c r="DG38" s="270" t="str">
        <f ca="true">+IF(OFFSET('Sanitation Data'!$H$30,0,10*ROW('Sanitation Data'!H32))="","",OFFSET('Sanitation Data'!$H$30,0,10*ROW('Sanitation Data'!H32)))</f>
        <v/>
      </c>
      <c r="DH38" s="270" t="str">
        <f ca="true">+IF(OFFSET('Sanitation Data'!$H$31,0,10*ROW('Sanitation Data'!H32))="","",OFFSET('Sanitation Data'!$H$31,0,10*ROW('Sanitation Data'!H32)))</f>
        <v/>
      </c>
      <c r="DI38" s="270" t="str">
        <f ca="true">+IF(OFFSET('Sanitation Data'!$H$32,0,10*ROW('Sanitation Data'!H32))="","",OFFSET('Sanitation Data'!$H$32,0,10*ROW('Sanitation Data'!H32)))</f>
        <v/>
      </c>
      <c r="DJ38" s="270" t="str">
        <f ca="true">+IF(OFFSET('Sanitation Data'!$I$28,0,10*ROW('Sanitation Data'!I32))="","",OFFSET('Sanitation Data'!$I$28,0,10*ROW('Sanitation Data'!I32)))</f>
        <v/>
      </c>
      <c r="DK38" s="270" t="str">
        <f ca="true">+IF(OFFSET('Sanitation Data'!$I$29,0,10*ROW('Sanitation Data'!I32))="","",OFFSET('Sanitation Data'!$I$29,0,10*ROW('Sanitation Data'!I32)))</f>
        <v/>
      </c>
      <c r="DL38" s="270" t="str">
        <f ca="true">+IF(OFFSET('Sanitation Data'!$I$30,0,10*ROW('Sanitation Data'!I32))="","",OFFSET('Sanitation Data'!$I$30,0,10*ROW('Sanitation Data'!I32)))</f>
        <v/>
      </c>
      <c r="DM38" s="270" t="str">
        <f ca="true">+IF(OFFSET('Sanitation Data'!$I$31,0,10*ROW('Sanitation Data'!I32))="","",OFFSET('Sanitation Data'!$I$31,0,10*ROW('Sanitation Data'!I32)))</f>
        <v/>
      </c>
      <c r="DN38" s="270" t="str">
        <f ca="true">+IF(OFFSET('Sanitation Data'!$I$32,0,10*ROW('Sanitation Data'!I32))="","",OFFSET('Sanitation Data'!$I$32,0,10*ROW('Sanitation Data'!I32)))</f>
        <v/>
      </c>
      <c r="DO38" s="270" t="str">
        <f ca="true">+IF(OFFSET('Hygiene Data'!$D$11,0,10*ROW('Hygiene Data'!D32))="","",OFFSET('Hygiene Data'!$D$11,0,10*ROW('Hygiene Data'!D32)))</f>
        <v/>
      </c>
      <c r="DP38" s="270" t="str">
        <f ca="true">+IF(OFFSET('Hygiene Data'!$D$12,0,10*ROW('Hygiene Data'!D32))="","",OFFSET('Hygiene Data'!$D$12,0,10*ROW('Hygiene Data'!D32)))</f>
        <v/>
      </c>
      <c r="DQ38" s="270" t="str">
        <f ca="true">+IF(OFFSET('Hygiene Data'!$D$13,0,10*ROW('Hygiene Data'!D32))="","",OFFSET('Hygiene Data'!$D$13,0,10*ROW('Hygiene Data'!D32)))</f>
        <v/>
      </c>
      <c r="DR38" s="270" t="str">
        <f ca="true">+IF(OFFSET('Hygiene Data'!$E$11,0,10*ROW('Hygiene Data'!E32))="","",OFFSET('Hygiene Data'!$E$11,0,10*ROW('Hygiene Data'!E32)))</f>
        <v/>
      </c>
      <c r="DS38" s="270" t="str">
        <f ca="true">+IF(OFFSET('Hygiene Data'!$E$12,0,10*ROW('Hygiene Data'!E32))="","",OFFSET('Hygiene Data'!$E$12,0,10*ROW('Hygiene Data'!E32)))</f>
        <v/>
      </c>
      <c r="DT38" s="270" t="str">
        <f ca="true">+IF(OFFSET('Hygiene Data'!$E$13,0,10*ROW('Hygiene Data'!E32))="","",OFFSET('Hygiene Data'!$E$13,0,10*ROW('Hygiene Data'!E32)))</f>
        <v/>
      </c>
      <c r="DU38" s="270" t="str">
        <f ca="true">+IF(OFFSET('Hygiene Data'!$F$11,0,10*ROW('Hygiene Data'!F32))="","",OFFSET('Hygiene Data'!$F$11,0,10*ROW('Hygiene Data'!F32)))</f>
        <v/>
      </c>
      <c r="DV38" s="270" t="str">
        <f ca="true">+IF(OFFSET('Hygiene Data'!$F$12,0,10*ROW('Hygiene Data'!F32))="","",OFFSET('Hygiene Data'!$F$12,0,10*ROW('Hygiene Data'!F32)))</f>
        <v/>
      </c>
      <c r="DW38" s="270" t="str">
        <f ca="true">+IF(OFFSET('Hygiene Data'!$F$13,0,10*ROW('Hygiene Data'!F32))="","",OFFSET('Hygiene Data'!$F$13,0,10*ROW('Hygiene Data'!F32)))</f>
        <v/>
      </c>
      <c r="DX38" s="270" t="str">
        <f ca="true">+IF(OFFSET('Hygiene Data'!$G$11,0,10*ROW('Hygiene Data'!G32))="","",OFFSET('Hygiene Data'!$G$11,0,10*ROW('Hygiene Data'!G32)))</f>
        <v/>
      </c>
      <c r="DY38" s="270" t="str">
        <f ca="true">+IF(OFFSET('Hygiene Data'!$G$12,0,10*ROW('Hygiene Data'!G32))="","",OFFSET('Hygiene Data'!$G$12,0,10*ROW('Hygiene Data'!G32)))</f>
        <v/>
      </c>
      <c r="DZ38" s="270" t="str">
        <f ca="true">+IF(OFFSET('Hygiene Data'!$G$13,0,10*ROW('Hygiene Data'!G32))="","",OFFSET('Hygiene Data'!$G$13,0,10*ROW('Hygiene Data'!G32)))</f>
        <v/>
      </c>
      <c r="EA38" s="270" t="str">
        <f ca="true">+IF(OFFSET('Hygiene Data'!$H$11,0,10*ROW('Hygiene Data'!H32))="","",OFFSET('Hygiene Data'!$H$11,0,10*ROW('Hygiene Data'!H32)))</f>
        <v/>
      </c>
      <c r="EB38" s="270" t="str">
        <f ca="true">+IF(OFFSET('Hygiene Data'!$H$12,0,10*ROW('Hygiene Data'!H32))="","",OFFSET('Hygiene Data'!$H$12,0,10*ROW('Hygiene Data'!H32)))</f>
        <v/>
      </c>
      <c r="EC38" s="270" t="str">
        <f ca="true">+IF(OFFSET('Hygiene Data'!$H$13,0,10*ROW('Hygiene Data'!H32))="","",OFFSET('Hygiene Data'!$H$13,0,10*ROW('Hygiene Data'!H32)))</f>
        <v/>
      </c>
      <c r="ED38" s="270" t="str">
        <f ca="true">+IF(OFFSET('Hygiene Data'!$I$11,0,10*ROW('Hygiene Data'!I32))="","",OFFSET('Hygiene Data'!$I$11,0,10*ROW('Hygiene Data'!I32)))</f>
        <v/>
      </c>
      <c r="EE38" s="270" t="str">
        <f ca="true">+IF(OFFSET('Hygiene Data'!$I$12,0,10*ROW('Hygiene Data'!I32))="","",OFFSET('Hygiene Data'!$I$12,0,10*ROW('Hygiene Data'!I32)))</f>
        <v/>
      </c>
      <c r="EF38" s="270"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26"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0"/>
      <c r="BS39" s="270" t="str">
        <f ca="true">+IF(OFFSET('Water Data'!$D$27,0,10*ROW('Water Data'!D33))="","",OFFSET('Water Data'!$D$27,0,10*ROW('Water Data'!D33)))</f>
        <v/>
      </c>
      <c r="BT39" s="270" t="str">
        <f ca="true">+IF(OFFSET('Water Data'!$D$28,0,10*ROW('Water Data'!D33))="","",OFFSET('Water Data'!$D$28,0,10*ROW('Water Data'!D33)))</f>
        <v/>
      </c>
      <c r="BU39" s="270" t="str">
        <f ca="true">+IF(OFFSET('Water Data'!$D$29,0,10*ROW('Water Data'!D33))="","",OFFSET('Water Data'!$D$29,0,10*ROW('Water Data'!D33)))</f>
        <v/>
      </c>
      <c r="BV39" s="270" t="str">
        <f ca="true">+IF(OFFSET('Water Data'!$E$27,0,10*ROW('Water Data'!E33))="","",OFFSET('Water Data'!$E$27,0,10*ROW('Water Data'!E33)))</f>
        <v/>
      </c>
      <c r="BW39" s="270" t="str">
        <f ca="true">+IF(OFFSET('Water Data'!$E$28,0,10*ROW('Water Data'!E33))="","",OFFSET('Water Data'!$E$28,0,10*ROW('Water Data'!E33)))</f>
        <v/>
      </c>
      <c r="BX39" s="270" t="str">
        <f ca="true">+IF(OFFSET('Water Data'!$E$29,0,10*ROW('Water Data'!E33))="","",OFFSET('Water Data'!$E$29,0,10*ROW('Water Data'!E33)))</f>
        <v/>
      </c>
      <c r="BY39" s="270" t="str">
        <f ca="true">+IF(OFFSET('Water Data'!$F$27,0,10*ROW('Water Data'!F33))="","",OFFSET('Water Data'!$F$27,0,10*ROW('Water Data'!F33)))</f>
        <v/>
      </c>
      <c r="BZ39" s="270" t="str">
        <f ca="true">+IF(OFFSET('Water Data'!$F$28,0,10*ROW('Water Data'!F33))="","",OFFSET('Water Data'!$F$28,0,10*ROW('Water Data'!F33)))</f>
        <v/>
      </c>
      <c r="CA39" s="270" t="str">
        <f ca="true">+IF(OFFSET('Water Data'!$F$29,0,10*ROW('Water Data'!F33))="","",OFFSET('Water Data'!$F$29,0,10*ROW('Water Data'!F33)))</f>
        <v/>
      </c>
      <c r="CB39" s="270" t="str">
        <f ca="true">+IF(OFFSET('Water Data'!$G$27,0,10*ROW('Water Data'!G33))="","",OFFSET('Water Data'!$G$27,0,10*ROW('Water Data'!G33)))</f>
        <v/>
      </c>
      <c r="CC39" s="270" t="str">
        <f ca="true">+IF(OFFSET('Water Data'!$G$28,0,10*ROW('Water Data'!G33))="","",OFFSET('Water Data'!$G$28,0,10*ROW('Water Data'!G33)))</f>
        <v/>
      </c>
      <c r="CD39" s="270" t="str">
        <f ca="true">+IF(OFFSET('Water Data'!$G$29,0,10*ROW('Water Data'!G33))="","",OFFSET('Water Data'!$G$29,0,10*ROW('Water Data'!G33)))</f>
        <v/>
      </c>
      <c r="CE39" s="270" t="str">
        <f ca="true">+IF(OFFSET('Water Data'!$H$27,0,10*ROW('Water Data'!H33))="","",OFFSET('Water Data'!$H$27,0,10*ROW('Water Data'!H33)))</f>
        <v/>
      </c>
      <c r="CF39" s="270" t="str">
        <f ca="true">+IF(OFFSET('Water Data'!$H$28,0,10*ROW('Water Data'!H33))="","",OFFSET('Water Data'!$H$28,0,10*ROW('Water Data'!H33)))</f>
        <v/>
      </c>
      <c r="CG39" s="270" t="str">
        <f ca="true">+IF(OFFSET('Water Data'!$H$29,0,10*ROW('Water Data'!H33))="","",OFFSET('Water Data'!$H$29,0,10*ROW('Water Data'!H33)))</f>
        <v/>
      </c>
      <c r="CH39" s="270" t="str">
        <f ca="true">+IF(OFFSET('Water Data'!$I$27,0,10*ROW('Water Data'!I33))="","",OFFSET('Water Data'!$I$27,0,10*ROW('Water Data'!I33)))</f>
        <v/>
      </c>
      <c r="CI39" s="270" t="str">
        <f ca="true">+IF(OFFSET('Water Data'!$I$28,0,10*ROW('Water Data'!I33))="","",OFFSET('Water Data'!$I$28,0,10*ROW('Water Data'!I33)))</f>
        <v/>
      </c>
      <c r="CJ39" s="270" t="str">
        <f ca="true">+IF(OFFSET('Water Data'!$I$29,0,10*ROW('Water Data'!I33))="","",OFFSET('Water Data'!$I$29,0,10*ROW('Water Data'!I33)))</f>
        <v/>
      </c>
      <c r="CK39" s="270" t="str">
        <f ca="true">+IF(OFFSET('Sanitation Data'!$D$28,0,10*ROW('Sanitation Data'!D33))="","",OFFSET('Sanitation Data'!$D$28,0,10*ROW('Sanitation Data'!D33)))</f>
        <v/>
      </c>
      <c r="CL39" s="270" t="str">
        <f ca="true">+IF(OFFSET('Sanitation Data'!$D$29,0,10*ROW('Sanitation Data'!D33))="","",OFFSET('Sanitation Data'!$D$29,0,10*ROW('Sanitation Data'!D33)))</f>
        <v/>
      </c>
      <c r="CM39" s="270" t="str">
        <f ca="true">+IF(OFFSET('Sanitation Data'!$D$30,0,10*ROW('Sanitation Data'!D33))="","",OFFSET('Sanitation Data'!$D$30,0,10*ROW('Sanitation Data'!D33)))</f>
        <v/>
      </c>
      <c r="CN39" s="270" t="str">
        <f ca="true">+IF(OFFSET('Sanitation Data'!$D$31,0,10*ROW('Sanitation Data'!D33))="","",OFFSET('Sanitation Data'!$D$31,0,10*ROW('Sanitation Data'!D33)))</f>
        <v/>
      </c>
      <c r="CO39" s="270" t="str">
        <f ca="true">+IF(OFFSET('Sanitation Data'!$D$32,0,10*ROW('Sanitation Data'!D33))="","",OFFSET('Sanitation Data'!$D$32,0,10*ROW('Sanitation Data'!D33)))</f>
        <v/>
      </c>
      <c r="CP39" s="270" t="str">
        <f ca="true">+IF(OFFSET('Sanitation Data'!$E$28,0,10*ROW('Sanitation Data'!E33))="","",OFFSET('Sanitation Data'!$E$28,0,10*ROW('Sanitation Data'!E33)))</f>
        <v/>
      </c>
      <c r="CQ39" s="270" t="str">
        <f ca="true">+IF(OFFSET('Sanitation Data'!$E$29,0,10*ROW('Sanitation Data'!E33))="","",OFFSET('Sanitation Data'!$E$29,0,10*ROW('Sanitation Data'!E33)))</f>
        <v/>
      </c>
      <c r="CR39" s="270" t="str">
        <f ca="true">+IF(OFFSET('Sanitation Data'!$E$30,0,10*ROW('Sanitation Data'!E33))="","",OFFSET('Sanitation Data'!$E$30,0,10*ROW('Sanitation Data'!E33)))</f>
        <v/>
      </c>
      <c r="CS39" s="270" t="str">
        <f ca="true">+IF(OFFSET('Sanitation Data'!$E$31,0,10*ROW('Sanitation Data'!E33))="","",OFFSET('Sanitation Data'!$E$31,0,10*ROW('Sanitation Data'!E33)))</f>
        <v/>
      </c>
      <c r="CT39" s="270" t="str">
        <f ca="true">+IF(OFFSET('Sanitation Data'!$E$32,0,10*ROW('Sanitation Data'!E33))="","",OFFSET('Sanitation Data'!$E$32,0,10*ROW('Sanitation Data'!E33)))</f>
        <v/>
      </c>
      <c r="CU39" s="270" t="str">
        <f ca="true">+IF(OFFSET('Sanitation Data'!$F$28,0,10*ROW('Sanitation Data'!F33))="","",OFFSET('Sanitation Data'!$F$28,0,10*ROW('Sanitation Data'!F33)))</f>
        <v/>
      </c>
      <c r="CV39" s="270" t="str">
        <f ca="true">+IF(OFFSET('Sanitation Data'!$F$29,0,10*ROW('Sanitation Data'!F33))="","",OFFSET('Sanitation Data'!$F$29,0,10*ROW('Sanitation Data'!F33)))</f>
        <v/>
      </c>
      <c r="CW39" s="270" t="str">
        <f ca="true">+IF(OFFSET('Sanitation Data'!$F$30,0,10*ROW('Sanitation Data'!F33))="","",OFFSET('Sanitation Data'!$F$30,0,10*ROW('Sanitation Data'!F33)))</f>
        <v/>
      </c>
      <c r="CX39" s="270" t="str">
        <f ca="true">+IF(OFFSET('Sanitation Data'!$F$31,0,10*ROW('Sanitation Data'!F33))="","",OFFSET('Sanitation Data'!$F$31,0,10*ROW('Sanitation Data'!F33)))</f>
        <v/>
      </c>
      <c r="CY39" s="270" t="str">
        <f ca="true">+IF(OFFSET('Sanitation Data'!$F$32,0,10*ROW('Sanitation Data'!F33))="","",OFFSET('Sanitation Data'!$F$32,0,10*ROW('Sanitation Data'!F33)))</f>
        <v/>
      </c>
      <c r="CZ39" s="270" t="str">
        <f ca="true">+IF(OFFSET('Sanitation Data'!$G$28,0,10*ROW('Sanitation Data'!G33))="","",OFFSET('Sanitation Data'!$G$28,0,10*ROW('Sanitation Data'!G33)))</f>
        <v/>
      </c>
      <c r="DA39" s="270" t="str">
        <f ca="true">+IF(OFFSET('Sanitation Data'!$G$29,0,10*ROW('Sanitation Data'!G33))="","",OFFSET('Sanitation Data'!$G$29,0,10*ROW('Sanitation Data'!G33)))</f>
        <v/>
      </c>
      <c r="DB39" s="270" t="str">
        <f ca="true">+IF(OFFSET('Sanitation Data'!$G$30,0,10*ROW('Sanitation Data'!G33))="","",OFFSET('Sanitation Data'!$G$30,0,10*ROW('Sanitation Data'!G33)))</f>
        <v/>
      </c>
      <c r="DC39" s="270" t="str">
        <f ca="true">+IF(OFFSET('Sanitation Data'!$G$31,0,10*ROW('Sanitation Data'!G33))="","",OFFSET('Sanitation Data'!$G$31,0,10*ROW('Sanitation Data'!G33)))</f>
        <v/>
      </c>
      <c r="DD39" s="270" t="str">
        <f ca="true">+IF(OFFSET('Sanitation Data'!$G$32,0,10*ROW('Sanitation Data'!G33))="","",OFFSET('Sanitation Data'!$G$32,0,10*ROW('Sanitation Data'!G33)))</f>
        <v/>
      </c>
      <c r="DE39" s="270" t="str">
        <f ca="true">+IF(OFFSET('Sanitation Data'!$H$28,0,10*ROW('Sanitation Data'!H33))="","",OFFSET('Sanitation Data'!$H$28,0,10*ROW('Sanitation Data'!H33)))</f>
        <v/>
      </c>
      <c r="DF39" s="270" t="str">
        <f ca="true">+IF(OFFSET('Sanitation Data'!$H$29,0,10*ROW('Sanitation Data'!H33))="","",OFFSET('Sanitation Data'!$H$29,0,10*ROW('Sanitation Data'!H33)))</f>
        <v/>
      </c>
      <c r="DG39" s="270" t="str">
        <f ca="true">+IF(OFFSET('Sanitation Data'!$H$30,0,10*ROW('Sanitation Data'!H33))="","",OFFSET('Sanitation Data'!$H$30,0,10*ROW('Sanitation Data'!H33)))</f>
        <v/>
      </c>
      <c r="DH39" s="270" t="str">
        <f ca="true">+IF(OFFSET('Sanitation Data'!$H$31,0,10*ROW('Sanitation Data'!H33))="","",OFFSET('Sanitation Data'!$H$31,0,10*ROW('Sanitation Data'!H33)))</f>
        <v/>
      </c>
      <c r="DI39" s="270" t="str">
        <f ca="true">+IF(OFFSET('Sanitation Data'!$H$32,0,10*ROW('Sanitation Data'!H33))="","",OFFSET('Sanitation Data'!$H$32,0,10*ROW('Sanitation Data'!H33)))</f>
        <v/>
      </c>
      <c r="DJ39" s="270" t="str">
        <f ca="true">+IF(OFFSET('Sanitation Data'!$I$28,0,10*ROW('Sanitation Data'!I33))="","",OFFSET('Sanitation Data'!$I$28,0,10*ROW('Sanitation Data'!I33)))</f>
        <v/>
      </c>
      <c r="DK39" s="270" t="str">
        <f ca="true">+IF(OFFSET('Sanitation Data'!$I$29,0,10*ROW('Sanitation Data'!I33))="","",OFFSET('Sanitation Data'!$I$29,0,10*ROW('Sanitation Data'!I33)))</f>
        <v/>
      </c>
      <c r="DL39" s="270" t="str">
        <f ca="true">+IF(OFFSET('Sanitation Data'!$I$30,0,10*ROW('Sanitation Data'!I33))="","",OFFSET('Sanitation Data'!$I$30,0,10*ROW('Sanitation Data'!I33)))</f>
        <v/>
      </c>
      <c r="DM39" s="270" t="str">
        <f ca="true">+IF(OFFSET('Sanitation Data'!$I$31,0,10*ROW('Sanitation Data'!I33))="","",OFFSET('Sanitation Data'!$I$31,0,10*ROW('Sanitation Data'!I33)))</f>
        <v/>
      </c>
      <c r="DN39" s="270" t="str">
        <f ca="true">+IF(OFFSET('Sanitation Data'!$I$32,0,10*ROW('Sanitation Data'!I33))="","",OFFSET('Sanitation Data'!$I$32,0,10*ROW('Sanitation Data'!I33)))</f>
        <v/>
      </c>
      <c r="DO39" s="270" t="str">
        <f ca="true">+IF(OFFSET('Hygiene Data'!$D$11,0,10*ROW('Hygiene Data'!D33))="","",OFFSET('Hygiene Data'!$D$11,0,10*ROW('Hygiene Data'!D33)))</f>
        <v/>
      </c>
      <c r="DP39" s="270" t="str">
        <f ca="true">+IF(OFFSET('Hygiene Data'!$D$12,0,10*ROW('Hygiene Data'!D33))="","",OFFSET('Hygiene Data'!$D$12,0,10*ROW('Hygiene Data'!D33)))</f>
        <v/>
      </c>
      <c r="DQ39" s="270" t="str">
        <f ca="true">+IF(OFFSET('Hygiene Data'!$D$13,0,10*ROW('Hygiene Data'!D33))="","",OFFSET('Hygiene Data'!$D$13,0,10*ROW('Hygiene Data'!D33)))</f>
        <v/>
      </c>
      <c r="DR39" s="270" t="str">
        <f ca="true">+IF(OFFSET('Hygiene Data'!$E$11,0,10*ROW('Hygiene Data'!E33))="","",OFFSET('Hygiene Data'!$E$11,0,10*ROW('Hygiene Data'!E33)))</f>
        <v/>
      </c>
      <c r="DS39" s="270" t="str">
        <f ca="true">+IF(OFFSET('Hygiene Data'!$E$12,0,10*ROW('Hygiene Data'!E33))="","",OFFSET('Hygiene Data'!$E$12,0,10*ROW('Hygiene Data'!E33)))</f>
        <v/>
      </c>
      <c r="DT39" s="270" t="str">
        <f ca="true">+IF(OFFSET('Hygiene Data'!$E$13,0,10*ROW('Hygiene Data'!E33))="","",OFFSET('Hygiene Data'!$E$13,0,10*ROW('Hygiene Data'!E33)))</f>
        <v/>
      </c>
      <c r="DU39" s="270" t="str">
        <f ca="true">+IF(OFFSET('Hygiene Data'!$F$11,0,10*ROW('Hygiene Data'!F33))="","",OFFSET('Hygiene Data'!$F$11,0,10*ROW('Hygiene Data'!F33)))</f>
        <v/>
      </c>
      <c r="DV39" s="270" t="str">
        <f ca="true">+IF(OFFSET('Hygiene Data'!$F$12,0,10*ROW('Hygiene Data'!F33))="","",OFFSET('Hygiene Data'!$F$12,0,10*ROW('Hygiene Data'!F33)))</f>
        <v/>
      </c>
      <c r="DW39" s="270" t="str">
        <f ca="true">+IF(OFFSET('Hygiene Data'!$F$13,0,10*ROW('Hygiene Data'!F33))="","",OFFSET('Hygiene Data'!$F$13,0,10*ROW('Hygiene Data'!F33)))</f>
        <v/>
      </c>
      <c r="DX39" s="270" t="str">
        <f ca="true">+IF(OFFSET('Hygiene Data'!$G$11,0,10*ROW('Hygiene Data'!G33))="","",OFFSET('Hygiene Data'!$G$11,0,10*ROW('Hygiene Data'!G33)))</f>
        <v/>
      </c>
      <c r="DY39" s="270" t="str">
        <f ca="true">+IF(OFFSET('Hygiene Data'!$G$12,0,10*ROW('Hygiene Data'!G33))="","",OFFSET('Hygiene Data'!$G$12,0,10*ROW('Hygiene Data'!G33)))</f>
        <v/>
      </c>
      <c r="DZ39" s="270" t="str">
        <f ca="true">+IF(OFFSET('Hygiene Data'!$G$13,0,10*ROW('Hygiene Data'!G33))="","",OFFSET('Hygiene Data'!$G$13,0,10*ROW('Hygiene Data'!G33)))</f>
        <v/>
      </c>
      <c r="EA39" s="270" t="str">
        <f ca="true">+IF(OFFSET('Hygiene Data'!$H$11,0,10*ROW('Hygiene Data'!H33))="","",OFFSET('Hygiene Data'!$H$11,0,10*ROW('Hygiene Data'!H33)))</f>
        <v/>
      </c>
      <c r="EB39" s="270" t="str">
        <f ca="true">+IF(OFFSET('Hygiene Data'!$H$12,0,10*ROW('Hygiene Data'!H33))="","",OFFSET('Hygiene Data'!$H$12,0,10*ROW('Hygiene Data'!H33)))</f>
        <v/>
      </c>
      <c r="EC39" s="270" t="str">
        <f ca="true">+IF(OFFSET('Hygiene Data'!$H$13,0,10*ROW('Hygiene Data'!H33))="","",OFFSET('Hygiene Data'!$H$13,0,10*ROW('Hygiene Data'!H33)))</f>
        <v/>
      </c>
      <c r="ED39" s="270" t="str">
        <f ca="true">+IF(OFFSET('Hygiene Data'!$I$11,0,10*ROW('Hygiene Data'!I33))="","",OFFSET('Hygiene Data'!$I$11,0,10*ROW('Hygiene Data'!I33)))</f>
        <v/>
      </c>
      <c r="EE39" s="270" t="str">
        <f ca="true">+IF(OFFSET('Hygiene Data'!$I$12,0,10*ROW('Hygiene Data'!I33))="","",OFFSET('Hygiene Data'!$I$12,0,10*ROW('Hygiene Data'!I33)))</f>
        <v/>
      </c>
      <c r="EF39" s="270"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26"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0"/>
      <c r="BS40" s="270" t="str">
        <f ca="true">+IF(OFFSET('Water Data'!$D$27,0,10*ROW('Water Data'!D34))="","",OFFSET('Water Data'!$D$27,0,10*ROW('Water Data'!D34)))</f>
        <v/>
      </c>
      <c r="BT40" s="270" t="str">
        <f ca="true">+IF(OFFSET('Water Data'!$D$28,0,10*ROW('Water Data'!D34))="","",OFFSET('Water Data'!$D$28,0,10*ROW('Water Data'!D34)))</f>
        <v/>
      </c>
      <c r="BU40" s="270" t="str">
        <f ca="true">+IF(OFFSET('Water Data'!$D$29,0,10*ROW('Water Data'!D34))="","",OFFSET('Water Data'!$D$29,0,10*ROW('Water Data'!D34)))</f>
        <v/>
      </c>
      <c r="BV40" s="270" t="str">
        <f ca="true">+IF(OFFSET('Water Data'!$E$27,0,10*ROW('Water Data'!E34))="","",OFFSET('Water Data'!$E$27,0,10*ROW('Water Data'!E34)))</f>
        <v/>
      </c>
      <c r="BW40" s="270" t="str">
        <f ca="true">+IF(OFFSET('Water Data'!$E$28,0,10*ROW('Water Data'!E34))="","",OFFSET('Water Data'!$E$28,0,10*ROW('Water Data'!E34)))</f>
        <v/>
      </c>
      <c r="BX40" s="270" t="str">
        <f ca="true">+IF(OFFSET('Water Data'!$E$29,0,10*ROW('Water Data'!E34))="","",OFFSET('Water Data'!$E$29,0,10*ROW('Water Data'!E34)))</f>
        <v/>
      </c>
      <c r="BY40" s="270" t="str">
        <f ca="true">+IF(OFFSET('Water Data'!$F$27,0,10*ROW('Water Data'!F34))="","",OFFSET('Water Data'!$F$27,0,10*ROW('Water Data'!F34)))</f>
        <v/>
      </c>
      <c r="BZ40" s="270" t="str">
        <f ca="true">+IF(OFFSET('Water Data'!$F$28,0,10*ROW('Water Data'!F34))="","",OFFSET('Water Data'!$F$28,0,10*ROW('Water Data'!F34)))</f>
        <v/>
      </c>
      <c r="CA40" s="270" t="str">
        <f ca="true">+IF(OFFSET('Water Data'!$F$29,0,10*ROW('Water Data'!F34))="","",OFFSET('Water Data'!$F$29,0,10*ROW('Water Data'!F34)))</f>
        <v/>
      </c>
      <c r="CB40" s="270" t="str">
        <f ca="true">+IF(OFFSET('Water Data'!$G$27,0,10*ROW('Water Data'!G34))="","",OFFSET('Water Data'!$G$27,0,10*ROW('Water Data'!G34)))</f>
        <v/>
      </c>
      <c r="CC40" s="270" t="str">
        <f ca="true">+IF(OFFSET('Water Data'!$G$28,0,10*ROW('Water Data'!G34))="","",OFFSET('Water Data'!$G$28,0,10*ROW('Water Data'!G34)))</f>
        <v/>
      </c>
      <c r="CD40" s="270" t="str">
        <f ca="true">+IF(OFFSET('Water Data'!$G$29,0,10*ROW('Water Data'!G34))="","",OFFSET('Water Data'!$G$29,0,10*ROW('Water Data'!G34)))</f>
        <v/>
      </c>
      <c r="CE40" s="270" t="str">
        <f ca="true">+IF(OFFSET('Water Data'!$H$27,0,10*ROW('Water Data'!H34))="","",OFFSET('Water Data'!$H$27,0,10*ROW('Water Data'!H34)))</f>
        <v/>
      </c>
      <c r="CF40" s="270" t="str">
        <f ca="true">+IF(OFFSET('Water Data'!$H$28,0,10*ROW('Water Data'!H34))="","",OFFSET('Water Data'!$H$28,0,10*ROW('Water Data'!H34)))</f>
        <v/>
      </c>
      <c r="CG40" s="270" t="str">
        <f ca="true">+IF(OFFSET('Water Data'!$H$29,0,10*ROW('Water Data'!H34))="","",OFFSET('Water Data'!$H$29,0,10*ROW('Water Data'!H34)))</f>
        <v/>
      </c>
      <c r="CH40" s="270" t="str">
        <f ca="true">+IF(OFFSET('Water Data'!$I$27,0,10*ROW('Water Data'!I34))="","",OFFSET('Water Data'!$I$27,0,10*ROW('Water Data'!I34)))</f>
        <v/>
      </c>
      <c r="CI40" s="270" t="str">
        <f ca="true">+IF(OFFSET('Water Data'!$I$28,0,10*ROW('Water Data'!I34))="","",OFFSET('Water Data'!$I$28,0,10*ROW('Water Data'!I34)))</f>
        <v/>
      </c>
      <c r="CJ40" s="270" t="str">
        <f ca="true">+IF(OFFSET('Water Data'!$I$29,0,10*ROW('Water Data'!I34))="","",OFFSET('Water Data'!$I$29,0,10*ROW('Water Data'!I34)))</f>
        <v/>
      </c>
      <c r="CK40" s="270" t="str">
        <f ca="true">+IF(OFFSET('Sanitation Data'!$D$28,0,10*ROW('Sanitation Data'!D34))="","",OFFSET('Sanitation Data'!$D$28,0,10*ROW('Sanitation Data'!D34)))</f>
        <v/>
      </c>
      <c r="CL40" s="270" t="str">
        <f ca="true">+IF(OFFSET('Sanitation Data'!$D$29,0,10*ROW('Sanitation Data'!D34))="","",OFFSET('Sanitation Data'!$D$29,0,10*ROW('Sanitation Data'!D34)))</f>
        <v/>
      </c>
      <c r="CM40" s="270" t="str">
        <f ca="true">+IF(OFFSET('Sanitation Data'!$D$30,0,10*ROW('Sanitation Data'!D34))="","",OFFSET('Sanitation Data'!$D$30,0,10*ROW('Sanitation Data'!D34)))</f>
        <v/>
      </c>
      <c r="CN40" s="270" t="str">
        <f ca="true">+IF(OFFSET('Sanitation Data'!$D$31,0,10*ROW('Sanitation Data'!D34))="","",OFFSET('Sanitation Data'!$D$31,0,10*ROW('Sanitation Data'!D34)))</f>
        <v/>
      </c>
      <c r="CO40" s="270" t="str">
        <f ca="true">+IF(OFFSET('Sanitation Data'!$D$32,0,10*ROW('Sanitation Data'!D34))="","",OFFSET('Sanitation Data'!$D$32,0,10*ROW('Sanitation Data'!D34)))</f>
        <v/>
      </c>
      <c r="CP40" s="270" t="str">
        <f ca="true">+IF(OFFSET('Sanitation Data'!$E$28,0,10*ROW('Sanitation Data'!E34))="","",OFFSET('Sanitation Data'!$E$28,0,10*ROW('Sanitation Data'!E34)))</f>
        <v/>
      </c>
      <c r="CQ40" s="270" t="str">
        <f ca="true">+IF(OFFSET('Sanitation Data'!$E$29,0,10*ROW('Sanitation Data'!E34))="","",OFFSET('Sanitation Data'!$E$29,0,10*ROW('Sanitation Data'!E34)))</f>
        <v/>
      </c>
      <c r="CR40" s="270" t="str">
        <f ca="true">+IF(OFFSET('Sanitation Data'!$E$30,0,10*ROW('Sanitation Data'!E34))="","",OFFSET('Sanitation Data'!$E$30,0,10*ROW('Sanitation Data'!E34)))</f>
        <v/>
      </c>
      <c r="CS40" s="270" t="str">
        <f ca="true">+IF(OFFSET('Sanitation Data'!$E$31,0,10*ROW('Sanitation Data'!E34))="","",OFFSET('Sanitation Data'!$E$31,0,10*ROW('Sanitation Data'!E34)))</f>
        <v/>
      </c>
      <c r="CT40" s="270" t="str">
        <f ca="true">+IF(OFFSET('Sanitation Data'!$E$32,0,10*ROW('Sanitation Data'!E34))="","",OFFSET('Sanitation Data'!$E$32,0,10*ROW('Sanitation Data'!E34)))</f>
        <v/>
      </c>
      <c r="CU40" s="270" t="str">
        <f ca="true">+IF(OFFSET('Sanitation Data'!$F$28,0,10*ROW('Sanitation Data'!F34))="","",OFFSET('Sanitation Data'!$F$28,0,10*ROW('Sanitation Data'!F34)))</f>
        <v/>
      </c>
      <c r="CV40" s="270" t="str">
        <f ca="true">+IF(OFFSET('Sanitation Data'!$F$29,0,10*ROW('Sanitation Data'!F34))="","",OFFSET('Sanitation Data'!$F$29,0,10*ROW('Sanitation Data'!F34)))</f>
        <v/>
      </c>
      <c r="CW40" s="270" t="str">
        <f ca="true">+IF(OFFSET('Sanitation Data'!$F$30,0,10*ROW('Sanitation Data'!F34))="","",OFFSET('Sanitation Data'!$F$30,0,10*ROW('Sanitation Data'!F34)))</f>
        <v/>
      </c>
      <c r="CX40" s="270" t="str">
        <f ca="true">+IF(OFFSET('Sanitation Data'!$F$31,0,10*ROW('Sanitation Data'!F34))="","",OFFSET('Sanitation Data'!$F$31,0,10*ROW('Sanitation Data'!F34)))</f>
        <v/>
      </c>
      <c r="CY40" s="270" t="str">
        <f ca="true">+IF(OFFSET('Sanitation Data'!$F$32,0,10*ROW('Sanitation Data'!F34))="","",OFFSET('Sanitation Data'!$F$32,0,10*ROW('Sanitation Data'!F34)))</f>
        <v/>
      </c>
      <c r="CZ40" s="270" t="str">
        <f ca="true">+IF(OFFSET('Sanitation Data'!$G$28,0,10*ROW('Sanitation Data'!G34))="","",OFFSET('Sanitation Data'!$G$28,0,10*ROW('Sanitation Data'!G34)))</f>
        <v/>
      </c>
      <c r="DA40" s="270" t="str">
        <f ca="true">+IF(OFFSET('Sanitation Data'!$G$29,0,10*ROW('Sanitation Data'!G34))="","",OFFSET('Sanitation Data'!$G$29,0,10*ROW('Sanitation Data'!G34)))</f>
        <v/>
      </c>
      <c r="DB40" s="270" t="str">
        <f ca="true">+IF(OFFSET('Sanitation Data'!$G$30,0,10*ROW('Sanitation Data'!G34))="","",OFFSET('Sanitation Data'!$G$30,0,10*ROW('Sanitation Data'!G34)))</f>
        <v/>
      </c>
      <c r="DC40" s="270" t="str">
        <f ca="true">+IF(OFFSET('Sanitation Data'!$G$31,0,10*ROW('Sanitation Data'!G34))="","",OFFSET('Sanitation Data'!$G$31,0,10*ROW('Sanitation Data'!G34)))</f>
        <v/>
      </c>
      <c r="DD40" s="270" t="str">
        <f ca="true">+IF(OFFSET('Sanitation Data'!$G$32,0,10*ROW('Sanitation Data'!G34))="","",OFFSET('Sanitation Data'!$G$32,0,10*ROW('Sanitation Data'!G34)))</f>
        <v/>
      </c>
      <c r="DE40" s="270" t="str">
        <f ca="true">+IF(OFFSET('Sanitation Data'!$H$28,0,10*ROW('Sanitation Data'!H34))="","",OFFSET('Sanitation Data'!$H$28,0,10*ROW('Sanitation Data'!H34)))</f>
        <v/>
      </c>
      <c r="DF40" s="270" t="str">
        <f ca="true">+IF(OFFSET('Sanitation Data'!$H$29,0,10*ROW('Sanitation Data'!H34))="","",OFFSET('Sanitation Data'!$H$29,0,10*ROW('Sanitation Data'!H34)))</f>
        <v/>
      </c>
      <c r="DG40" s="270" t="str">
        <f ca="true">+IF(OFFSET('Sanitation Data'!$H$30,0,10*ROW('Sanitation Data'!H34))="","",OFFSET('Sanitation Data'!$H$30,0,10*ROW('Sanitation Data'!H34)))</f>
        <v/>
      </c>
      <c r="DH40" s="270" t="str">
        <f ca="true">+IF(OFFSET('Sanitation Data'!$H$31,0,10*ROW('Sanitation Data'!H34))="","",OFFSET('Sanitation Data'!$H$31,0,10*ROW('Sanitation Data'!H34)))</f>
        <v/>
      </c>
      <c r="DI40" s="270" t="str">
        <f ca="true">+IF(OFFSET('Sanitation Data'!$H$32,0,10*ROW('Sanitation Data'!H34))="","",OFFSET('Sanitation Data'!$H$32,0,10*ROW('Sanitation Data'!H34)))</f>
        <v/>
      </c>
      <c r="DJ40" s="270" t="str">
        <f ca="true">+IF(OFFSET('Sanitation Data'!$I$28,0,10*ROW('Sanitation Data'!I34))="","",OFFSET('Sanitation Data'!$I$28,0,10*ROW('Sanitation Data'!I34)))</f>
        <v/>
      </c>
      <c r="DK40" s="270" t="str">
        <f ca="true">+IF(OFFSET('Sanitation Data'!$I$29,0,10*ROW('Sanitation Data'!I34))="","",OFFSET('Sanitation Data'!$I$29,0,10*ROW('Sanitation Data'!I34)))</f>
        <v/>
      </c>
      <c r="DL40" s="270" t="str">
        <f ca="true">+IF(OFFSET('Sanitation Data'!$I$30,0,10*ROW('Sanitation Data'!I34))="","",OFFSET('Sanitation Data'!$I$30,0,10*ROW('Sanitation Data'!I34)))</f>
        <v/>
      </c>
      <c r="DM40" s="270" t="str">
        <f ca="true">+IF(OFFSET('Sanitation Data'!$I$31,0,10*ROW('Sanitation Data'!I34))="","",OFFSET('Sanitation Data'!$I$31,0,10*ROW('Sanitation Data'!I34)))</f>
        <v/>
      </c>
      <c r="DN40" s="270" t="str">
        <f ca="true">+IF(OFFSET('Sanitation Data'!$I$32,0,10*ROW('Sanitation Data'!I34))="","",OFFSET('Sanitation Data'!$I$32,0,10*ROW('Sanitation Data'!I34)))</f>
        <v/>
      </c>
      <c r="DO40" s="270" t="str">
        <f ca="true">+IF(OFFSET('Hygiene Data'!$D$11,0,10*ROW('Hygiene Data'!D34))="","",OFFSET('Hygiene Data'!$D$11,0,10*ROW('Hygiene Data'!D34)))</f>
        <v/>
      </c>
      <c r="DP40" s="270" t="str">
        <f ca="true">+IF(OFFSET('Hygiene Data'!$D$12,0,10*ROW('Hygiene Data'!D34))="","",OFFSET('Hygiene Data'!$D$12,0,10*ROW('Hygiene Data'!D34)))</f>
        <v/>
      </c>
      <c r="DQ40" s="270" t="str">
        <f ca="true">+IF(OFFSET('Hygiene Data'!$D$13,0,10*ROW('Hygiene Data'!D34))="","",OFFSET('Hygiene Data'!$D$13,0,10*ROW('Hygiene Data'!D34)))</f>
        <v/>
      </c>
      <c r="DR40" s="270" t="str">
        <f ca="true">+IF(OFFSET('Hygiene Data'!$E$11,0,10*ROW('Hygiene Data'!E34))="","",OFFSET('Hygiene Data'!$E$11,0,10*ROW('Hygiene Data'!E34)))</f>
        <v/>
      </c>
      <c r="DS40" s="270" t="str">
        <f ca="true">+IF(OFFSET('Hygiene Data'!$E$12,0,10*ROW('Hygiene Data'!E34))="","",OFFSET('Hygiene Data'!$E$12,0,10*ROW('Hygiene Data'!E34)))</f>
        <v/>
      </c>
      <c r="DT40" s="270" t="str">
        <f ca="true">+IF(OFFSET('Hygiene Data'!$E$13,0,10*ROW('Hygiene Data'!E34))="","",OFFSET('Hygiene Data'!$E$13,0,10*ROW('Hygiene Data'!E34)))</f>
        <v/>
      </c>
      <c r="DU40" s="270" t="str">
        <f ca="true">+IF(OFFSET('Hygiene Data'!$F$11,0,10*ROW('Hygiene Data'!F34))="","",OFFSET('Hygiene Data'!$F$11,0,10*ROW('Hygiene Data'!F34)))</f>
        <v/>
      </c>
      <c r="DV40" s="270" t="str">
        <f ca="true">+IF(OFFSET('Hygiene Data'!$F$12,0,10*ROW('Hygiene Data'!F34))="","",OFFSET('Hygiene Data'!$F$12,0,10*ROW('Hygiene Data'!F34)))</f>
        <v/>
      </c>
      <c r="DW40" s="270" t="str">
        <f ca="true">+IF(OFFSET('Hygiene Data'!$F$13,0,10*ROW('Hygiene Data'!F34))="","",OFFSET('Hygiene Data'!$F$13,0,10*ROW('Hygiene Data'!F34)))</f>
        <v/>
      </c>
      <c r="DX40" s="270" t="str">
        <f ca="true">+IF(OFFSET('Hygiene Data'!$G$11,0,10*ROW('Hygiene Data'!G34))="","",OFFSET('Hygiene Data'!$G$11,0,10*ROW('Hygiene Data'!G34)))</f>
        <v/>
      </c>
      <c r="DY40" s="270" t="str">
        <f ca="true">+IF(OFFSET('Hygiene Data'!$G$12,0,10*ROW('Hygiene Data'!G34))="","",OFFSET('Hygiene Data'!$G$12,0,10*ROW('Hygiene Data'!G34)))</f>
        <v/>
      </c>
      <c r="DZ40" s="270" t="str">
        <f ca="true">+IF(OFFSET('Hygiene Data'!$G$13,0,10*ROW('Hygiene Data'!G34))="","",OFFSET('Hygiene Data'!$G$13,0,10*ROW('Hygiene Data'!G34)))</f>
        <v/>
      </c>
      <c r="EA40" s="270" t="str">
        <f ca="true">+IF(OFFSET('Hygiene Data'!$H$11,0,10*ROW('Hygiene Data'!H34))="","",OFFSET('Hygiene Data'!$H$11,0,10*ROW('Hygiene Data'!H34)))</f>
        <v/>
      </c>
      <c r="EB40" s="270" t="str">
        <f ca="true">+IF(OFFSET('Hygiene Data'!$H$12,0,10*ROW('Hygiene Data'!H34))="","",OFFSET('Hygiene Data'!$H$12,0,10*ROW('Hygiene Data'!H34)))</f>
        <v/>
      </c>
      <c r="EC40" s="270" t="str">
        <f ca="true">+IF(OFFSET('Hygiene Data'!$H$13,0,10*ROW('Hygiene Data'!H34))="","",OFFSET('Hygiene Data'!$H$13,0,10*ROW('Hygiene Data'!H34)))</f>
        <v/>
      </c>
      <c r="ED40" s="270" t="str">
        <f ca="true">+IF(OFFSET('Hygiene Data'!$I$11,0,10*ROW('Hygiene Data'!I34))="","",OFFSET('Hygiene Data'!$I$11,0,10*ROW('Hygiene Data'!I34)))</f>
        <v/>
      </c>
      <c r="EE40" s="270" t="str">
        <f ca="true">+IF(OFFSET('Hygiene Data'!$I$12,0,10*ROW('Hygiene Data'!I34))="","",OFFSET('Hygiene Data'!$I$12,0,10*ROW('Hygiene Data'!I34)))</f>
        <v/>
      </c>
      <c r="EF40" s="270"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26"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0"/>
      <c r="BS41" s="270" t="str">
        <f ca="true">+IF(OFFSET('Water Data'!$D$27,0,10*ROW('Water Data'!D35))="","",OFFSET('Water Data'!$D$27,0,10*ROW('Water Data'!D35)))</f>
        <v/>
      </c>
      <c r="BT41" s="270" t="str">
        <f ca="true">+IF(OFFSET('Water Data'!$D$28,0,10*ROW('Water Data'!D35))="","",OFFSET('Water Data'!$D$28,0,10*ROW('Water Data'!D35)))</f>
        <v/>
      </c>
      <c r="BU41" s="270" t="str">
        <f ca="true">+IF(OFFSET('Water Data'!$D$29,0,10*ROW('Water Data'!D35))="","",OFFSET('Water Data'!$D$29,0,10*ROW('Water Data'!D35)))</f>
        <v/>
      </c>
      <c r="BV41" s="270" t="str">
        <f ca="true">+IF(OFFSET('Water Data'!$E$27,0,10*ROW('Water Data'!E35))="","",OFFSET('Water Data'!$E$27,0,10*ROW('Water Data'!E35)))</f>
        <v/>
      </c>
      <c r="BW41" s="270" t="str">
        <f ca="true">+IF(OFFSET('Water Data'!$E$28,0,10*ROW('Water Data'!E35))="","",OFFSET('Water Data'!$E$28,0,10*ROW('Water Data'!E35)))</f>
        <v/>
      </c>
      <c r="BX41" s="270" t="str">
        <f ca="true">+IF(OFFSET('Water Data'!$E$29,0,10*ROW('Water Data'!E35))="","",OFFSET('Water Data'!$E$29,0,10*ROW('Water Data'!E35)))</f>
        <v/>
      </c>
      <c r="BY41" s="270" t="str">
        <f ca="true">+IF(OFFSET('Water Data'!$F$27,0,10*ROW('Water Data'!F35))="","",OFFSET('Water Data'!$F$27,0,10*ROW('Water Data'!F35)))</f>
        <v/>
      </c>
      <c r="BZ41" s="270" t="str">
        <f ca="true">+IF(OFFSET('Water Data'!$F$28,0,10*ROW('Water Data'!F35))="","",OFFSET('Water Data'!$F$28,0,10*ROW('Water Data'!F35)))</f>
        <v/>
      </c>
      <c r="CA41" s="270" t="str">
        <f ca="true">+IF(OFFSET('Water Data'!$F$29,0,10*ROW('Water Data'!F35))="","",OFFSET('Water Data'!$F$29,0,10*ROW('Water Data'!F35)))</f>
        <v/>
      </c>
      <c r="CB41" s="270" t="str">
        <f ca="true">+IF(OFFSET('Water Data'!$G$27,0,10*ROW('Water Data'!G35))="","",OFFSET('Water Data'!$G$27,0,10*ROW('Water Data'!G35)))</f>
        <v/>
      </c>
      <c r="CC41" s="270" t="str">
        <f ca="true">+IF(OFFSET('Water Data'!$G$28,0,10*ROW('Water Data'!G35))="","",OFFSET('Water Data'!$G$28,0,10*ROW('Water Data'!G35)))</f>
        <v/>
      </c>
      <c r="CD41" s="270" t="str">
        <f ca="true">+IF(OFFSET('Water Data'!$G$29,0,10*ROW('Water Data'!G35))="","",OFFSET('Water Data'!$G$29,0,10*ROW('Water Data'!G35)))</f>
        <v/>
      </c>
      <c r="CE41" s="270" t="str">
        <f ca="true">+IF(OFFSET('Water Data'!$H$27,0,10*ROW('Water Data'!H35))="","",OFFSET('Water Data'!$H$27,0,10*ROW('Water Data'!H35)))</f>
        <v/>
      </c>
      <c r="CF41" s="270" t="str">
        <f ca="true">+IF(OFFSET('Water Data'!$H$28,0,10*ROW('Water Data'!H35))="","",OFFSET('Water Data'!$H$28,0,10*ROW('Water Data'!H35)))</f>
        <v/>
      </c>
      <c r="CG41" s="270" t="str">
        <f ca="true">+IF(OFFSET('Water Data'!$H$29,0,10*ROW('Water Data'!H35))="","",OFFSET('Water Data'!$H$29,0,10*ROW('Water Data'!H35)))</f>
        <v/>
      </c>
      <c r="CH41" s="270" t="str">
        <f ca="true">+IF(OFFSET('Water Data'!$I$27,0,10*ROW('Water Data'!I35))="","",OFFSET('Water Data'!$I$27,0,10*ROW('Water Data'!I35)))</f>
        <v/>
      </c>
      <c r="CI41" s="270" t="str">
        <f ca="true">+IF(OFFSET('Water Data'!$I$28,0,10*ROW('Water Data'!I35))="","",OFFSET('Water Data'!$I$28,0,10*ROW('Water Data'!I35)))</f>
        <v/>
      </c>
      <c r="CJ41" s="270" t="str">
        <f ca="true">+IF(OFFSET('Water Data'!$I$29,0,10*ROW('Water Data'!I35))="","",OFFSET('Water Data'!$I$29,0,10*ROW('Water Data'!I35)))</f>
        <v/>
      </c>
      <c r="CK41" s="270" t="str">
        <f ca="true">+IF(OFFSET('Sanitation Data'!$D$28,0,10*ROW('Sanitation Data'!D35))="","",OFFSET('Sanitation Data'!$D$28,0,10*ROW('Sanitation Data'!D35)))</f>
        <v/>
      </c>
      <c r="CL41" s="270" t="str">
        <f ca="true">+IF(OFFSET('Sanitation Data'!$D$29,0,10*ROW('Sanitation Data'!D35))="","",OFFSET('Sanitation Data'!$D$29,0,10*ROW('Sanitation Data'!D35)))</f>
        <v/>
      </c>
      <c r="CM41" s="270" t="str">
        <f ca="true">+IF(OFFSET('Sanitation Data'!$D$30,0,10*ROW('Sanitation Data'!D35))="","",OFFSET('Sanitation Data'!$D$30,0,10*ROW('Sanitation Data'!D35)))</f>
        <v/>
      </c>
      <c r="CN41" s="270" t="str">
        <f ca="true">+IF(OFFSET('Sanitation Data'!$D$31,0,10*ROW('Sanitation Data'!D35))="","",OFFSET('Sanitation Data'!$D$31,0,10*ROW('Sanitation Data'!D35)))</f>
        <v/>
      </c>
      <c r="CO41" s="270" t="str">
        <f ca="true">+IF(OFFSET('Sanitation Data'!$D$32,0,10*ROW('Sanitation Data'!D35))="","",OFFSET('Sanitation Data'!$D$32,0,10*ROW('Sanitation Data'!D35)))</f>
        <v/>
      </c>
      <c r="CP41" s="270" t="str">
        <f ca="true">+IF(OFFSET('Sanitation Data'!$E$28,0,10*ROW('Sanitation Data'!E35))="","",OFFSET('Sanitation Data'!$E$28,0,10*ROW('Sanitation Data'!E35)))</f>
        <v/>
      </c>
      <c r="CQ41" s="270" t="str">
        <f ca="true">+IF(OFFSET('Sanitation Data'!$E$29,0,10*ROW('Sanitation Data'!E35))="","",OFFSET('Sanitation Data'!$E$29,0,10*ROW('Sanitation Data'!E35)))</f>
        <v/>
      </c>
      <c r="CR41" s="270" t="str">
        <f ca="true">+IF(OFFSET('Sanitation Data'!$E$30,0,10*ROW('Sanitation Data'!E35))="","",OFFSET('Sanitation Data'!$E$30,0,10*ROW('Sanitation Data'!E35)))</f>
        <v/>
      </c>
      <c r="CS41" s="270" t="str">
        <f ca="true">+IF(OFFSET('Sanitation Data'!$E$31,0,10*ROW('Sanitation Data'!E35))="","",OFFSET('Sanitation Data'!$E$31,0,10*ROW('Sanitation Data'!E35)))</f>
        <v/>
      </c>
      <c r="CT41" s="270" t="str">
        <f ca="true">+IF(OFFSET('Sanitation Data'!$E$32,0,10*ROW('Sanitation Data'!E35))="","",OFFSET('Sanitation Data'!$E$32,0,10*ROW('Sanitation Data'!E35)))</f>
        <v/>
      </c>
      <c r="CU41" s="270" t="str">
        <f ca="true">+IF(OFFSET('Sanitation Data'!$F$28,0,10*ROW('Sanitation Data'!F35))="","",OFFSET('Sanitation Data'!$F$28,0,10*ROW('Sanitation Data'!F35)))</f>
        <v/>
      </c>
      <c r="CV41" s="270" t="str">
        <f ca="true">+IF(OFFSET('Sanitation Data'!$F$29,0,10*ROW('Sanitation Data'!F35))="","",OFFSET('Sanitation Data'!$F$29,0,10*ROW('Sanitation Data'!F35)))</f>
        <v/>
      </c>
      <c r="CW41" s="270" t="str">
        <f ca="true">+IF(OFFSET('Sanitation Data'!$F$30,0,10*ROW('Sanitation Data'!F35))="","",OFFSET('Sanitation Data'!$F$30,0,10*ROW('Sanitation Data'!F35)))</f>
        <v/>
      </c>
      <c r="CX41" s="270" t="str">
        <f ca="true">+IF(OFFSET('Sanitation Data'!$F$31,0,10*ROW('Sanitation Data'!F35))="","",OFFSET('Sanitation Data'!$F$31,0,10*ROW('Sanitation Data'!F35)))</f>
        <v/>
      </c>
      <c r="CY41" s="270" t="str">
        <f ca="true">+IF(OFFSET('Sanitation Data'!$F$32,0,10*ROW('Sanitation Data'!F35))="","",OFFSET('Sanitation Data'!$F$32,0,10*ROW('Sanitation Data'!F35)))</f>
        <v/>
      </c>
      <c r="CZ41" s="270" t="str">
        <f ca="true">+IF(OFFSET('Sanitation Data'!$G$28,0,10*ROW('Sanitation Data'!G35))="","",OFFSET('Sanitation Data'!$G$28,0,10*ROW('Sanitation Data'!G35)))</f>
        <v/>
      </c>
      <c r="DA41" s="270" t="str">
        <f ca="true">+IF(OFFSET('Sanitation Data'!$G$29,0,10*ROW('Sanitation Data'!G35))="","",OFFSET('Sanitation Data'!$G$29,0,10*ROW('Sanitation Data'!G35)))</f>
        <v/>
      </c>
      <c r="DB41" s="270" t="str">
        <f ca="true">+IF(OFFSET('Sanitation Data'!$G$30,0,10*ROW('Sanitation Data'!G35))="","",OFFSET('Sanitation Data'!$G$30,0,10*ROW('Sanitation Data'!G35)))</f>
        <v/>
      </c>
      <c r="DC41" s="270" t="str">
        <f ca="true">+IF(OFFSET('Sanitation Data'!$G$31,0,10*ROW('Sanitation Data'!G35))="","",OFFSET('Sanitation Data'!$G$31,0,10*ROW('Sanitation Data'!G35)))</f>
        <v/>
      </c>
      <c r="DD41" s="270" t="str">
        <f ca="true">+IF(OFFSET('Sanitation Data'!$G$32,0,10*ROW('Sanitation Data'!G35))="","",OFFSET('Sanitation Data'!$G$32,0,10*ROW('Sanitation Data'!G35)))</f>
        <v/>
      </c>
      <c r="DE41" s="270" t="str">
        <f ca="true">+IF(OFFSET('Sanitation Data'!$H$28,0,10*ROW('Sanitation Data'!H35))="","",OFFSET('Sanitation Data'!$H$28,0,10*ROW('Sanitation Data'!H35)))</f>
        <v/>
      </c>
      <c r="DF41" s="270" t="str">
        <f ca="true">+IF(OFFSET('Sanitation Data'!$H$29,0,10*ROW('Sanitation Data'!H35))="","",OFFSET('Sanitation Data'!$H$29,0,10*ROW('Sanitation Data'!H35)))</f>
        <v/>
      </c>
      <c r="DG41" s="270" t="str">
        <f ca="true">+IF(OFFSET('Sanitation Data'!$H$30,0,10*ROW('Sanitation Data'!H35))="","",OFFSET('Sanitation Data'!$H$30,0,10*ROW('Sanitation Data'!H35)))</f>
        <v/>
      </c>
      <c r="DH41" s="270" t="str">
        <f ca="true">+IF(OFFSET('Sanitation Data'!$H$31,0,10*ROW('Sanitation Data'!H35))="","",OFFSET('Sanitation Data'!$H$31,0,10*ROW('Sanitation Data'!H35)))</f>
        <v/>
      </c>
      <c r="DI41" s="270" t="str">
        <f ca="true">+IF(OFFSET('Sanitation Data'!$H$32,0,10*ROW('Sanitation Data'!H35))="","",OFFSET('Sanitation Data'!$H$32,0,10*ROW('Sanitation Data'!H35)))</f>
        <v/>
      </c>
      <c r="DJ41" s="270" t="str">
        <f ca="true">+IF(OFFSET('Sanitation Data'!$I$28,0,10*ROW('Sanitation Data'!I35))="","",OFFSET('Sanitation Data'!$I$28,0,10*ROW('Sanitation Data'!I35)))</f>
        <v/>
      </c>
      <c r="DK41" s="270" t="str">
        <f ca="true">+IF(OFFSET('Sanitation Data'!$I$29,0,10*ROW('Sanitation Data'!I35))="","",OFFSET('Sanitation Data'!$I$29,0,10*ROW('Sanitation Data'!I35)))</f>
        <v/>
      </c>
      <c r="DL41" s="270" t="str">
        <f ca="true">+IF(OFFSET('Sanitation Data'!$I$30,0,10*ROW('Sanitation Data'!I35))="","",OFFSET('Sanitation Data'!$I$30,0,10*ROW('Sanitation Data'!I35)))</f>
        <v/>
      </c>
      <c r="DM41" s="270" t="str">
        <f ca="true">+IF(OFFSET('Sanitation Data'!$I$31,0,10*ROW('Sanitation Data'!I35))="","",OFFSET('Sanitation Data'!$I$31,0,10*ROW('Sanitation Data'!I35)))</f>
        <v/>
      </c>
      <c r="DN41" s="270" t="str">
        <f ca="true">+IF(OFFSET('Sanitation Data'!$I$32,0,10*ROW('Sanitation Data'!I35))="","",OFFSET('Sanitation Data'!$I$32,0,10*ROW('Sanitation Data'!I35)))</f>
        <v/>
      </c>
      <c r="DO41" s="270" t="str">
        <f ca="true">+IF(OFFSET('Hygiene Data'!$D$11,0,10*ROW('Hygiene Data'!D35))="","",OFFSET('Hygiene Data'!$D$11,0,10*ROW('Hygiene Data'!D35)))</f>
        <v/>
      </c>
      <c r="DP41" s="270" t="str">
        <f ca="true">+IF(OFFSET('Hygiene Data'!$D$12,0,10*ROW('Hygiene Data'!D35))="","",OFFSET('Hygiene Data'!$D$12,0,10*ROW('Hygiene Data'!D35)))</f>
        <v/>
      </c>
      <c r="DQ41" s="270" t="str">
        <f ca="true">+IF(OFFSET('Hygiene Data'!$D$13,0,10*ROW('Hygiene Data'!D35))="","",OFFSET('Hygiene Data'!$D$13,0,10*ROW('Hygiene Data'!D35)))</f>
        <v/>
      </c>
      <c r="DR41" s="270" t="str">
        <f ca="true">+IF(OFFSET('Hygiene Data'!$E$11,0,10*ROW('Hygiene Data'!E35))="","",OFFSET('Hygiene Data'!$E$11,0,10*ROW('Hygiene Data'!E35)))</f>
        <v/>
      </c>
      <c r="DS41" s="270" t="str">
        <f ca="true">+IF(OFFSET('Hygiene Data'!$E$12,0,10*ROW('Hygiene Data'!E35))="","",OFFSET('Hygiene Data'!$E$12,0,10*ROW('Hygiene Data'!E35)))</f>
        <v/>
      </c>
      <c r="DT41" s="270" t="str">
        <f ca="true">+IF(OFFSET('Hygiene Data'!$E$13,0,10*ROW('Hygiene Data'!E35))="","",OFFSET('Hygiene Data'!$E$13,0,10*ROW('Hygiene Data'!E35)))</f>
        <v/>
      </c>
      <c r="DU41" s="270" t="str">
        <f ca="true">+IF(OFFSET('Hygiene Data'!$F$11,0,10*ROW('Hygiene Data'!F35))="","",OFFSET('Hygiene Data'!$F$11,0,10*ROW('Hygiene Data'!F35)))</f>
        <v/>
      </c>
      <c r="DV41" s="270" t="str">
        <f ca="true">+IF(OFFSET('Hygiene Data'!$F$12,0,10*ROW('Hygiene Data'!F35))="","",OFFSET('Hygiene Data'!$F$12,0,10*ROW('Hygiene Data'!F35)))</f>
        <v/>
      </c>
      <c r="DW41" s="270" t="str">
        <f ca="true">+IF(OFFSET('Hygiene Data'!$F$13,0,10*ROW('Hygiene Data'!F35))="","",OFFSET('Hygiene Data'!$F$13,0,10*ROW('Hygiene Data'!F35)))</f>
        <v/>
      </c>
      <c r="DX41" s="270" t="str">
        <f ca="true">+IF(OFFSET('Hygiene Data'!$G$11,0,10*ROW('Hygiene Data'!G35))="","",OFFSET('Hygiene Data'!$G$11,0,10*ROW('Hygiene Data'!G35)))</f>
        <v/>
      </c>
      <c r="DY41" s="270" t="str">
        <f ca="true">+IF(OFFSET('Hygiene Data'!$G$12,0,10*ROW('Hygiene Data'!G35))="","",OFFSET('Hygiene Data'!$G$12,0,10*ROW('Hygiene Data'!G35)))</f>
        <v/>
      </c>
      <c r="DZ41" s="270" t="str">
        <f ca="true">+IF(OFFSET('Hygiene Data'!$G$13,0,10*ROW('Hygiene Data'!G35))="","",OFFSET('Hygiene Data'!$G$13,0,10*ROW('Hygiene Data'!G35)))</f>
        <v/>
      </c>
      <c r="EA41" s="270" t="str">
        <f ca="true">+IF(OFFSET('Hygiene Data'!$H$11,0,10*ROW('Hygiene Data'!H35))="","",OFFSET('Hygiene Data'!$H$11,0,10*ROW('Hygiene Data'!H35)))</f>
        <v/>
      </c>
      <c r="EB41" s="270" t="str">
        <f ca="true">+IF(OFFSET('Hygiene Data'!$H$12,0,10*ROW('Hygiene Data'!H35))="","",OFFSET('Hygiene Data'!$H$12,0,10*ROW('Hygiene Data'!H35)))</f>
        <v/>
      </c>
      <c r="EC41" s="270" t="str">
        <f ca="true">+IF(OFFSET('Hygiene Data'!$H$13,0,10*ROW('Hygiene Data'!H35))="","",OFFSET('Hygiene Data'!$H$13,0,10*ROW('Hygiene Data'!H35)))</f>
        <v/>
      </c>
      <c r="ED41" s="270" t="str">
        <f ca="true">+IF(OFFSET('Hygiene Data'!$I$11,0,10*ROW('Hygiene Data'!I35))="","",OFFSET('Hygiene Data'!$I$11,0,10*ROW('Hygiene Data'!I35)))</f>
        <v/>
      </c>
      <c r="EE41" s="270" t="str">
        <f ca="true">+IF(OFFSET('Hygiene Data'!$I$12,0,10*ROW('Hygiene Data'!I35))="","",OFFSET('Hygiene Data'!$I$12,0,10*ROW('Hygiene Data'!I35)))</f>
        <v/>
      </c>
      <c r="EF41" s="270"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26"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0"/>
      <c r="BS42" s="270" t="str">
        <f ca="true">+IF(OFFSET('Water Data'!$D$27,0,10*ROW('Water Data'!D36))="","",OFFSET('Water Data'!$D$27,0,10*ROW('Water Data'!D36)))</f>
        <v/>
      </c>
      <c r="BT42" s="270" t="str">
        <f ca="true">+IF(OFFSET('Water Data'!$D$28,0,10*ROW('Water Data'!D36))="","",OFFSET('Water Data'!$D$28,0,10*ROW('Water Data'!D36)))</f>
        <v/>
      </c>
      <c r="BU42" s="270" t="str">
        <f ca="true">+IF(OFFSET('Water Data'!$D$29,0,10*ROW('Water Data'!D36))="","",OFFSET('Water Data'!$D$29,0,10*ROW('Water Data'!D36)))</f>
        <v/>
      </c>
      <c r="BV42" s="270" t="str">
        <f ca="true">+IF(OFFSET('Water Data'!$E$27,0,10*ROW('Water Data'!E36))="","",OFFSET('Water Data'!$E$27,0,10*ROW('Water Data'!E36)))</f>
        <v/>
      </c>
      <c r="BW42" s="270" t="str">
        <f ca="true">+IF(OFFSET('Water Data'!$E$28,0,10*ROW('Water Data'!E36))="","",OFFSET('Water Data'!$E$28,0,10*ROW('Water Data'!E36)))</f>
        <v/>
      </c>
      <c r="BX42" s="270" t="str">
        <f ca="true">+IF(OFFSET('Water Data'!$E$29,0,10*ROW('Water Data'!E36))="","",OFFSET('Water Data'!$E$29,0,10*ROW('Water Data'!E36)))</f>
        <v/>
      </c>
      <c r="BY42" s="270" t="str">
        <f ca="true">+IF(OFFSET('Water Data'!$F$27,0,10*ROW('Water Data'!F36))="","",OFFSET('Water Data'!$F$27,0,10*ROW('Water Data'!F36)))</f>
        <v/>
      </c>
      <c r="BZ42" s="270" t="str">
        <f ca="true">+IF(OFFSET('Water Data'!$F$28,0,10*ROW('Water Data'!F36))="","",OFFSET('Water Data'!$F$28,0,10*ROW('Water Data'!F36)))</f>
        <v/>
      </c>
      <c r="CA42" s="270" t="str">
        <f ca="true">+IF(OFFSET('Water Data'!$F$29,0,10*ROW('Water Data'!F36))="","",OFFSET('Water Data'!$F$29,0,10*ROW('Water Data'!F36)))</f>
        <v/>
      </c>
      <c r="CB42" s="270" t="str">
        <f ca="true">+IF(OFFSET('Water Data'!$G$27,0,10*ROW('Water Data'!G36))="","",OFFSET('Water Data'!$G$27,0,10*ROW('Water Data'!G36)))</f>
        <v/>
      </c>
      <c r="CC42" s="270" t="str">
        <f ca="true">+IF(OFFSET('Water Data'!$G$28,0,10*ROW('Water Data'!G36))="","",OFFSET('Water Data'!$G$28,0,10*ROW('Water Data'!G36)))</f>
        <v/>
      </c>
      <c r="CD42" s="270" t="str">
        <f ca="true">+IF(OFFSET('Water Data'!$G$29,0,10*ROW('Water Data'!G36))="","",OFFSET('Water Data'!$G$29,0,10*ROW('Water Data'!G36)))</f>
        <v/>
      </c>
      <c r="CE42" s="270" t="str">
        <f ca="true">+IF(OFFSET('Water Data'!$H$27,0,10*ROW('Water Data'!H36))="","",OFFSET('Water Data'!$H$27,0,10*ROW('Water Data'!H36)))</f>
        <v/>
      </c>
      <c r="CF42" s="270" t="str">
        <f ca="true">+IF(OFFSET('Water Data'!$H$28,0,10*ROW('Water Data'!H36))="","",OFFSET('Water Data'!$H$28,0,10*ROW('Water Data'!H36)))</f>
        <v/>
      </c>
      <c r="CG42" s="270" t="str">
        <f ca="true">+IF(OFFSET('Water Data'!$H$29,0,10*ROW('Water Data'!H36))="","",OFFSET('Water Data'!$H$29,0,10*ROW('Water Data'!H36)))</f>
        <v/>
      </c>
      <c r="CH42" s="270" t="str">
        <f ca="true">+IF(OFFSET('Water Data'!$I$27,0,10*ROW('Water Data'!I36))="","",OFFSET('Water Data'!$I$27,0,10*ROW('Water Data'!I36)))</f>
        <v/>
      </c>
      <c r="CI42" s="270" t="str">
        <f ca="true">+IF(OFFSET('Water Data'!$I$28,0,10*ROW('Water Data'!I36))="","",OFFSET('Water Data'!$I$28,0,10*ROW('Water Data'!I36)))</f>
        <v/>
      </c>
      <c r="CJ42" s="270" t="str">
        <f ca="true">+IF(OFFSET('Water Data'!$I$29,0,10*ROW('Water Data'!I36))="","",OFFSET('Water Data'!$I$29,0,10*ROW('Water Data'!I36)))</f>
        <v/>
      </c>
      <c r="CK42" s="270" t="str">
        <f ca="true">+IF(OFFSET('Sanitation Data'!$D$28,0,10*ROW('Sanitation Data'!D36))="","",OFFSET('Sanitation Data'!$D$28,0,10*ROW('Sanitation Data'!D36)))</f>
        <v/>
      </c>
      <c r="CL42" s="270" t="str">
        <f ca="true">+IF(OFFSET('Sanitation Data'!$D$29,0,10*ROW('Sanitation Data'!D36))="","",OFFSET('Sanitation Data'!$D$29,0,10*ROW('Sanitation Data'!D36)))</f>
        <v/>
      </c>
      <c r="CM42" s="270" t="str">
        <f ca="true">+IF(OFFSET('Sanitation Data'!$D$30,0,10*ROW('Sanitation Data'!D36))="","",OFFSET('Sanitation Data'!$D$30,0,10*ROW('Sanitation Data'!D36)))</f>
        <v/>
      </c>
      <c r="CN42" s="270" t="str">
        <f ca="true">+IF(OFFSET('Sanitation Data'!$D$31,0,10*ROW('Sanitation Data'!D36))="","",OFFSET('Sanitation Data'!$D$31,0,10*ROW('Sanitation Data'!D36)))</f>
        <v/>
      </c>
      <c r="CO42" s="270" t="str">
        <f ca="true">+IF(OFFSET('Sanitation Data'!$D$32,0,10*ROW('Sanitation Data'!D36))="","",OFFSET('Sanitation Data'!$D$32,0,10*ROW('Sanitation Data'!D36)))</f>
        <v/>
      </c>
      <c r="CP42" s="270" t="str">
        <f ca="true">+IF(OFFSET('Sanitation Data'!$E$28,0,10*ROW('Sanitation Data'!E36))="","",OFFSET('Sanitation Data'!$E$28,0,10*ROW('Sanitation Data'!E36)))</f>
        <v/>
      </c>
      <c r="CQ42" s="270" t="str">
        <f ca="true">+IF(OFFSET('Sanitation Data'!$E$29,0,10*ROW('Sanitation Data'!E36))="","",OFFSET('Sanitation Data'!$E$29,0,10*ROW('Sanitation Data'!E36)))</f>
        <v/>
      </c>
      <c r="CR42" s="270" t="str">
        <f ca="true">+IF(OFFSET('Sanitation Data'!$E$30,0,10*ROW('Sanitation Data'!E36))="","",OFFSET('Sanitation Data'!$E$30,0,10*ROW('Sanitation Data'!E36)))</f>
        <v/>
      </c>
      <c r="CS42" s="270" t="str">
        <f ca="true">+IF(OFFSET('Sanitation Data'!$E$31,0,10*ROW('Sanitation Data'!E36))="","",OFFSET('Sanitation Data'!$E$31,0,10*ROW('Sanitation Data'!E36)))</f>
        <v/>
      </c>
      <c r="CT42" s="270" t="str">
        <f ca="true">+IF(OFFSET('Sanitation Data'!$E$32,0,10*ROW('Sanitation Data'!E36))="","",OFFSET('Sanitation Data'!$E$32,0,10*ROW('Sanitation Data'!E36)))</f>
        <v/>
      </c>
      <c r="CU42" s="270" t="str">
        <f ca="true">+IF(OFFSET('Sanitation Data'!$F$28,0,10*ROW('Sanitation Data'!F36))="","",OFFSET('Sanitation Data'!$F$28,0,10*ROW('Sanitation Data'!F36)))</f>
        <v/>
      </c>
      <c r="CV42" s="270" t="str">
        <f ca="true">+IF(OFFSET('Sanitation Data'!$F$29,0,10*ROW('Sanitation Data'!F36))="","",OFFSET('Sanitation Data'!$F$29,0,10*ROW('Sanitation Data'!F36)))</f>
        <v/>
      </c>
      <c r="CW42" s="270" t="str">
        <f ca="true">+IF(OFFSET('Sanitation Data'!$F$30,0,10*ROW('Sanitation Data'!F36))="","",OFFSET('Sanitation Data'!$F$30,0,10*ROW('Sanitation Data'!F36)))</f>
        <v/>
      </c>
      <c r="CX42" s="270" t="str">
        <f ca="true">+IF(OFFSET('Sanitation Data'!$F$31,0,10*ROW('Sanitation Data'!F36))="","",OFFSET('Sanitation Data'!$F$31,0,10*ROW('Sanitation Data'!F36)))</f>
        <v/>
      </c>
      <c r="CY42" s="270" t="str">
        <f ca="true">+IF(OFFSET('Sanitation Data'!$F$32,0,10*ROW('Sanitation Data'!F36))="","",OFFSET('Sanitation Data'!$F$32,0,10*ROW('Sanitation Data'!F36)))</f>
        <v/>
      </c>
      <c r="CZ42" s="270" t="str">
        <f ca="true">+IF(OFFSET('Sanitation Data'!$G$28,0,10*ROW('Sanitation Data'!G36))="","",OFFSET('Sanitation Data'!$G$28,0,10*ROW('Sanitation Data'!G36)))</f>
        <v/>
      </c>
      <c r="DA42" s="270" t="str">
        <f ca="true">+IF(OFFSET('Sanitation Data'!$G$29,0,10*ROW('Sanitation Data'!G36))="","",OFFSET('Sanitation Data'!$G$29,0,10*ROW('Sanitation Data'!G36)))</f>
        <v/>
      </c>
      <c r="DB42" s="270" t="str">
        <f ca="true">+IF(OFFSET('Sanitation Data'!$G$30,0,10*ROW('Sanitation Data'!G36))="","",OFFSET('Sanitation Data'!$G$30,0,10*ROW('Sanitation Data'!G36)))</f>
        <v/>
      </c>
      <c r="DC42" s="270" t="str">
        <f ca="true">+IF(OFFSET('Sanitation Data'!$G$31,0,10*ROW('Sanitation Data'!G36))="","",OFFSET('Sanitation Data'!$G$31,0,10*ROW('Sanitation Data'!G36)))</f>
        <v/>
      </c>
      <c r="DD42" s="270" t="str">
        <f ca="true">+IF(OFFSET('Sanitation Data'!$G$32,0,10*ROW('Sanitation Data'!G36))="","",OFFSET('Sanitation Data'!$G$32,0,10*ROW('Sanitation Data'!G36)))</f>
        <v/>
      </c>
      <c r="DE42" s="270" t="str">
        <f ca="true">+IF(OFFSET('Sanitation Data'!$H$28,0,10*ROW('Sanitation Data'!H36))="","",OFFSET('Sanitation Data'!$H$28,0,10*ROW('Sanitation Data'!H36)))</f>
        <v/>
      </c>
      <c r="DF42" s="270" t="str">
        <f ca="true">+IF(OFFSET('Sanitation Data'!$H$29,0,10*ROW('Sanitation Data'!H36))="","",OFFSET('Sanitation Data'!$H$29,0,10*ROW('Sanitation Data'!H36)))</f>
        <v/>
      </c>
      <c r="DG42" s="270" t="str">
        <f ca="true">+IF(OFFSET('Sanitation Data'!$H$30,0,10*ROW('Sanitation Data'!H36))="","",OFFSET('Sanitation Data'!$H$30,0,10*ROW('Sanitation Data'!H36)))</f>
        <v/>
      </c>
      <c r="DH42" s="270" t="str">
        <f ca="true">+IF(OFFSET('Sanitation Data'!$H$31,0,10*ROW('Sanitation Data'!H36))="","",OFFSET('Sanitation Data'!$H$31,0,10*ROW('Sanitation Data'!H36)))</f>
        <v/>
      </c>
      <c r="DI42" s="270" t="str">
        <f ca="true">+IF(OFFSET('Sanitation Data'!$H$32,0,10*ROW('Sanitation Data'!H36))="","",OFFSET('Sanitation Data'!$H$32,0,10*ROW('Sanitation Data'!H36)))</f>
        <v/>
      </c>
      <c r="DJ42" s="270" t="str">
        <f ca="true">+IF(OFFSET('Sanitation Data'!$I$28,0,10*ROW('Sanitation Data'!I36))="","",OFFSET('Sanitation Data'!$I$28,0,10*ROW('Sanitation Data'!I36)))</f>
        <v/>
      </c>
      <c r="DK42" s="270" t="str">
        <f ca="true">+IF(OFFSET('Sanitation Data'!$I$29,0,10*ROW('Sanitation Data'!I36))="","",OFFSET('Sanitation Data'!$I$29,0,10*ROW('Sanitation Data'!I36)))</f>
        <v/>
      </c>
      <c r="DL42" s="270" t="str">
        <f ca="true">+IF(OFFSET('Sanitation Data'!$I$30,0,10*ROW('Sanitation Data'!I36))="","",OFFSET('Sanitation Data'!$I$30,0,10*ROW('Sanitation Data'!I36)))</f>
        <v/>
      </c>
      <c r="DM42" s="270" t="str">
        <f ca="true">+IF(OFFSET('Sanitation Data'!$I$31,0,10*ROW('Sanitation Data'!I36))="","",OFFSET('Sanitation Data'!$I$31,0,10*ROW('Sanitation Data'!I36)))</f>
        <v/>
      </c>
      <c r="DN42" s="270" t="str">
        <f ca="true">+IF(OFFSET('Sanitation Data'!$I$32,0,10*ROW('Sanitation Data'!I36))="","",OFFSET('Sanitation Data'!$I$32,0,10*ROW('Sanitation Data'!I36)))</f>
        <v/>
      </c>
      <c r="DO42" s="270" t="str">
        <f ca="true">+IF(OFFSET('Hygiene Data'!$D$11,0,10*ROW('Hygiene Data'!D36))="","",OFFSET('Hygiene Data'!$D$11,0,10*ROW('Hygiene Data'!D36)))</f>
        <v/>
      </c>
      <c r="DP42" s="270" t="str">
        <f ca="true">+IF(OFFSET('Hygiene Data'!$D$12,0,10*ROW('Hygiene Data'!D36))="","",OFFSET('Hygiene Data'!$D$12,0,10*ROW('Hygiene Data'!D36)))</f>
        <v/>
      </c>
      <c r="DQ42" s="270" t="str">
        <f ca="true">+IF(OFFSET('Hygiene Data'!$D$13,0,10*ROW('Hygiene Data'!D36))="","",OFFSET('Hygiene Data'!$D$13,0,10*ROW('Hygiene Data'!D36)))</f>
        <v/>
      </c>
      <c r="DR42" s="270" t="str">
        <f ca="true">+IF(OFFSET('Hygiene Data'!$E$11,0,10*ROW('Hygiene Data'!E36))="","",OFFSET('Hygiene Data'!$E$11,0,10*ROW('Hygiene Data'!E36)))</f>
        <v/>
      </c>
      <c r="DS42" s="270" t="str">
        <f ca="true">+IF(OFFSET('Hygiene Data'!$E$12,0,10*ROW('Hygiene Data'!E36))="","",OFFSET('Hygiene Data'!$E$12,0,10*ROW('Hygiene Data'!E36)))</f>
        <v/>
      </c>
      <c r="DT42" s="270" t="str">
        <f ca="true">+IF(OFFSET('Hygiene Data'!$E$13,0,10*ROW('Hygiene Data'!E36))="","",OFFSET('Hygiene Data'!$E$13,0,10*ROW('Hygiene Data'!E36)))</f>
        <v/>
      </c>
      <c r="DU42" s="270" t="str">
        <f ca="true">+IF(OFFSET('Hygiene Data'!$F$11,0,10*ROW('Hygiene Data'!F36))="","",OFFSET('Hygiene Data'!$F$11,0,10*ROW('Hygiene Data'!F36)))</f>
        <v/>
      </c>
      <c r="DV42" s="270" t="str">
        <f ca="true">+IF(OFFSET('Hygiene Data'!$F$12,0,10*ROW('Hygiene Data'!F36))="","",OFFSET('Hygiene Data'!$F$12,0,10*ROW('Hygiene Data'!F36)))</f>
        <v/>
      </c>
      <c r="DW42" s="270" t="str">
        <f ca="true">+IF(OFFSET('Hygiene Data'!$F$13,0,10*ROW('Hygiene Data'!F36))="","",OFFSET('Hygiene Data'!$F$13,0,10*ROW('Hygiene Data'!F36)))</f>
        <v/>
      </c>
      <c r="DX42" s="270" t="str">
        <f ca="true">+IF(OFFSET('Hygiene Data'!$G$11,0,10*ROW('Hygiene Data'!G36))="","",OFFSET('Hygiene Data'!$G$11,0,10*ROW('Hygiene Data'!G36)))</f>
        <v/>
      </c>
      <c r="DY42" s="270" t="str">
        <f ca="true">+IF(OFFSET('Hygiene Data'!$G$12,0,10*ROW('Hygiene Data'!G36))="","",OFFSET('Hygiene Data'!$G$12,0,10*ROW('Hygiene Data'!G36)))</f>
        <v/>
      </c>
      <c r="DZ42" s="270" t="str">
        <f ca="true">+IF(OFFSET('Hygiene Data'!$G$13,0,10*ROW('Hygiene Data'!G36))="","",OFFSET('Hygiene Data'!$G$13,0,10*ROW('Hygiene Data'!G36)))</f>
        <v/>
      </c>
      <c r="EA42" s="270" t="str">
        <f ca="true">+IF(OFFSET('Hygiene Data'!$H$11,0,10*ROW('Hygiene Data'!H36))="","",OFFSET('Hygiene Data'!$H$11,0,10*ROW('Hygiene Data'!H36)))</f>
        <v/>
      </c>
      <c r="EB42" s="270" t="str">
        <f ca="true">+IF(OFFSET('Hygiene Data'!$H$12,0,10*ROW('Hygiene Data'!H36))="","",OFFSET('Hygiene Data'!$H$12,0,10*ROW('Hygiene Data'!H36)))</f>
        <v/>
      </c>
      <c r="EC42" s="270" t="str">
        <f ca="true">+IF(OFFSET('Hygiene Data'!$H$13,0,10*ROW('Hygiene Data'!H36))="","",OFFSET('Hygiene Data'!$H$13,0,10*ROW('Hygiene Data'!H36)))</f>
        <v/>
      </c>
      <c r="ED42" s="270" t="str">
        <f ca="true">+IF(OFFSET('Hygiene Data'!$I$11,0,10*ROW('Hygiene Data'!I36))="","",OFFSET('Hygiene Data'!$I$11,0,10*ROW('Hygiene Data'!I36)))</f>
        <v/>
      </c>
      <c r="EE42" s="270" t="str">
        <f ca="true">+IF(OFFSET('Hygiene Data'!$I$12,0,10*ROW('Hygiene Data'!I36))="","",OFFSET('Hygiene Data'!$I$12,0,10*ROW('Hygiene Data'!I36)))</f>
        <v/>
      </c>
      <c r="EF42" s="270"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26"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0"/>
      <c r="BS43" s="270" t="str">
        <f ca="true">+IF(OFFSET('Water Data'!$D$27,0,10*ROW('Water Data'!D37))="","",OFFSET('Water Data'!$D$27,0,10*ROW('Water Data'!D37)))</f>
        <v/>
      </c>
      <c r="BT43" s="270" t="str">
        <f ca="true">+IF(OFFSET('Water Data'!$D$28,0,10*ROW('Water Data'!D37))="","",OFFSET('Water Data'!$D$28,0,10*ROW('Water Data'!D37)))</f>
        <v/>
      </c>
      <c r="BU43" s="270" t="str">
        <f ca="true">+IF(OFFSET('Water Data'!$D$29,0,10*ROW('Water Data'!D37))="","",OFFSET('Water Data'!$D$29,0,10*ROW('Water Data'!D37)))</f>
        <v/>
      </c>
      <c r="BV43" s="270" t="str">
        <f ca="true">+IF(OFFSET('Water Data'!$E$27,0,10*ROW('Water Data'!E37))="","",OFFSET('Water Data'!$E$27,0,10*ROW('Water Data'!E37)))</f>
        <v/>
      </c>
      <c r="BW43" s="270" t="str">
        <f ca="true">+IF(OFFSET('Water Data'!$E$28,0,10*ROW('Water Data'!E37))="","",OFFSET('Water Data'!$E$28,0,10*ROW('Water Data'!E37)))</f>
        <v/>
      </c>
      <c r="BX43" s="270" t="str">
        <f ca="true">+IF(OFFSET('Water Data'!$E$29,0,10*ROW('Water Data'!E37))="","",OFFSET('Water Data'!$E$29,0,10*ROW('Water Data'!E37)))</f>
        <v/>
      </c>
      <c r="BY43" s="270" t="str">
        <f ca="true">+IF(OFFSET('Water Data'!$F$27,0,10*ROW('Water Data'!F37))="","",OFFSET('Water Data'!$F$27,0,10*ROW('Water Data'!F37)))</f>
        <v/>
      </c>
      <c r="BZ43" s="270" t="str">
        <f ca="true">+IF(OFFSET('Water Data'!$F$28,0,10*ROW('Water Data'!F37))="","",OFFSET('Water Data'!$F$28,0,10*ROW('Water Data'!F37)))</f>
        <v/>
      </c>
      <c r="CA43" s="270" t="str">
        <f ca="true">+IF(OFFSET('Water Data'!$F$29,0,10*ROW('Water Data'!F37))="","",OFFSET('Water Data'!$F$29,0,10*ROW('Water Data'!F37)))</f>
        <v/>
      </c>
      <c r="CB43" s="270" t="str">
        <f ca="true">+IF(OFFSET('Water Data'!$G$27,0,10*ROW('Water Data'!G37))="","",OFFSET('Water Data'!$G$27,0,10*ROW('Water Data'!G37)))</f>
        <v/>
      </c>
      <c r="CC43" s="270" t="str">
        <f ca="true">+IF(OFFSET('Water Data'!$G$28,0,10*ROW('Water Data'!G37))="","",OFFSET('Water Data'!$G$28,0,10*ROW('Water Data'!G37)))</f>
        <v/>
      </c>
      <c r="CD43" s="270" t="str">
        <f ca="true">+IF(OFFSET('Water Data'!$G$29,0,10*ROW('Water Data'!G37))="","",OFFSET('Water Data'!$G$29,0,10*ROW('Water Data'!G37)))</f>
        <v/>
      </c>
      <c r="CE43" s="270" t="str">
        <f ca="true">+IF(OFFSET('Water Data'!$H$27,0,10*ROW('Water Data'!H37))="","",OFFSET('Water Data'!$H$27,0,10*ROW('Water Data'!H37)))</f>
        <v/>
      </c>
      <c r="CF43" s="270" t="str">
        <f ca="true">+IF(OFFSET('Water Data'!$H$28,0,10*ROW('Water Data'!H37))="","",OFFSET('Water Data'!$H$28,0,10*ROW('Water Data'!H37)))</f>
        <v/>
      </c>
      <c r="CG43" s="270" t="str">
        <f ca="true">+IF(OFFSET('Water Data'!$H$29,0,10*ROW('Water Data'!H37))="","",OFFSET('Water Data'!$H$29,0,10*ROW('Water Data'!H37)))</f>
        <v/>
      </c>
      <c r="CH43" s="270" t="str">
        <f ca="true">+IF(OFFSET('Water Data'!$I$27,0,10*ROW('Water Data'!I37))="","",OFFSET('Water Data'!$I$27,0,10*ROW('Water Data'!I37)))</f>
        <v/>
      </c>
      <c r="CI43" s="270" t="str">
        <f ca="true">+IF(OFFSET('Water Data'!$I$28,0,10*ROW('Water Data'!I37))="","",OFFSET('Water Data'!$I$28,0,10*ROW('Water Data'!I37)))</f>
        <v/>
      </c>
      <c r="CJ43" s="270" t="str">
        <f ca="true">+IF(OFFSET('Water Data'!$I$29,0,10*ROW('Water Data'!I37))="","",OFFSET('Water Data'!$I$29,0,10*ROW('Water Data'!I37)))</f>
        <v/>
      </c>
      <c r="CK43" s="270" t="str">
        <f ca="true">+IF(OFFSET('Sanitation Data'!$D$28,0,10*ROW('Sanitation Data'!D37))="","",OFFSET('Sanitation Data'!$D$28,0,10*ROW('Sanitation Data'!D37)))</f>
        <v/>
      </c>
      <c r="CL43" s="270" t="str">
        <f ca="true">+IF(OFFSET('Sanitation Data'!$D$29,0,10*ROW('Sanitation Data'!D37))="","",OFFSET('Sanitation Data'!$D$29,0,10*ROW('Sanitation Data'!D37)))</f>
        <v/>
      </c>
      <c r="CM43" s="270" t="str">
        <f ca="true">+IF(OFFSET('Sanitation Data'!$D$30,0,10*ROW('Sanitation Data'!D37))="","",OFFSET('Sanitation Data'!$D$30,0,10*ROW('Sanitation Data'!D37)))</f>
        <v/>
      </c>
      <c r="CN43" s="270" t="str">
        <f ca="true">+IF(OFFSET('Sanitation Data'!$D$31,0,10*ROW('Sanitation Data'!D37))="","",OFFSET('Sanitation Data'!$D$31,0,10*ROW('Sanitation Data'!D37)))</f>
        <v/>
      </c>
      <c r="CO43" s="270" t="str">
        <f ca="true">+IF(OFFSET('Sanitation Data'!$D$32,0,10*ROW('Sanitation Data'!D37))="","",OFFSET('Sanitation Data'!$D$32,0,10*ROW('Sanitation Data'!D37)))</f>
        <v/>
      </c>
      <c r="CP43" s="270" t="str">
        <f ca="true">+IF(OFFSET('Sanitation Data'!$E$28,0,10*ROW('Sanitation Data'!E37))="","",OFFSET('Sanitation Data'!$E$28,0,10*ROW('Sanitation Data'!E37)))</f>
        <v/>
      </c>
      <c r="CQ43" s="270" t="str">
        <f ca="true">+IF(OFFSET('Sanitation Data'!$E$29,0,10*ROW('Sanitation Data'!E37))="","",OFFSET('Sanitation Data'!$E$29,0,10*ROW('Sanitation Data'!E37)))</f>
        <v/>
      </c>
      <c r="CR43" s="270" t="str">
        <f ca="true">+IF(OFFSET('Sanitation Data'!$E$30,0,10*ROW('Sanitation Data'!E37))="","",OFFSET('Sanitation Data'!$E$30,0,10*ROW('Sanitation Data'!E37)))</f>
        <v/>
      </c>
      <c r="CS43" s="270" t="str">
        <f ca="true">+IF(OFFSET('Sanitation Data'!$E$31,0,10*ROW('Sanitation Data'!E37))="","",OFFSET('Sanitation Data'!$E$31,0,10*ROW('Sanitation Data'!E37)))</f>
        <v/>
      </c>
      <c r="CT43" s="270" t="str">
        <f ca="true">+IF(OFFSET('Sanitation Data'!$E$32,0,10*ROW('Sanitation Data'!E37))="","",OFFSET('Sanitation Data'!$E$32,0,10*ROW('Sanitation Data'!E37)))</f>
        <v/>
      </c>
      <c r="CU43" s="270" t="str">
        <f ca="true">+IF(OFFSET('Sanitation Data'!$F$28,0,10*ROW('Sanitation Data'!F37))="","",OFFSET('Sanitation Data'!$F$28,0,10*ROW('Sanitation Data'!F37)))</f>
        <v/>
      </c>
      <c r="CV43" s="270" t="str">
        <f ca="true">+IF(OFFSET('Sanitation Data'!$F$29,0,10*ROW('Sanitation Data'!F37))="","",OFFSET('Sanitation Data'!$F$29,0,10*ROW('Sanitation Data'!F37)))</f>
        <v/>
      </c>
      <c r="CW43" s="270" t="str">
        <f ca="true">+IF(OFFSET('Sanitation Data'!$F$30,0,10*ROW('Sanitation Data'!F37))="","",OFFSET('Sanitation Data'!$F$30,0,10*ROW('Sanitation Data'!F37)))</f>
        <v/>
      </c>
      <c r="CX43" s="270" t="str">
        <f ca="true">+IF(OFFSET('Sanitation Data'!$F$31,0,10*ROW('Sanitation Data'!F37))="","",OFFSET('Sanitation Data'!$F$31,0,10*ROW('Sanitation Data'!F37)))</f>
        <v/>
      </c>
      <c r="CY43" s="270" t="str">
        <f ca="true">+IF(OFFSET('Sanitation Data'!$F$32,0,10*ROW('Sanitation Data'!F37))="","",OFFSET('Sanitation Data'!$F$32,0,10*ROW('Sanitation Data'!F37)))</f>
        <v/>
      </c>
      <c r="CZ43" s="270" t="str">
        <f ca="true">+IF(OFFSET('Sanitation Data'!$G$28,0,10*ROW('Sanitation Data'!G37))="","",OFFSET('Sanitation Data'!$G$28,0,10*ROW('Sanitation Data'!G37)))</f>
        <v/>
      </c>
      <c r="DA43" s="270" t="str">
        <f ca="true">+IF(OFFSET('Sanitation Data'!$G$29,0,10*ROW('Sanitation Data'!G37))="","",OFFSET('Sanitation Data'!$G$29,0,10*ROW('Sanitation Data'!G37)))</f>
        <v/>
      </c>
      <c r="DB43" s="270" t="str">
        <f ca="true">+IF(OFFSET('Sanitation Data'!$G$30,0,10*ROW('Sanitation Data'!G37))="","",OFFSET('Sanitation Data'!$G$30,0,10*ROW('Sanitation Data'!G37)))</f>
        <v/>
      </c>
      <c r="DC43" s="270" t="str">
        <f ca="true">+IF(OFFSET('Sanitation Data'!$G$31,0,10*ROW('Sanitation Data'!G37))="","",OFFSET('Sanitation Data'!$G$31,0,10*ROW('Sanitation Data'!G37)))</f>
        <v/>
      </c>
      <c r="DD43" s="270" t="str">
        <f ca="true">+IF(OFFSET('Sanitation Data'!$G$32,0,10*ROW('Sanitation Data'!G37))="","",OFFSET('Sanitation Data'!$G$32,0,10*ROW('Sanitation Data'!G37)))</f>
        <v/>
      </c>
      <c r="DE43" s="270" t="str">
        <f ca="true">+IF(OFFSET('Sanitation Data'!$H$28,0,10*ROW('Sanitation Data'!H37))="","",OFFSET('Sanitation Data'!$H$28,0,10*ROW('Sanitation Data'!H37)))</f>
        <v/>
      </c>
      <c r="DF43" s="270" t="str">
        <f ca="true">+IF(OFFSET('Sanitation Data'!$H$29,0,10*ROW('Sanitation Data'!H37))="","",OFFSET('Sanitation Data'!$H$29,0,10*ROW('Sanitation Data'!H37)))</f>
        <v/>
      </c>
      <c r="DG43" s="270" t="str">
        <f ca="true">+IF(OFFSET('Sanitation Data'!$H$30,0,10*ROW('Sanitation Data'!H37))="","",OFFSET('Sanitation Data'!$H$30,0,10*ROW('Sanitation Data'!H37)))</f>
        <v/>
      </c>
      <c r="DH43" s="270" t="str">
        <f ca="true">+IF(OFFSET('Sanitation Data'!$H$31,0,10*ROW('Sanitation Data'!H37))="","",OFFSET('Sanitation Data'!$H$31,0,10*ROW('Sanitation Data'!H37)))</f>
        <v/>
      </c>
      <c r="DI43" s="270" t="str">
        <f ca="true">+IF(OFFSET('Sanitation Data'!$H$32,0,10*ROW('Sanitation Data'!H37))="","",OFFSET('Sanitation Data'!$H$32,0,10*ROW('Sanitation Data'!H37)))</f>
        <v/>
      </c>
      <c r="DJ43" s="270" t="str">
        <f ca="true">+IF(OFFSET('Sanitation Data'!$I$28,0,10*ROW('Sanitation Data'!I37))="","",OFFSET('Sanitation Data'!$I$28,0,10*ROW('Sanitation Data'!I37)))</f>
        <v/>
      </c>
      <c r="DK43" s="270" t="str">
        <f ca="true">+IF(OFFSET('Sanitation Data'!$I$29,0,10*ROW('Sanitation Data'!I37))="","",OFFSET('Sanitation Data'!$I$29,0,10*ROW('Sanitation Data'!I37)))</f>
        <v/>
      </c>
      <c r="DL43" s="270" t="str">
        <f ca="true">+IF(OFFSET('Sanitation Data'!$I$30,0,10*ROW('Sanitation Data'!I37))="","",OFFSET('Sanitation Data'!$I$30,0,10*ROW('Sanitation Data'!I37)))</f>
        <v/>
      </c>
      <c r="DM43" s="270" t="str">
        <f ca="true">+IF(OFFSET('Sanitation Data'!$I$31,0,10*ROW('Sanitation Data'!I37))="","",OFFSET('Sanitation Data'!$I$31,0,10*ROW('Sanitation Data'!I37)))</f>
        <v/>
      </c>
      <c r="DN43" s="270" t="str">
        <f ca="true">+IF(OFFSET('Sanitation Data'!$I$32,0,10*ROW('Sanitation Data'!I37))="","",OFFSET('Sanitation Data'!$I$32,0,10*ROW('Sanitation Data'!I37)))</f>
        <v/>
      </c>
      <c r="DO43" s="270" t="str">
        <f ca="true">+IF(OFFSET('Hygiene Data'!$D$11,0,10*ROW('Hygiene Data'!D37))="","",OFFSET('Hygiene Data'!$D$11,0,10*ROW('Hygiene Data'!D37)))</f>
        <v/>
      </c>
      <c r="DP43" s="270" t="str">
        <f ca="true">+IF(OFFSET('Hygiene Data'!$D$12,0,10*ROW('Hygiene Data'!D37))="","",OFFSET('Hygiene Data'!$D$12,0,10*ROW('Hygiene Data'!D37)))</f>
        <v/>
      </c>
      <c r="DQ43" s="270" t="str">
        <f ca="true">+IF(OFFSET('Hygiene Data'!$D$13,0,10*ROW('Hygiene Data'!D37))="","",OFFSET('Hygiene Data'!$D$13,0,10*ROW('Hygiene Data'!D37)))</f>
        <v/>
      </c>
      <c r="DR43" s="270" t="str">
        <f ca="true">+IF(OFFSET('Hygiene Data'!$E$11,0,10*ROW('Hygiene Data'!E37))="","",OFFSET('Hygiene Data'!$E$11,0,10*ROW('Hygiene Data'!E37)))</f>
        <v/>
      </c>
      <c r="DS43" s="270" t="str">
        <f ca="true">+IF(OFFSET('Hygiene Data'!$E$12,0,10*ROW('Hygiene Data'!E37))="","",OFFSET('Hygiene Data'!$E$12,0,10*ROW('Hygiene Data'!E37)))</f>
        <v/>
      </c>
      <c r="DT43" s="270" t="str">
        <f ca="true">+IF(OFFSET('Hygiene Data'!$E$13,0,10*ROW('Hygiene Data'!E37))="","",OFFSET('Hygiene Data'!$E$13,0,10*ROW('Hygiene Data'!E37)))</f>
        <v/>
      </c>
      <c r="DU43" s="270" t="str">
        <f ca="true">+IF(OFFSET('Hygiene Data'!$F$11,0,10*ROW('Hygiene Data'!F37))="","",OFFSET('Hygiene Data'!$F$11,0,10*ROW('Hygiene Data'!F37)))</f>
        <v/>
      </c>
      <c r="DV43" s="270" t="str">
        <f ca="true">+IF(OFFSET('Hygiene Data'!$F$12,0,10*ROW('Hygiene Data'!F37))="","",OFFSET('Hygiene Data'!$F$12,0,10*ROW('Hygiene Data'!F37)))</f>
        <v/>
      </c>
      <c r="DW43" s="270" t="str">
        <f ca="true">+IF(OFFSET('Hygiene Data'!$F$13,0,10*ROW('Hygiene Data'!F37))="","",OFFSET('Hygiene Data'!$F$13,0,10*ROW('Hygiene Data'!F37)))</f>
        <v/>
      </c>
      <c r="DX43" s="270" t="str">
        <f ca="true">+IF(OFFSET('Hygiene Data'!$G$11,0,10*ROW('Hygiene Data'!G37))="","",OFFSET('Hygiene Data'!$G$11,0,10*ROW('Hygiene Data'!G37)))</f>
        <v/>
      </c>
      <c r="DY43" s="270" t="str">
        <f ca="true">+IF(OFFSET('Hygiene Data'!$G$12,0,10*ROW('Hygiene Data'!G37))="","",OFFSET('Hygiene Data'!$G$12,0,10*ROW('Hygiene Data'!G37)))</f>
        <v/>
      </c>
      <c r="DZ43" s="270" t="str">
        <f ca="true">+IF(OFFSET('Hygiene Data'!$G$13,0,10*ROW('Hygiene Data'!G37))="","",OFFSET('Hygiene Data'!$G$13,0,10*ROW('Hygiene Data'!G37)))</f>
        <v/>
      </c>
      <c r="EA43" s="270" t="str">
        <f ca="true">+IF(OFFSET('Hygiene Data'!$H$11,0,10*ROW('Hygiene Data'!H37))="","",OFFSET('Hygiene Data'!$H$11,0,10*ROW('Hygiene Data'!H37)))</f>
        <v/>
      </c>
      <c r="EB43" s="270" t="str">
        <f ca="true">+IF(OFFSET('Hygiene Data'!$H$12,0,10*ROW('Hygiene Data'!H37))="","",OFFSET('Hygiene Data'!$H$12,0,10*ROW('Hygiene Data'!H37)))</f>
        <v/>
      </c>
      <c r="EC43" s="270" t="str">
        <f ca="true">+IF(OFFSET('Hygiene Data'!$H$13,0,10*ROW('Hygiene Data'!H37))="","",OFFSET('Hygiene Data'!$H$13,0,10*ROW('Hygiene Data'!H37)))</f>
        <v/>
      </c>
      <c r="ED43" s="270" t="str">
        <f ca="true">+IF(OFFSET('Hygiene Data'!$I$11,0,10*ROW('Hygiene Data'!I37))="","",OFFSET('Hygiene Data'!$I$11,0,10*ROW('Hygiene Data'!I37)))</f>
        <v/>
      </c>
      <c r="EE43" s="270" t="str">
        <f ca="true">+IF(OFFSET('Hygiene Data'!$I$12,0,10*ROW('Hygiene Data'!I37))="","",OFFSET('Hygiene Data'!$I$12,0,10*ROW('Hygiene Data'!I37)))</f>
        <v/>
      </c>
      <c r="EF43" s="270"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26"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0"/>
      <c r="BS44" s="270" t="str">
        <f ca="true">+IF(OFFSET('Water Data'!$D$27,0,10*ROW('Water Data'!D38))="","",OFFSET('Water Data'!$D$27,0,10*ROW('Water Data'!D38)))</f>
        <v/>
      </c>
      <c r="BT44" s="270" t="str">
        <f ca="true">+IF(OFFSET('Water Data'!$D$28,0,10*ROW('Water Data'!D38))="","",OFFSET('Water Data'!$D$28,0,10*ROW('Water Data'!D38)))</f>
        <v/>
      </c>
      <c r="BU44" s="270" t="str">
        <f ca="true">+IF(OFFSET('Water Data'!$D$29,0,10*ROW('Water Data'!D38))="","",OFFSET('Water Data'!$D$29,0,10*ROW('Water Data'!D38)))</f>
        <v/>
      </c>
      <c r="BV44" s="270" t="str">
        <f ca="true">+IF(OFFSET('Water Data'!$E$27,0,10*ROW('Water Data'!E38))="","",OFFSET('Water Data'!$E$27,0,10*ROW('Water Data'!E38)))</f>
        <v/>
      </c>
      <c r="BW44" s="270" t="str">
        <f ca="true">+IF(OFFSET('Water Data'!$E$28,0,10*ROW('Water Data'!E38))="","",OFFSET('Water Data'!$E$28,0,10*ROW('Water Data'!E38)))</f>
        <v/>
      </c>
      <c r="BX44" s="270" t="str">
        <f ca="true">+IF(OFFSET('Water Data'!$E$29,0,10*ROW('Water Data'!E38))="","",OFFSET('Water Data'!$E$29,0,10*ROW('Water Data'!E38)))</f>
        <v/>
      </c>
      <c r="BY44" s="270" t="str">
        <f ca="true">+IF(OFFSET('Water Data'!$F$27,0,10*ROW('Water Data'!F38))="","",OFFSET('Water Data'!$F$27,0,10*ROW('Water Data'!F38)))</f>
        <v/>
      </c>
      <c r="BZ44" s="270" t="str">
        <f ca="true">+IF(OFFSET('Water Data'!$F$28,0,10*ROW('Water Data'!F38))="","",OFFSET('Water Data'!$F$28,0,10*ROW('Water Data'!F38)))</f>
        <v/>
      </c>
      <c r="CA44" s="270" t="str">
        <f ca="true">+IF(OFFSET('Water Data'!$F$29,0,10*ROW('Water Data'!F38))="","",OFFSET('Water Data'!$F$29,0,10*ROW('Water Data'!F38)))</f>
        <v/>
      </c>
      <c r="CB44" s="270" t="str">
        <f ca="true">+IF(OFFSET('Water Data'!$G$27,0,10*ROW('Water Data'!G38))="","",OFFSET('Water Data'!$G$27,0,10*ROW('Water Data'!G38)))</f>
        <v/>
      </c>
      <c r="CC44" s="270" t="str">
        <f ca="true">+IF(OFFSET('Water Data'!$G$28,0,10*ROW('Water Data'!G38))="","",OFFSET('Water Data'!$G$28,0,10*ROW('Water Data'!G38)))</f>
        <v/>
      </c>
      <c r="CD44" s="270" t="str">
        <f ca="true">+IF(OFFSET('Water Data'!$G$29,0,10*ROW('Water Data'!G38))="","",OFFSET('Water Data'!$G$29,0,10*ROW('Water Data'!G38)))</f>
        <v/>
      </c>
      <c r="CE44" s="270" t="str">
        <f ca="true">+IF(OFFSET('Water Data'!$H$27,0,10*ROW('Water Data'!H38))="","",OFFSET('Water Data'!$H$27,0,10*ROW('Water Data'!H38)))</f>
        <v/>
      </c>
      <c r="CF44" s="270" t="str">
        <f ca="true">+IF(OFFSET('Water Data'!$H$28,0,10*ROW('Water Data'!H38))="","",OFFSET('Water Data'!$H$28,0,10*ROW('Water Data'!H38)))</f>
        <v/>
      </c>
      <c r="CG44" s="270" t="str">
        <f ca="true">+IF(OFFSET('Water Data'!$H$29,0,10*ROW('Water Data'!H38))="","",OFFSET('Water Data'!$H$29,0,10*ROW('Water Data'!H38)))</f>
        <v/>
      </c>
      <c r="CH44" s="270" t="str">
        <f ca="true">+IF(OFFSET('Water Data'!$I$27,0,10*ROW('Water Data'!I38))="","",OFFSET('Water Data'!$I$27,0,10*ROW('Water Data'!I38)))</f>
        <v/>
      </c>
      <c r="CI44" s="270" t="str">
        <f ca="true">+IF(OFFSET('Water Data'!$I$28,0,10*ROW('Water Data'!I38))="","",OFFSET('Water Data'!$I$28,0,10*ROW('Water Data'!I38)))</f>
        <v/>
      </c>
      <c r="CJ44" s="270" t="str">
        <f ca="true">+IF(OFFSET('Water Data'!$I$29,0,10*ROW('Water Data'!I38))="","",OFFSET('Water Data'!$I$29,0,10*ROW('Water Data'!I38)))</f>
        <v/>
      </c>
      <c r="CK44" s="270" t="str">
        <f ca="true">+IF(OFFSET('Sanitation Data'!$D$28,0,10*ROW('Sanitation Data'!D38))="","",OFFSET('Sanitation Data'!$D$28,0,10*ROW('Sanitation Data'!D38)))</f>
        <v/>
      </c>
      <c r="CL44" s="270" t="str">
        <f ca="true">+IF(OFFSET('Sanitation Data'!$D$29,0,10*ROW('Sanitation Data'!D38))="","",OFFSET('Sanitation Data'!$D$29,0,10*ROW('Sanitation Data'!D38)))</f>
        <v/>
      </c>
      <c r="CM44" s="270" t="str">
        <f ca="true">+IF(OFFSET('Sanitation Data'!$D$30,0,10*ROW('Sanitation Data'!D38))="","",OFFSET('Sanitation Data'!$D$30,0,10*ROW('Sanitation Data'!D38)))</f>
        <v/>
      </c>
      <c r="CN44" s="270" t="str">
        <f ca="true">+IF(OFFSET('Sanitation Data'!$D$31,0,10*ROW('Sanitation Data'!D38))="","",OFFSET('Sanitation Data'!$D$31,0,10*ROW('Sanitation Data'!D38)))</f>
        <v/>
      </c>
      <c r="CO44" s="270" t="str">
        <f ca="true">+IF(OFFSET('Sanitation Data'!$D$32,0,10*ROW('Sanitation Data'!D38))="","",OFFSET('Sanitation Data'!$D$32,0,10*ROW('Sanitation Data'!D38)))</f>
        <v/>
      </c>
      <c r="CP44" s="270" t="str">
        <f ca="true">+IF(OFFSET('Sanitation Data'!$E$28,0,10*ROW('Sanitation Data'!E38))="","",OFFSET('Sanitation Data'!$E$28,0,10*ROW('Sanitation Data'!E38)))</f>
        <v/>
      </c>
      <c r="CQ44" s="270" t="str">
        <f ca="true">+IF(OFFSET('Sanitation Data'!$E$29,0,10*ROW('Sanitation Data'!E38))="","",OFFSET('Sanitation Data'!$E$29,0,10*ROW('Sanitation Data'!E38)))</f>
        <v/>
      </c>
      <c r="CR44" s="270" t="str">
        <f ca="true">+IF(OFFSET('Sanitation Data'!$E$30,0,10*ROW('Sanitation Data'!E38))="","",OFFSET('Sanitation Data'!$E$30,0,10*ROW('Sanitation Data'!E38)))</f>
        <v/>
      </c>
      <c r="CS44" s="270" t="str">
        <f ca="true">+IF(OFFSET('Sanitation Data'!$E$31,0,10*ROW('Sanitation Data'!E38))="","",OFFSET('Sanitation Data'!$E$31,0,10*ROW('Sanitation Data'!E38)))</f>
        <v/>
      </c>
      <c r="CT44" s="270" t="str">
        <f ca="true">+IF(OFFSET('Sanitation Data'!$E$32,0,10*ROW('Sanitation Data'!E38))="","",OFFSET('Sanitation Data'!$E$32,0,10*ROW('Sanitation Data'!E38)))</f>
        <v/>
      </c>
      <c r="CU44" s="270" t="str">
        <f ca="true">+IF(OFFSET('Sanitation Data'!$F$28,0,10*ROW('Sanitation Data'!F38))="","",OFFSET('Sanitation Data'!$F$28,0,10*ROW('Sanitation Data'!F38)))</f>
        <v/>
      </c>
      <c r="CV44" s="270" t="str">
        <f ca="true">+IF(OFFSET('Sanitation Data'!$F$29,0,10*ROW('Sanitation Data'!F38))="","",OFFSET('Sanitation Data'!$F$29,0,10*ROW('Sanitation Data'!F38)))</f>
        <v/>
      </c>
      <c r="CW44" s="270" t="str">
        <f ca="true">+IF(OFFSET('Sanitation Data'!$F$30,0,10*ROW('Sanitation Data'!F38))="","",OFFSET('Sanitation Data'!$F$30,0,10*ROW('Sanitation Data'!F38)))</f>
        <v/>
      </c>
      <c r="CX44" s="270" t="str">
        <f ca="true">+IF(OFFSET('Sanitation Data'!$F$31,0,10*ROW('Sanitation Data'!F38))="","",OFFSET('Sanitation Data'!$F$31,0,10*ROW('Sanitation Data'!F38)))</f>
        <v/>
      </c>
      <c r="CY44" s="270" t="str">
        <f ca="true">+IF(OFFSET('Sanitation Data'!$F$32,0,10*ROW('Sanitation Data'!F38))="","",OFFSET('Sanitation Data'!$F$32,0,10*ROW('Sanitation Data'!F38)))</f>
        <v/>
      </c>
      <c r="CZ44" s="270" t="str">
        <f ca="true">+IF(OFFSET('Sanitation Data'!$G$28,0,10*ROW('Sanitation Data'!G38))="","",OFFSET('Sanitation Data'!$G$28,0,10*ROW('Sanitation Data'!G38)))</f>
        <v/>
      </c>
      <c r="DA44" s="270" t="str">
        <f ca="true">+IF(OFFSET('Sanitation Data'!$G$29,0,10*ROW('Sanitation Data'!G38))="","",OFFSET('Sanitation Data'!$G$29,0,10*ROW('Sanitation Data'!G38)))</f>
        <v/>
      </c>
      <c r="DB44" s="270" t="str">
        <f ca="true">+IF(OFFSET('Sanitation Data'!$G$30,0,10*ROW('Sanitation Data'!G38))="","",OFFSET('Sanitation Data'!$G$30,0,10*ROW('Sanitation Data'!G38)))</f>
        <v/>
      </c>
      <c r="DC44" s="270" t="str">
        <f ca="true">+IF(OFFSET('Sanitation Data'!$G$31,0,10*ROW('Sanitation Data'!G38))="","",OFFSET('Sanitation Data'!$G$31,0,10*ROW('Sanitation Data'!G38)))</f>
        <v/>
      </c>
      <c r="DD44" s="270" t="str">
        <f ca="true">+IF(OFFSET('Sanitation Data'!$G$32,0,10*ROW('Sanitation Data'!G38))="","",OFFSET('Sanitation Data'!$G$32,0,10*ROW('Sanitation Data'!G38)))</f>
        <v/>
      </c>
      <c r="DE44" s="270" t="str">
        <f ca="true">+IF(OFFSET('Sanitation Data'!$H$28,0,10*ROW('Sanitation Data'!H38))="","",OFFSET('Sanitation Data'!$H$28,0,10*ROW('Sanitation Data'!H38)))</f>
        <v/>
      </c>
      <c r="DF44" s="270" t="str">
        <f ca="true">+IF(OFFSET('Sanitation Data'!$H$29,0,10*ROW('Sanitation Data'!H38))="","",OFFSET('Sanitation Data'!$H$29,0,10*ROW('Sanitation Data'!H38)))</f>
        <v/>
      </c>
      <c r="DG44" s="270" t="str">
        <f ca="true">+IF(OFFSET('Sanitation Data'!$H$30,0,10*ROW('Sanitation Data'!H38))="","",OFFSET('Sanitation Data'!$H$30,0,10*ROW('Sanitation Data'!H38)))</f>
        <v/>
      </c>
      <c r="DH44" s="270" t="str">
        <f ca="true">+IF(OFFSET('Sanitation Data'!$H$31,0,10*ROW('Sanitation Data'!H38))="","",OFFSET('Sanitation Data'!$H$31,0,10*ROW('Sanitation Data'!H38)))</f>
        <v/>
      </c>
      <c r="DI44" s="270" t="str">
        <f ca="true">+IF(OFFSET('Sanitation Data'!$H$32,0,10*ROW('Sanitation Data'!H38))="","",OFFSET('Sanitation Data'!$H$32,0,10*ROW('Sanitation Data'!H38)))</f>
        <v/>
      </c>
      <c r="DJ44" s="270" t="str">
        <f ca="true">+IF(OFFSET('Sanitation Data'!$I$28,0,10*ROW('Sanitation Data'!I38))="","",OFFSET('Sanitation Data'!$I$28,0,10*ROW('Sanitation Data'!I38)))</f>
        <v/>
      </c>
      <c r="DK44" s="270" t="str">
        <f ca="true">+IF(OFFSET('Sanitation Data'!$I$29,0,10*ROW('Sanitation Data'!I38))="","",OFFSET('Sanitation Data'!$I$29,0,10*ROW('Sanitation Data'!I38)))</f>
        <v/>
      </c>
      <c r="DL44" s="270" t="str">
        <f ca="true">+IF(OFFSET('Sanitation Data'!$I$30,0,10*ROW('Sanitation Data'!I38))="","",OFFSET('Sanitation Data'!$I$30,0,10*ROW('Sanitation Data'!I38)))</f>
        <v/>
      </c>
      <c r="DM44" s="270" t="str">
        <f ca="true">+IF(OFFSET('Sanitation Data'!$I$31,0,10*ROW('Sanitation Data'!I38))="","",OFFSET('Sanitation Data'!$I$31,0,10*ROW('Sanitation Data'!I38)))</f>
        <v/>
      </c>
      <c r="DN44" s="270" t="str">
        <f ca="true">+IF(OFFSET('Sanitation Data'!$I$32,0,10*ROW('Sanitation Data'!I38))="","",OFFSET('Sanitation Data'!$I$32,0,10*ROW('Sanitation Data'!I38)))</f>
        <v/>
      </c>
      <c r="DO44" s="270" t="str">
        <f ca="true">+IF(OFFSET('Hygiene Data'!$D$11,0,10*ROW('Hygiene Data'!D38))="","",OFFSET('Hygiene Data'!$D$11,0,10*ROW('Hygiene Data'!D38)))</f>
        <v/>
      </c>
      <c r="DP44" s="270" t="str">
        <f ca="true">+IF(OFFSET('Hygiene Data'!$D$12,0,10*ROW('Hygiene Data'!D38))="","",OFFSET('Hygiene Data'!$D$12,0,10*ROW('Hygiene Data'!D38)))</f>
        <v/>
      </c>
      <c r="DQ44" s="270" t="str">
        <f ca="true">+IF(OFFSET('Hygiene Data'!$D$13,0,10*ROW('Hygiene Data'!D38))="","",OFFSET('Hygiene Data'!$D$13,0,10*ROW('Hygiene Data'!D38)))</f>
        <v/>
      </c>
      <c r="DR44" s="270" t="str">
        <f ca="true">+IF(OFFSET('Hygiene Data'!$E$11,0,10*ROW('Hygiene Data'!E38))="","",OFFSET('Hygiene Data'!$E$11,0,10*ROW('Hygiene Data'!E38)))</f>
        <v/>
      </c>
      <c r="DS44" s="270" t="str">
        <f ca="true">+IF(OFFSET('Hygiene Data'!$E$12,0,10*ROW('Hygiene Data'!E38))="","",OFFSET('Hygiene Data'!$E$12,0,10*ROW('Hygiene Data'!E38)))</f>
        <v/>
      </c>
      <c r="DT44" s="270" t="str">
        <f ca="true">+IF(OFFSET('Hygiene Data'!$E$13,0,10*ROW('Hygiene Data'!E38))="","",OFFSET('Hygiene Data'!$E$13,0,10*ROW('Hygiene Data'!E38)))</f>
        <v/>
      </c>
      <c r="DU44" s="270" t="str">
        <f ca="true">+IF(OFFSET('Hygiene Data'!$F$11,0,10*ROW('Hygiene Data'!F38))="","",OFFSET('Hygiene Data'!$F$11,0,10*ROW('Hygiene Data'!F38)))</f>
        <v/>
      </c>
      <c r="DV44" s="270" t="str">
        <f ca="true">+IF(OFFSET('Hygiene Data'!$F$12,0,10*ROW('Hygiene Data'!F38))="","",OFFSET('Hygiene Data'!$F$12,0,10*ROW('Hygiene Data'!F38)))</f>
        <v/>
      </c>
      <c r="DW44" s="270" t="str">
        <f ca="true">+IF(OFFSET('Hygiene Data'!$F$13,0,10*ROW('Hygiene Data'!F38))="","",OFFSET('Hygiene Data'!$F$13,0,10*ROW('Hygiene Data'!F38)))</f>
        <v/>
      </c>
      <c r="DX44" s="270" t="str">
        <f ca="true">+IF(OFFSET('Hygiene Data'!$G$11,0,10*ROW('Hygiene Data'!G38))="","",OFFSET('Hygiene Data'!$G$11,0,10*ROW('Hygiene Data'!G38)))</f>
        <v/>
      </c>
      <c r="DY44" s="270" t="str">
        <f ca="true">+IF(OFFSET('Hygiene Data'!$G$12,0,10*ROW('Hygiene Data'!G38))="","",OFFSET('Hygiene Data'!$G$12,0,10*ROW('Hygiene Data'!G38)))</f>
        <v/>
      </c>
      <c r="DZ44" s="270" t="str">
        <f ca="true">+IF(OFFSET('Hygiene Data'!$G$13,0,10*ROW('Hygiene Data'!G38))="","",OFFSET('Hygiene Data'!$G$13,0,10*ROW('Hygiene Data'!G38)))</f>
        <v/>
      </c>
      <c r="EA44" s="270" t="str">
        <f ca="true">+IF(OFFSET('Hygiene Data'!$H$11,0,10*ROW('Hygiene Data'!H38))="","",OFFSET('Hygiene Data'!$H$11,0,10*ROW('Hygiene Data'!H38)))</f>
        <v/>
      </c>
      <c r="EB44" s="270" t="str">
        <f ca="true">+IF(OFFSET('Hygiene Data'!$H$12,0,10*ROW('Hygiene Data'!H38))="","",OFFSET('Hygiene Data'!$H$12,0,10*ROW('Hygiene Data'!H38)))</f>
        <v/>
      </c>
      <c r="EC44" s="270" t="str">
        <f ca="true">+IF(OFFSET('Hygiene Data'!$H$13,0,10*ROW('Hygiene Data'!H38))="","",OFFSET('Hygiene Data'!$H$13,0,10*ROW('Hygiene Data'!H38)))</f>
        <v/>
      </c>
      <c r="ED44" s="270" t="str">
        <f ca="true">+IF(OFFSET('Hygiene Data'!$I$11,0,10*ROW('Hygiene Data'!I38))="","",OFFSET('Hygiene Data'!$I$11,0,10*ROW('Hygiene Data'!I38)))</f>
        <v/>
      </c>
      <c r="EE44" s="270" t="str">
        <f ca="true">+IF(OFFSET('Hygiene Data'!$I$12,0,10*ROW('Hygiene Data'!I38))="","",OFFSET('Hygiene Data'!$I$12,0,10*ROW('Hygiene Data'!I38)))</f>
        <v/>
      </c>
      <c r="EF44" s="270"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26"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0"/>
      <c r="BS45" s="270" t="str">
        <f ca="true">+IF(OFFSET('Water Data'!$D$27,0,10*ROW('Water Data'!D39))="","",OFFSET('Water Data'!$D$27,0,10*ROW('Water Data'!D39)))</f>
        <v/>
      </c>
      <c r="BT45" s="270" t="str">
        <f ca="true">+IF(OFFSET('Water Data'!$D$28,0,10*ROW('Water Data'!D39))="","",OFFSET('Water Data'!$D$28,0,10*ROW('Water Data'!D39)))</f>
        <v/>
      </c>
      <c r="BU45" s="270" t="str">
        <f ca="true">+IF(OFFSET('Water Data'!$D$29,0,10*ROW('Water Data'!D39))="","",OFFSET('Water Data'!$D$29,0,10*ROW('Water Data'!D39)))</f>
        <v/>
      </c>
      <c r="BV45" s="270" t="str">
        <f ca="true">+IF(OFFSET('Water Data'!$E$27,0,10*ROW('Water Data'!E39))="","",OFFSET('Water Data'!$E$27,0,10*ROW('Water Data'!E39)))</f>
        <v/>
      </c>
      <c r="BW45" s="270" t="str">
        <f ca="true">+IF(OFFSET('Water Data'!$E$28,0,10*ROW('Water Data'!E39))="","",OFFSET('Water Data'!$E$28,0,10*ROW('Water Data'!E39)))</f>
        <v/>
      </c>
      <c r="BX45" s="270" t="str">
        <f ca="true">+IF(OFFSET('Water Data'!$E$29,0,10*ROW('Water Data'!E39))="","",OFFSET('Water Data'!$E$29,0,10*ROW('Water Data'!E39)))</f>
        <v/>
      </c>
      <c r="BY45" s="270" t="str">
        <f ca="true">+IF(OFFSET('Water Data'!$F$27,0,10*ROW('Water Data'!F39))="","",OFFSET('Water Data'!$F$27,0,10*ROW('Water Data'!F39)))</f>
        <v/>
      </c>
      <c r="BZ45" s="270" t="str">
        <f ca="true">+IF(OFFSET('Water Data'!$F$28,0,10*ROW('Water Data'!F39))="","",OFFSET('Water Data'!$F$28,0,10*ROW('Water Data'!F39)))</f>
        <v/>
      </c>
      <c r="CA45" s="270" t="str">
        <f ca="true">+IF(OFFSET('Water Data'!$F$29,0,10*ROW('Water Data'!F39))="","",OFFSET('Water Data'!$F$29,0,10*ROW('Water Data'!F39)))</f>
        <v/>
      </c>
      <c r="CB45" s="270" t="str">
        <f ca="true">+IF(OFFSET('Water Data'!$G$27,0,10*ROW('Water Data'!G39))="","",OFFSET('Water Data'!$G$27,0,10*ROW('Water Data'!G39)))</f>
        <v/>
      </c>
      <c r="CC45" s="270" t="str">
        <f ca="true">+IF(OFFSET('Water Data'!$G$28,0,10*ROW('Water Data'!G39))="","",OFFSET('Water Data'!$G$28,0,10*ROW('Water Data'!G39)))</f>
        <v/>
      </c>
      <c r="CD45" s="270" t="str">
        <f ca="true">+IF(OFFSET('Water Data'!$G$29,0,10*ROW('Water Data'!G39))="","",OFFSET('Water Data'!$G$29,0,10*ROW('Water Data'!G39)))</f>
        <v/>
      </c>
      <c r="CE45" s="270" t="str">
        <f ca="true">+IF(OFFSET('Water Data'!$H$27,0,10*ROW('Water Data'!H39))="","",OFFSET('Water Data'!$H$27,0,10*ROW('Water Data'!H39)))</f>
        <v/>
      </c>
      <c r="CF45" s="270" t="str">
        <f ca="true">+IF(OFFSET('Water Data'!$H$28,0,10*ROW('Water Data'!H39))="","",OFFSET('Water Data'!$H$28,0,10*ROW('Water Data'!H39)))</f>
        <v/>
      </c>
      <c r="CG45" s="270" t="str">
        <f ca="true">+IF(OFFSET('Water Data'!$H$29,0,10*ROW('Water Data'!H39))="","",OFFSET('Water Data'!$H$29,0,10*ROW('Water Data'!H39)))</f>
        <v/>
      </c>
      <c r="CH45" s="270" t="str">
        <f ca="true">+IF(OFFSET('Water Data'!$I$27,0,10*ROW('Water Data'!I39))="","",OFFSET('Water Data'!$I$27,0,10*ROW('Water Data'!I39)))</f>
        <v/>
      </c>
      <c r="CI45" s="270" t="str">
        <f ca="true">+IF(OFFSET('Water Data'!$I$28,0,10*ROW('Water Data'!I39))="","",OFFSET('Water Data'!$I$28,0,10*ROW('Water Data'!I39)))</f>
        <v/>
      </c>
      <c r="CJ45" s="270" t="str">
        <f ca="true">+IF(OFFSET('Water Data'!$I$29,0,10*ROW('Water Data'!I39))="","",OFFSET('Water Data'!$I$29,0,10*ROW('Water Data'!I39)))</f>
        <v/>
      </c>
      <c r="CK45" s="270" t="str">
        <f ca="true">+IF(OFFSET('Sanitation Data'!$D$28,0,10*ROW('Sanitation Data'!D39))="","",OFFSET('Sanitation Data'!$D$28,0,10*ROW('Sanitation Data'!D39)))</f>
        <v/>
      </c>
      <c r="CL45" s="270" t="str">
        <f ca="true">+IF(OFFSET('Sanitation Data'!$D$29,0,10*ROW('Sanitation Data'!D39))="","",OFFSET('Sanitation Data'!$D$29,0,10*ROW('Sanitation Data'!D39)))</f>
        <v/>
      </c>
      <c r="CM45" s="270" t="str">
        <f ca="true">+IF(OFFSET('Sanitation Data'!$D$30,0,10*ROW('Sanitation Data'!D39))="","",OFFSET('Sanitation Data'!$D$30,0,10*ROW('Sanitation Data'!D39)))</f>
        <v/>
      </c>
      <c r="CN45" s="270" t="str">
        <f ca="true">+IF(OFFSET('Sanitation Data'!$D$31,0,10*ROW('Sanitation Data'!D39))="","",OFFSET('Sanitation Data'!$D$31,0,10*ROW('Sanitation Data'!D39)))</f>
        <v/>
      </c>
      <c r="CO45" s="270" t="str">
        <f ca="true">+IF(OFFSET('Sanitation Data'!$D$32,0,10*ROW('Sanitation Data'!D39))="","",OFFSET('Sanitation Data'!$D$32,0,10*ROW('Sanitation Data'!D39)))</f>
        <v/>
      </c>
      <c r="CP45" s="270" t="str">
        <f ca="true">+IF(OFFSET('Sanitation Data'!$E$28,0,10*ROW('Sanitation Data'!E39))="","",OFFSET('Sanitation Data'!$E$28,0,10*ROW('Sanitation Data'!E39)))</f>
        <v/>
      </c>
      <c r="CQ45" s="270" t="str">
        <f ca="true">+IF(OFFSET('Sanitation Data'!$E$29,0,10*ROW('Sanitation Data'!E39))="","",OFFSET('Sanitation Data'!$E$29,0,10*ROW('Sanitation Data'!E39)))</f>
        <v/>
      </c>
      <c r="CR45" s="270" t="str">
        <f ca="true">+IF(OFFSET('Sanitation Data'!$E$30,0,10*ROW('Sanitation Data'!E39))="","",OFFSET('Sanitation Data'!$E$30,0,10*ROW('Sanitation Data'!E39)))</f>
        <v/>
      </c>
      <c r="CS45" s="270" t="str">
        <f ca="true">+IF(OFFSET('Sanitation Data'!$E$31,0,10*ROW('Sanitation Data'!E39))="","",OFFSET('Sanitation Data'!$E$31,0,10*ROW('Sanitation Data'!E39)))</f>
        <v/>
      </c>
      <c r="CT45" s="270" t="str">
        <f ca="true">+IF(OFFSET('Sanitation Data'!$E$32,0,10*ROW('Sanitation Data'!E39))="","",OFFSET('Sanitation Data'!$E$32,0,10*ROW('Sanitation Data'!E39)))</f>
        <v/>
      </c>
      <c r="CU45" s="270" t="str">
        <f ca="true">+IF(OFFSET('Sanitation Data'!$F$28,0,10*ROW('Sanitation Data'!F39))="","",OFFSET('Sanitation Data'!$F$28,0,10*ROW('Sanitation Data'!F39)))</f>
        <v/>
      </c>
      <c r="CV45" s="270" t="str">
        <f ca="true">+IF(OFFSET('Sanitation Data'!$F$29,0,10*ROW('Sanitation Data'!F39))="","",OFFSET('Sanitation Data'!$F$29,0,10*ROW('Sanitation Data'!F39)))</f>
        <v/>
      </c>
      <c r="CW45" s="270" t="str">
        <f ca="true">+IF(OFFSET('Sanitation Data'!$F$30,0,10*ROW('Sanitation Data'!F39))="","",OFFSET('Sanitation Data'!$F$30,0,10*ROW('Sanitation Data'!F39)))</f>
        <v/>
      </c>
      <c r="CX45" s="270" t="str">
        <f ca="true">+IF(OFFSET('Sanitation Data'!$F$31,0,10*ROW('Sanitation Data'!F39))="","",OFFSET('Sanitation Data'!$F$31,0,10*ROW('Sanitation Data'!F39)))</f>
        <v/>
      </c>
      <c r="CY45" s="270" t="str">
        <f ca="true">+IF(OFFSET('Sanitation Data'!$F$32,0,10*ROW('Sanitation Data'!F39))="","",OFFSET('Sanitation Data'!$F$32,0,10*ROW('Sanitation Data'!F39)))</f>
        <v/>
      </c>
      <c r="CZ45" s="270" t="str">
        <f ca="true">+IF(OFFSET('Sanitation Data'!$G$28,0,10*ROW('Sanitation Data'!G39))="","",OFFSET('Sanitation Data'!$G$28,0,10*ROW('Sanitation Data'!G39)))</f>
        <v/>
      </c>
      <c r="DA45" s="270" t="str">
        <f ca="true">+IF(OFFSET('Sanitation Data'!$G$29,0,10*ROW('Sanitation Data'!G39))="","",OFFSET('Sanitation Data'!$G$29,0,10*ROW('Sanitation Data'!G39)))</f>
        <v/>
      </c>
      <c r="DB45" s="270" t="str">
        <f ca="true">+IF(OFFSET('Sanitation Data'!$G$30,0,10*ROW('Sanitation Data'!G39))="","",OFFSET('Sanitation Data'!$G$30,0,10*ROW('Sanitation Data'!G39)))</f>
        <v/>
      </c>
      <c r="DC45" s="270" t="str">
        <f ca="true">+IF(OFFSET('Sanitation Data'!$G$31,0,10*ROW('Sanitation Data'!G39))="","",OFFSET('Sanitation Data'!$G$31,0,10*ROW('Sanitation Data'!G39)))</f>
        <v/>
      </c>
      <c r="DD45" s="270" t="str">
        <f ca="true">+IF(OFFSET('Sanitation Data'!$G$32,0,10*ROW('Sanitation Data'!G39))="","",OFFSET('Sanitation Data'!$G$32,0,10*ROW('Sanitation Data'!G39)))</f>
        <v/>
      </c>
      <c r="DE45" s="270" t="str">
        <f ca="true">+IF(OFFSET('Sanitation Data'!$H$28,0,10*ROW('Sanitation Data'!H39))="","",OFFSET('Sanitation Data'!$H$28,0,10*ROW('Sanitation Data'!H39)))</f>
        <v/>
      </c>
      <c r="DF45" s="270" t="str">
        <f ca="true">+IF(OFFSET('Sanitation Data'!$H$29,0,10*ROW('Sanitation Data'!H39))="","",OFFSET('Sanitation Data'!$H$29,0,10*ROW('Sanitation Data'!H39)))</f>
        <v/>
      </c>
      <c r="DG45" s="270" t="str">
        <f ca="true">+IF(OFFSET('Sanitation Data'!$H$30,0,10*ROW('Sanitation Data'!H39))="","",OFFSET('Sanitation Data'!$H$30,0,10*ROW('Sanitation Data'!H39)))</f>
        <v/>
      </c>
      <c r="DH45" s="270" t="str">
        <f ca="true">+IF(OFFSET('Sanitation Data'!$H$31,0,10*ROW('Sanitation Data'!H39))="","",OFFSET('Sanitation Data'!$H$31,0,10*ROW('Sanitation Data'!H39)))</f>
        <v/>
      </c>
      <c r="DI45" s="270" t="str">
        <f ca="true">+IF(OFFSET('Sanitation Data'!$H$32,0,10*ROW('Sanitation Data'!H39))="","",OFFSET('Sanitation Data'!$H$32,0,10*ROW('Sanitation Data'!H39)))</f>
        <v/>
      </c>
      <c r="DJ45" s="270" t="str">
        <f ca="true">+IF(OFFSET('Sanitation Data'!$I$28,0,10*ROW('Sanitation Data'!I39))="","",OFFSET('Sanitation Data'!$I$28,0,10*ROW('Sanitation Data'!I39)))</f>
        <v/>
      </c>
      <c r="DK45" s="270" t="str">
        <f ca="true">+IF(OFFSET('Sanitation Data'!$I$29,0,10*ROW('Sanitation Data'!I39))="","",OFFSET('Sanitation Data'!$I$29,0,10*ROW('Sanitation Data'!I39)))</f>
        <v/>
      </c>
      <c r="DL45" s="270" t="str">
        <f ca="true">+IF(OFFSET('Sanitation Data'!$I$30,0,10*ROW('Sanitation Data'!I39))="","",OFFSET('Sanitation Data'!$I$30,0,10*ROW('Sanitation Data'!I39)))</f>
        <v/>
      </c>
      <c r="DM45" s="270" t="str">
        <f ca="true">+IF(OFFSET('Sanitation Data'!$I$31,0,10*ROW('Sanitation Data'!I39))="","",OFFSET('Sanitation Data'!$I$31,0,10*ROW('Sanitation Data'!I39)))</f>
        <v/>
      </c>
      <c r="DN45" s="270" t="str">
        <f ca="true">+IF(OFFSET('Sanitation Data'!$I$32,0,10*ROW('Sanitation Data'!I39))="","",OFFSET('Sanitation Data'!$I$32,0,10*ROW('Sanitation Data'!I39)))</f>
        <v/>
      </c>
      <c r="DO45" s="270" t="str">
        <f ca="true">+IF(OFFSET('Hygiene Data'!$D$11,0,10*ROW('Hygiene Data'!D39))="","",OFFSET('Hygiene Data'!$D$11,0,10*ROW('Hygiene Data'!D39)))</f>
        <v/>
      </c>
      <c r="DP45" s="270" t="str">
        <f ca="true">+IF(OFFSET('Hygiene Data'!$D$12,0,10*ROW('Hygiene Data'!D39))="","",OFFSET('Hygiene Data'!$D$12,0,10*ROW('Hygiene Data'!D39)))</f>
        <v/>
      </c>
      <c r="DQ45" s="270" t="str">
        <f ca="true">+IF(OFFSET('Hygiene Data'!$D$13,0,10*ROW('Hygiene Data'!D39))="","",OFFSET('Hygiene Data'!$D$13,0,10*ROW('Hygiene Data'!D39)))</f>
        <v/>
      </c>
      <c r="DR45" s="270" t="str">
        <f ca="true">+IF(OFFSET('Hygiene Data'!$E$11,0,10*ROW('Hygiene Data'!E39))="","",OFFSET('Hygiene Data'!$E$11,0,10*ROW('Hygiene Data'!E39)))</f>
        <v/>
      </c>
      <c r="DS45" s="270" t="str">
        <f ca="true">+IF(OFFSET('Hygiene Data'!$E$12,0,10*ROW('Hygiene Data'!E39))="","",OFFSET('Hygiene Data'!$E$12,0,10*ROW('Hygiene Data'!E39)))</f>
        <v/>
      </c>
      <c r="DT45" s="270" t="str">
        <f ca="true">+IF(OFFSET('Hygiene Data'!$E$13,0,10*ROW('Hygiene Data'!E39))="","",OFFSET('Hygiene Data'!$E$13,0,10*ROW('Hygiene Data'!E39)))</f>
        <v/>
      </c>
      <c r="DU45" s="270" t="str">
        <f ca="true">+IF(OFFSET('Hygiene Data'!$F$11,0,10*ROW('Hygiene Data'!F39))="","",OFFSET('Hygiene Data'!$F$11,0,10*ROW('Hygiene Data'!F39)))</f>
        <v/>
      </c>
      <c r="DV45" s="270" t="str">
        <f ca="true">+IF(OFFSET('Hygiene Data'!$F$12,0,10*ROW('Hygiene Data'!F39))="","",OFFSET('Hygiene Data'!$F$12,0,10*ROW('Hygiene Data'!F39)))</f>
        <v/>
      </c>
      <c r="DW45" s="270" t="str">
        <f ca="true">+IF(OFFSET('Hygiene Data'!$F$13,0,10*ROW('Hygiene Data'!F39))="","",OFFSET('Hygiene Data'!$F$13,0,10*ROW('Hygiene Data'!F39)))</f>
        <v/>
      </c>
      <c r="DX45" s="270" t="str">
        <f ca="true">+IF(OFFSET('Hygiene Data'!$G$11,0,10*ROW('Hygiene Data'!G39))="","",OFFSET('Hygiene Data'!$G$11,0,10*ROW('Hygiene Data'!G39)))</f>
        <v/>
      </c>
      <c r="DY45" s="270" t="str">
        <f ca="true">+IF(OFFSET('Hygiene Data'!$G$12,0,10*ROW('Hygiene Data'!G39))="","",OFFSET('Hygiene Data'!$G$12,0,10*ROW('Hygiene Data'!G39)))</f>
        <v/>
      </c>
      <c r="DZ45" s="270" t="str">
        <f ca="true">+IF(OFFSET('Hygiene Data'!$G$13,0,10*ROW('Hygiene Data'!G39))="","",OFFSET('Hygiene Data'!$G$13,0,10*ROW('Hygiene Data'!G39)))</f>
        <v/>
      </c>
      <c r="EA45" s="270" t="str">
        <f ca="true">+IF(OFFSET('Hygiene Data'!$H$11,0,10*ROW('Hygiene Data'!H39))="","",OFFSET('Hygiene Data'!$H$11,0,10*ROW('Hygiene Data'!H39)))</f>
        <v/>
      </c>
      <c r="EB45" s="270" t="str">
        <f ca="true">+IF(OFFSET('Hygiene Data'!$H$12,0,10*ROW('Hygiene Data'!H39))="","",OFFSET('Hygiene Data'!$H$12,0,10*ROW('Hygiene Data'!H39)))</f>
        <v/>
      </c>
      <c r="EC45" s="270" t="str">
        <f ca="true">+IF(OFFSET('Hygiene Data'!$H$13,0,10*ROW('Hygiene Data'!H39))="","",OFFSET('Hygiene Data'!$H$13,0,10*ROW('Hygiene Data'!H39)))</f>
        <v/>
      </c>
      <c r="ED45" s="270" t="str">
        <f ca="true">+IF(OFFSET('Hygiene Data'!$I$11,0,10*ROW('Hygiene Data'!I39))="","",OFFSET('Hygiene Data'!$I$11,0,10*ROW('Hygiene Data'!I39)))</f>
        <v/>
      </c>
      <c r="EE45" s="270" t="str">
        <f ca="true">+IF(OFFSET('Hygiene Data'!$I$12,0,10*ROW('Hygiene Data'!I39))="","",OFFSET('Hygiene Data'!$I$12,0,10*ROW('Hygiene Data'!I39)))</f>
        <v/>
      </c>
      <c r="EF45" s="270"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26"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0"/>
      <c r="BS46" s="270" t="str">
        <f ca="true">+IF(OFFSET('Water Data'!$D$27,0,10*ROW('Water Data'!D40))="","",OFFSET('Water Data'!$D$27,0,10*ROW('Water Data'!D40)))</f>
        <v/>
      </c>
      <c r="BT46" s="270" t="str">
        <f ca="true">+IF(OFFSET('Water Data'!$D$28,0,10*ROW('Water Data'!D40))="","",OFFSET('Water Data'!$D$28,0,10*ROW('Water Data'!D40)))</f>
        <v/>
      </c>
      <c r="BU46" s="270" t="str">
        <f ca="true">+IF(OFFSET('Water Data'!$D$29,0,10*ROW('Water Data'!D40))="","",OFFSET('Water Data'!$D$29,0,10*ROW('Water Data'!D40)))</f>
        <v/>
      </c>
      <c r="BV46" s="270" t="str">
        <f ca="true">+IF(OFFSET('Water Data'!$E$27,0,10*ROW('Water Data'!E40))="","",OFFSET('Water Data'!$E$27,0,10*ROW('Water Data'!E40)))</f>
        <v/>
      </c>
      <c r="BW46" s="270" t="str">
        <f ca="true">+IF(OFFSET('Water Data'!$E$28,0,10*ROW('Water Data'!E40))="","",OFFSET('Water Data'!$E$28,0,10*ROW('Water Data'!E40)))</f>
        <v/>
      </c>
      <c r="BX46" s="270" t="str">
        <f ca="true">+IF(OFFSET('Water Data'!$E$29,0,10*ROW('Water Data'!E40))="","",OFFSET('Water Data'!$E$29,0,10*ROW('Water Data'!E40)))</f>
        <v/>
      </c>
      <c r="BY46" s="270" t="str">
        <f ca="true">+IF(OFFSET('Water Data'!$F$27,0,10*ROW('Water Data'!F40))="","",OFFSET('Water Data'!$F$27,0,10*ROW('Water Data'!F40)))</f>
        <v/>
      </c>
      <c r="BZ46" s="270" t="str">
        <f ca="true">+IF(OFFSET('Water Data'!$F$28,0,10*ROW('Water Data'!F40))="","",OFFSET('Water Data'!$F$28,0,10*ROW('Water Data'!F40)))</f>
        <v/>
      </c>
      <c r="CA46" s="270" t="str">
        <f ca="true">+IF(OFFSET('Water Data'!$F$29,0,10*ROW('Water Data'!F40))="","",OFFSET('Water Data'!$F$29,0,10*ROW('Water Data'!F40)))</f>
        <v/>
      </c>
      <c r="CB46" s="270" t="str">
        <f ca="true">+IF(OFFSET('Water Data'!$G$27,0,10*ROW('Water Data'!G40))="","",OFFSET('Water Data'!$G$27,0,10*ROW('Water Data'!G40)))</f>
        <v/>
      </c>
      <c r="CC46" s="270" t="str">
        <f ca="true">+IF(OFFSET('Water Data'!$G$28,0,10*ROW('Water Data'!G40))="","",OFFSET('Water Data'!$G$28,0,10*ROW('Water Data'!G40)))</f>
        <v/>
      </c>
      <c r="CD46" s="270" t="str">
        <f ca="true">+IF(OFFSET('Water Data'!$G$29,0,10*ROW('Water Data'!G40))="","",OFFSET('Water Data'!$G$29,0,10*ROW('Water Data'!G40)))</f>
        <v/>
      </c>
      <c r="CE46" s="270" t="str">
        <f ca="true">+IF(OFFSET('Water Data'!$H$27,0,10*ROW('Water Data'!H40))="","",OFFSET('Water Data'!$H$27,0,10*ROW('Water Data'!H40)))</f>
        <v/>
      </c>
      <c r="CF46" s="270" t="str">
        <f ca="true">+IF(OFFSET('Water Data'!$H$28,0,10*ROW('Water Data'!H40))="","",OFFSET('Water Data'!$H$28,0,10*ROW('Water Data'!H40)))</f>
        <v/>
      </c>
      <c r="CG46" s="270" t="str">
        <f ca="true">+IF(OFFSET('Water Data'!$H$29,0,10*ROW('Water Data'!H40))="","",OFFSET('Water Data'!$H$29,0,10*ROW('Water Data'!H40)))</f>
        <v/>
      </c>
      <c r="CH46" s="270" t="str">
        <f ca="true">+IF(OFFSET('Water Data'!$I$27,0,10*ROW('Water Data'!I40))="","",OFFSET('Water Data'!$I$27,0,10*ROW('Water Data'!I40)))</f>
        <v/>
      </c>
      <c r="CI46" s="270" t="str">
        <f ca="true">+IF(OFFSET('Water Data'!$I$28,0,10*ROW('Water Data'!I40))="","",OFFSET('Water Data'!$I$28,0,10*ROW('Water Data'!I40)))</f>
        <v/>
      </c>
      <c r="CJ46" s="270" t="str">
        <f ca="true">+IF(OFFSET('Water Data'!$I$29,0,10*ROW('Water Data'!I40))="","",OFFSET('Water Data'!$I$29,0,10*ROW('Water Data'!I40)))</f>
        <v/>
      </c>
      <c r="CK46" s="270" t="str">
        <f ca="true">+IF(OFFSET('Sanitation Data'!$D$28,0,10*ROW('Sanitation Data'!D40))="","",OFFSET('Sanitation Data'!$D$28,0,10*ROW('Sanitation Data'!D40)))</f>
        <v/>
      </c>
      <c r="CL46" s="270" t="str">
        <f ca="true">+IF(OFFSET('Sanitation Data'!$D$29,0,10*ROW('Sanitation Data'!D40))="","",OFFSET('Sanitation Data'!$D$29,0,10*ROW('Sanitation Data'!D40)))</f>
        <v/>
      </c>
      <c r="CM46" s="270" t="str">
        <f ca="true">+IF(OFFSET('Sanitation Data'!$D$30,0,10*ROW('Sanitation Data'!D40))="","",OFFSET('Sanitation Data'!$D$30,0,10*ROW('Sanitation Data'!D40)))</f>
        <v/>
      </c>
      <c r="CN46" s="270" t="str">
        <f ca="true">+IF(OFFSET('Sanitation Data'!$D$31,0,10*ROW('Sanitation Data'!D40))="","",OFFSET('Sanitation Data'!$D$31,0,10*ROW('Sanitation Data'!D40)))</f>
        <v/>
      </c>
      <c r="CO46" s="270" t="str">
        <f ca="true">+IF(OFFSET('Sanitation Data'!$D$32,0,10*ROW('Sanitation Data'!D40))="","",OFFSET('Sanitation Data'!$D$32,0,10*ROW('Sanitation Data'!D40)))</f>
        <v/>
      </c>
      <c r="CP46" s="270" t="str">
        <f ca="true">+IF(OFFSET('Sanitation Data'!$E$28,0,10*ROW('Sanitation Data'!E40))="","",OFFSET('Sanitation Data'!$E$28,0,10*ROW('Sanitation Data'!E40)))</f>
        <v/>
      </c>
      <c r="CQ46" s="270" t="str">
        <f ca="true">+IF(OFFSET('Sanitation Data'!$E$29,0,10*ROW('Sanitation Data'!E40))="","",OFFSET('Sanitation Data'!$E$29,0,10*ROW('Sanitation Data'!E40)))</f>
        <v/>
      </c>
      <c r="CR46" s="270" t="str">
        <f ca="true">+IF(OFFSET('Sanitation Data'!$E$30,0,10*ROW('Sanitation Data'!E40))="","",OFFSET('Sanitation Data'!$E$30,0,10*ROW('Sanitation Data'!E40)))</f>
        <v/>
      </c>
      <c r="CS46" s="270" t="str">
        <f ca="true">+IF(OFFSET('Sanitation Data'!$E$31,0,10*ROW('Sanitation Data'!E40))="","",OFFSET('Sanitation Data'!$E$31,0,10*ROW('Sanitation Data'!E40)))</f>
        <v/>
      </c>
      <c r="CT46" s="270" t="str">
        <f ca="true">+IF(OFFSET('Sanitation Data'!$E$32,0,10*ROW('Sanitation Data'!E40))="","",OFFSET('Sanitation Data'!$E$32,0,10*ROW('Sanitation Data'!E40)))</f>
        <v/>
      </c>
      <c r="CU46" s="270" t="str">
        <f ca="true">+IF(OFFSET('Sanitation Data'!$F$28,0,10*ROW('Sanitation Data'!F40))="","",OFFSET('Sanitation Data'!$F$28,0,10*ROW('Sanitation Data'!F40)))</f>
        <v/>
      </c>
      <c r="CV46" s="270" t="str">
        <f ca="true">+IF(OFFSET('Sanitation Data'!$F$29,0,10*ROW('Sanitation Data'!F40))="","",OFFSET('Sanitation Data'!$F$29,0,10*ROW('Sanitation Data'!F40)))</f>
        <v/>
      </c>
      <c r="CW46" s="270" t="str">
        <f ca="true">+IF(OFFSET('Sanitation Data'!$F$30,0,10*ROW('Sanitation Data'!F40))="","",OFFSET('Sanitation Data'!$F$30,0,10*ROW('Sanitation Data'!F40)))</f>
        <v/>
      </c>
      <c r="CX46" s="270" t="str">
        <f ca="true">+IF(OFFSET('Sanitation Data'!$F$31,0,10*ROW('Sanitation Data'!F40))="","",OFFSET('Sanitation Data'!$F$31,0,10*ROW('Sanitation Data'!F40)))</f>
        <v/>
      </c>
      <c r="CY46" s="270" t="str">
        <f ca="true">+IF(OFFSET('Sanitation Data'!$F$32,0,10*ROW('Sanitation Data'!F40))="","",OFFSET('Sanitation Data'!$F$32,0,10*ROW('Sanitation Data'!F40)))</f>
        <v/>
      </c>
      <c r="CZ46" s="270" t="str">
        <f ca="true">+IF(OFFSET('Sanitation Data'!$G$28,0,10*ROW('Sanitation Data'!G40))="","",OFFSET('Sanitation Data'!$G$28,0,10*ROW('Sanitation Data'!G40)))</f>
        <v/>
      </c>
      <c r="DA46" s="270" t="str">
        <f ca="true">+IF(OFFSET('Sanitation Data'!$G$29,0,10*ROW('Sanitation Data'!G40))="","",OFFSET('Sanitation Data'!$G$29,0,10*ROW('Sanitation Data'!G40)))</f>
        <v/>
      </c>
      <c r="DB46" s="270" t="str">
        <f ca="true">+IF(OFFSET('Sanitation Data'!$G$30,0,10*ROW('Sanitation Data'!G40))="","",OFFSET('Sanitation Data'!$G$30,0,10*ROW('Sanitation Data'!G40)))</f>
        <v/>
      </c>
      <c r="DC46" s="270" t="str">
        <f ca="true">+IF(OFFSET('Sanitation Data'!$G$31,0,10*ROW('Sanitation Data'!G40))="","",OFFSET('Sanitation Data'!$G$31,0,10*ROW('Sanitation Data'!G40)))</f>
        <v/>
      </c>
      <c r="DD46" s="270" t="str">
        <f ca="true">+IF(OFFSET('Sanitation Data'!$G$32,0,10*ROW('Sanitation Data'!G40))="","",OFFSET('Sanitation Data'!$G$32,0,10*ROW('Sanitation Data'!G40)))</f>
        <v/>
      </c>
      <c r="DE46" s="270" t="str">
        <f ca="true">+IF(OFFSET('Sanitation Data'!$H$28,0,10*ROW('Sanitation Data'!H40))="","",OFFSET('Sanitation Data'!$H$28,0,10*ROW('Sanitation Data'!H40)))</f>
        <v/>
      </c>
      <c r="DF46" s="270" t="str">
        <f ca="true">+IF(OFFSET('Sanitation Data'!$H$29,0,10*ROW('Sanitation Data'!H40))="","",OFFSET('Sanitation Data'!$H$29,0,10*ROW('Sanitation Data'!H40)))</f>
        <v/>
      </c>
      <c r="DG46" s="270" t="str">
        <f ca="true">+IF(OFFSET('Sanitation Data'!$H$30,0,10*ROW('Sanitation Data'!H40))="","",OFFSET('Sanitation Data'!$H$30,0,10*ROW('Sanitation Data'!H40)))</f>
        <v/>
      </c>
      <c r="DH46" s="270" t="str">
        <f ca="true">+IF(OFFSET('Sanitation Data'!$H$31,0,10*ROW('Sanitation Data'!H40))="","",OFFSET('Sanitation Data'!$H$31,0,10*ROW('Sanitation Data'!H40)))</f>
        <v/>
      </c>
      <c r="DI46" s="270" t="str">
        <f ca="true">+IF(OFFSET('Sanitation Data'!$H$32,0,10*ROW('Sanitation Data'!H40))="","",OFFSET('Sanitation Data'!$H$32,0,10*ROW('Sanitation Data'!H40)))</f>
        <v/>
      </c>
      <c r="DJ46" s="270" t="str">
        <f ca="true">+IF(OFFSET('Sanitation Data'!$I$28,0,10*ROW('Sanitation Data'!I40))="","",OFFSET('Sanitation Data'!$I$28,0,10*ROW('Sanitation Data'!I40)))</f>
        <v/>
      </c>
      <c r="DK46" s="270" t="str">
        <f ca="true">+IF(OFFSET('Sanitation Data'!$I$29,0,10*ROW('Sanitation Data'!I40))="","",OFFSET('Sanitation Data'!$I$29,0,10*ROW('Sanitation Data'!I40)))</f>
        <v/>
      </c>
      <c r="DL46" s="270" t="str">
        <f ca="true">+IF(OFFSET('Sanitation Data'!$I$30,0,10*ROW('Sanitation Data'!I40))="","",OFFSET('Sanitation Data'!$I$30,0,10*ROW('Sanitation Data'!I40)))</f>
        <v/>
      </c>
      <c r="DM46" s="270" t="str">
        <f ca="true">+IF(OFFSET('Sanitation Data'!$I$31,0,10*ROW('Sanitation Data'!I40))="","",OFFSET('Sanitation Data'!$I$31,0,10*ROW('Sanitation Data'!I40)))</f>
        <v/>
      </c>
      <c r="DN46" s="270" t="str">
        <f ca="true">+IF(OFFSET('Sanitation Data'!$I$32,0,10*ROW('Sanitation Data'!I40))="","",OFFSET('Sanitation Data'!$I$32,0,10*ROW('Sanitation Data'!I40)))</f>
        <v/>
      </c>
      <c r="DO46" s="270" t="str">
        <f ca="true">+IF(OFFSET('Hygiene Data'!$D$11,0,10*ROW('Hygiene Data'!D40))="","",OFFSET('Hygiene Data'!$D$11,0,10*ROW('Hygiene Data'!D40)))</f>
        <v/>
      </c>
      <c r="DP46" s="270" t="str">
        <f ca="true">+IF(OFFSET('Hygiene Data'!$D$12,0,10*ROW('Hygiene Data'!D40))="","",OFFSET('Hygiene Data'!$D$12,0,10*ROW('Hygiene Data'!D40)))</f>
        <v/>
      </c>
      <c r="DQ46" s="270" t="str">
        <f ca="true">+IF(OFFSET('Hygiene Data'!$D$13,0,10*ROW('Hygiene Data'!D40))="","",OFFSET('Hygiene Data'!$D$13,0,10*ROW('Hygiene Data'!D40)))</f>
        <v/>
      </c>
      <c r="DR46" s="270" t="str">
        <f ca="true">+IF(OFFSET('Hygiene Data'!$E$11,0,10*ROW('Hygiene Data'!E40))="","",OFFSET('Hygiene Data'!$E$11,0,10*ROW('Hygiene Data'!E40)))</f>
        <v/>
      </c>
      <c r="DS46" s="270" t="str">
        <f ca="true">+IF(OFFSET('Hygiene Data'!$E$12,0,10*ROW('Hygiene Data'!E40))="","",OFFSET('Hygiene Data'!$E$12,0,10*ROW('Hygiene Data'!E40)))</f>
        <v/>
      </c>
      <c r="DT46" s="270" t="str">
        <f ca="true">+IF(OFFSET('Hygiene Data'!$E$13,0,10*ROW('Hygiene Data'!E40))="","",OFFSET('Hygiene Data'!$E$13,0,10*ROW('Hygiene Data'!E40)))</f>
        <v/>
      </c>
      <c r="DU46" s="270" t="str">
        <f ca="true">+IF(OFFSET('Hygiene Data'!$F$11,0,10*ROW('Hygiene Data'!F40))="","",OFFSET('Hygiene Data'!$F$11,0,10*ROW('Hygiene Data'!F40)))</f>
        <v/>
      </c>
      <c r="DV46" s="270" t="str">
        <f ca="true">+IF(OFFSET('Hygiene Data'!$F$12,0,10*ROW('Hygiene Data'!F40))="","",OFFSET('Hygiene Data'!$F$12,0,10*ROW('Hygiene Data'!F40)))</f>
        <v/>
      </c>
      <c r="DW46" s="270" t="str">
        <f ca="true">+IF(OFFSET('Hygiene Data'!$F$13,0,10*ROW('Hygiene Data'!F40))="","",OFFSET('Hygiene Data'!$F$13,0,10*ROW('Hygiene Data'!F40)))</f>
        <v/>
      </c>
      <c r="DX46" s="270" t="str">
        <f ca="true">+IF(OFFSET('Hygiene Data'!$G$11,0,10*ROW('Hygiene Data'!G40))="","",OFFSET('Hygiene Data'!$G$11,0,10*ROW('Hygiene Data'!G40)))</f>
        <v/>
      </c>
      <c r="DY46" s="270" t="str">
        <f ca="true">+IF(OFFSET('Hygiene Data'!$G$12,0,10*ROW('Hygiene Data'!G40))="","",OFFSET('Hygiene Data'!$G$12,0,10*ROW('Hygiene Data'!G40)))</f>
        <v/>
      </c>
      <c r="DZ46" s="270" t="str">
        <f ca="true">+IF(OFFSET('Hygiene Data'!$G$13,0,10*ROW('Hygiene Data'!G40))="","",OFFSET('Hygiene Data'!$G$13,0,10*ROW('Hygiene Data'!G40)))</f>
        <v/>
      </c>
      <c r="EA46" s="270" t="str">
        <f ca="true">+IF(OFFSET('Hygiene Data'!$H$11,0,10*ROW('Hygiene Data'!H40))="","",OFFSET('Hygiene Data'!$H$11,0,10*ROW('Hygiene Data'!H40)))</f>
        <v/>
      </c>
      <c r="EB46" s="270" t="str">
        <f ca="true">+IF(OFFSET('Hygiene Data'!$H$12,0,10*ROW('Hygiene Data'!H40))="","",OFFSET('Hygiene Data'!$H$12,0,10*ROW('Hygiene Data'!H40)))</f>
        <v/>
      </c>
      <c r="EC46" s="270" t="str">
        <f ca="true">+IF(OFFSET('Hygiene Data'!$H$13,0,10*ROW('Hygiene Data'!H40))="","",OFFSET('Hygiene Data'!$H$13,0,10*ROW('Hygiene Data'!H40)))</f>
        <v/>
      </c>
      <c r="ED46" s="270" t="str">
        <f ca="true">+IF(OFFSET('Hygiene Data'!$I$11,0,10*ROW('Hygiene Data'!I40))="","",OFFSET('Hygiene Data'!$I$11,0,10*ROW('Hygiene Data'!I40)))</f>
        <v/>
      </c>
      <c r="EE46" s="270" t="str">
        <f ca="true">+IF(OFFSET('Hygiene Data'!$I$12,0,10*ROW('Hygiene Data'!I40))="","",OFFSET('Hygiene Data'!$I$12,0,10*ROW('Hygiene Data'!I40)))</f>
        <v/>
      </c>
      <c r="EF46" s="270"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26"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0"/>
      <c r="BS47" s="270" t="str">
        <f ca="true">+IF(OFFSET('Water Data'!$D$27,0,10*ROW('Water Data'!D41))="","",OFFSET('Water Data'!$D$27,0,10*ROW('Water Data'!D41)))</f>
        <v/>
      </c>
      <c r="BT47" s="270" t="str">
        <f ca="true">+IF(OFFSET('Water Data'!$D$28,0,10*ROW('Water Data'!D41))="","",OFFSET('Water Data'!$D$28,0,10*ROW('Water Data'!D41)))</f>
        <v/>
      </c>
      <c r="BU47" s="270" t="str">
        <f ca="true">+IF(OFFSET('Water Data'!$D$29,0,10*ROW('Water Data'!D41))="","",OFFSET('Water Data'!$D$29,0,10*ROW('Water Data'!D41)))</f>
        <v/>
      </c>
      <c r="BV47" s="270" t="str">
        <f ca="true">+IF(OFFSET('Water Data'!$E$27,0,10*ROW('Water Data'!E41))="","",OFFSET('Water Data'!$E$27,0,10*ROW('Water Data'!E41)))</f>
        <v/>
      </c>
      <c r="BW47" s="270" t="str">
        <f ca="true">+IF(OFFSET('Water Data'!$E$28,0,10*ROW('Water Data'!E41))="","",OFFSET('Water Data'!$E$28,0,10*ROW('Water Data'!E41)))</f>
        <v/>
      </c>
      <c r="BX47" s="270" t="str">
        <f ca="true">+IF(OFFSET('Water Data'!$E$29,0,10*ROW('Water Data'!E41))="","",OFFSET('Water Data'!$E$29,0,10*ROW('Water Data'!E41)))</f>
        <v/>
      </c>
      <c r="BY47" s="270" t="str">
        <f ca="true">+IF(OFFSET('Water Data'!$F$27,0,10*ROW('Water Data'!F41))="","",OFFSET('Water Data'!$F$27,0,10*ROW('Water Data'!F41)))</f>
        <v/>
      </c>
      <c r="BZ47" s="270" t="str">
        <f ca="true">+IF(OFFSET('Water Data'!$F$28,0,10*ROW('Water Data'!F41))="","",OFFSET('Water Data'!$F$28,0,10*ROW('Water Data'!F41)))</f>
        <v/>
      </c>
      <c r="CA47" s="270" t="str">
        <f ca="true">+IF(OFFSET('Water Data'!$F$29,0,10*ROW('Water Data'!F41))="","",OFFSET('Water Data'!$F$29,0,10*ROW('Water Data'!F41)))</f>
        <v/>
      </c>
      <c r="CB47" s="270" t="str">
        <f ca="true">+IF(OFFSET('Water Data'!$G$27,0,10*ROW('Water Data'!G41))="","",OFFSET('Water Data'!$G$27,0,10*ROW('Water Data'!G41)))</f>
        <v/>
      </c>
      <c r="CC47" s="270" t="str">
        <f ca="true">+IF(OFFSET('Water Data'!$G$28,0,10*ROW('Water Data'!G41))="","",OFFSET('Water Data'!$G$28,0,10*ROW('Water Data'!G41)))</f>
        <v/>
      </c>
      <c r="CD47" s="270" t="str">
        <f ca="true">+IF(OFFSET('Water Data'!$G$29,0,10*ROW('Water Data'!G41))="","",OFFSET('Water Data'!$G$29,0,10*ROW('Water Data'!G41)))</f>
        <v/>
      </c>
      <c r="CE47" s="270" t="str">
        <f ca="true">+IF(OFFSET('Water Data'!$H$27,0,10*ROW('Water Data'!H41))="","",OFFSET('Water Data'!$H$27,0,10*ROW('Water Data'!H41)))</f>
        <v/>
      </c>
      <c r="CF47" s="270" t="str">
        <f ca="true">+IF(OFFSET('Water Data'!$H$28,0,10*ROW('Water Data'!H41))="","",OFFSET('Water Data'!$H$28,0,10*ROW('Water Data'!H41)))</f>
        <v/>
      </c>
      <c r="CG47" s="270" t="str">
        <f ca="true">+IF(OFFSET('Water Data'!$H$29,0,10*ROW('Water Data'!H41))="","",OFFSET('Water Data'!$H$29,0,10*ROW('Water Data'!H41)))</f>
        <v/>
      </c>
      <c r="CH47" s="270" t="str">
        <f ca="true">+IF(OFFSET('Water Data'!$I$27,0,10*ROW('Water Data'!I41))="","",OFFSET('Water Data'!$I$27,0,10*ROW('Water Data'!I41)))</f>
        <v/>
      </c>
      <c r="CI47" s="270" t="str">
        <f ca="true">+IF(OFFSET('Water Data'!$I$28,0,10*ROW('Water Data'!I41))="","",OFFSET('Water Data'!$I$28,0,10*ROW('Water Data'!I41)))</f>
        <v/>
      </c>
      <c r="CJ47" s="270" t="str">
        <f ca="true">+IF(OFFSET('Water Data'!$I$29,0,10*ROW('Water Data'!I41))="","",OFFSET('Water Data'!$I$29,0,10*ROW('Water Data'!I41)))</f>
        <v/>
      </c>
      <c r="CK47" s="270" t="str">
        <f ca="true">+IF(OFFSET('Sanitation Data'!$D$28,0,10*ROW('Sanitation Data'!D41))="","",OFFSET('Sanitation Data'!$D$28,0,10*ROW('Sanitation Data'!D41)))</f>
        <v/>
      </c>
      <c r="CL47" s="270" t="str">
        <f ca="true">+IF(OFFSET('Sanitation Data'!$D$29,0,10*ROW('Sanitation Data'!D41))="","",OFFSET('Sanitation Data'!$D$29,0,10*ROW('Sanitation Data'!D41)))</f>
        <v/>
      </c>
      <c r="CM47" s="270" t="str">
        <f ca="true">+IF(OFFSET('Sanitation Data'!$D$30,0,10*ROW('Sanitation Data'!D41))="","",OFFSET('Sanitation Data'!$D$30,0,10*ROW('Sanitation Data'!D41)))</f>
        <v/>
      </c>
      <c r="CN47" s="270" t="str">
        <f ca="true">+IF(OFFSET('Sanitation Data'!$D$31,0,10*ROW('Sanitation Data'!D41))="","",OFFSET('Sanitation Data'!$D$31,0,10*ROW('Sanitation Data'!D41)))</f>
        <v/>
      </c>
      <c r="CO47" s="270" t="str">
        <f ca="true">+IF(OFFSET('Sanitation Data'!$D$32,0,10*ROW('Sanitation Data'!D41))="","",OFFSET('Sanitation Data'!$D$32,0,10*ROW('Sanitation Data'!D41)))</f>
        <v/>
      </c>
      <c r="CP47" s="270" t="str">
        <f ca="true">+IF(OFFSET('Sanitation Data'!$E$28,0,10*ROW('Sanitation Data'!E41))="","",OFFSET('Sanitation Data'!$E$28,0,10*ROW('Sanitation Data'!E41)))</f>
        <v/>
      </c>
      <c r="CQ47" s="270" t="str">
        <f ca="true">+IF(OFFSET('Sanitation Data'!$E$29,0,10*ROW('Sanitation Data'!E41))="","",OFFSET('Sanitation Data'!$E$29,0,10*ROW('Sanitation Data'!E41)))</f>
        <v/>
      </c>
      <c r="CR47" s="270" t="str">
        <f ca="true">+IF(OFFSET('Sanitation Data'!$E$30,0,10*ROW('Sanitation Data'!E41))="","",OFFSET('Sanitation Data'!$E$30,0,10*ROW('Sanitation Data'!E41)))</f>
        <v/>
      </c>
      <c r="CS47" s="270" t="str">
        <f ca="true">+IF(OFFSET('Sanitation Data'!$E$31,0,10*ROW('Sanitation Data'!E41))="","",OFFSET('Sanitation Data'!$E$31,0,10*ROW('Sanitation Data'!E41)))</f>
        <v/>
      </c>
      <c r="CT47" s="270" t="str">
        <f ca="true">+IF(OFFSET('Sanitation Data'!$E$32,0,10*ROW('Sanitation Data'!E41))="","",OFFSET('Sanitation Data'!$E$32,0,10*ROW('Sanitation Data'!E41)))</f>
        <v/>
      </c>
      <c r="CU47" s="270" t="str">
        <f ca="true">+IF(OFFSET('Sanitation Data'!$F$28,0,10*ROW('Sanitation Data'!F41))="","",OFFSET('Sanitation Data'!$F$28,0,10*ROW('Sanitation Data'!F41)))</f>
        <v/>
      </c>
      <c r="CV47" s="270" t="str">
        <f ca="true">+IF(OFFSET('Sanitation Data'!$F$29,0,10*ROW('Sanitation Data'!F41))="","",OFFSET('Sanitation Data'!$F$29,0,10*ROW('Sanitation Data'!F41)))</f>
        <v/>
      </c>
      <c r="CW47" s="270" t="str">
        <f ca="true">+IF(OFFSET('Sanitation Data'!$F$30,0,10*ROW('Sanitation Data'!F41))="","",OFFSET('Sanitation Data'!$F$30,0,10*ROW('Sanitation Data'!F41)))</f>
        <v/>
      </c>
      <c r="CX47" s="270" t="str">
        <f ca="true">+IF(OFFSET('Sanitation Data'!$F$31,0,10*ROW('Sanitation Data'!F41))="","",OFFSET('Sanitation Data'!$F$31,0,10*ROW('Sanitation Data'!F41)))</f>
        <v/>
      </c>
      <c r="CY47" s="270" t="str">
        <f ca="true">+IF(OFFSET('Sanitation Data'!$F$32,0,10*ROW('Sanitation Data'!F41))="","",OFFSET('Sanitation Data'!$F$32,0,10*ROW('Sanitation Data'!F41)))</f>
        <v/>
      </c>
      <c r="CZ47" s="270" t="str">
        <f ca="true">+IF(OFFSET('Sanitation Data'!$G$28,0,10*ROW('Sanitation Data'!G41))="","",OFFSET('Sanitation Data'!$G$28,0,10*ROW('Sanitation Data'!G41)))</f>
        <v/>
      </c>
      <c r="DA47" s="270" t="str">
        <f ca="true">+IF(OFFSET('Sanitation Data'!$G$29,0,10*ROW('Sanitation Data'!G41))="","",OFFSET('Sanitation Data'!$G$29,0,10*ROW('Sanitation Data'!G41)))</f>
        <v/>
      </c>
      <c r="DB47" s="270" t="str">
        <f ca="true">+IF(OFFSET('Sanitation Data'!$G$30,0,10*ROW('Sanitation Data'!G41))="","",OFFSET('Sanitation Data'!$G$30,0,10*ROW('Sanitation Data'!G41)))</f>
        <v/>
      </c>
      <c r="DC47" s="270" t="str">
        <f ca="true">+IF(OFFSET('Sanitation Data'!$G$31,0,10*ROW('Sanitation Data'!G41))="","",OFFSET('Sanitation Data'!$G$31,0,10*ROW('Sanitation Data'!G41)))</f>
        <v/>
      </c>
      <c r="DD47" s="270" t="str">
        <f ca="true">+IF(OFFSET('Sanitation Data'!$G$32,0,10*ROW('Sanitation Data'!G41))="","",OFFSET('Sanitation Data'!$G$32,0,10*ROW('Sanitation Data'!G41)))</f>
        <v/>
      </c>
      <c r="DE47" s="270" t="str">
        <f ca="true">+IF(OFFSET('Sanitation Data'!$H$28,0,10*ROW('Sanitation Data'!H41))="","",OFFSET('Sanitation Data'!$H$28,0,10*ROW('Sanitation Data'!H41)))</f>
        <v/>
      </c>
      <c r="DF47" s="270" t="str">
        <f ca="true">+IF(OFFSET('Sanitation Data'!$H$29,0,10*ROW('Sanitation Data'!H41))="","",OFFSET('Sanitation Data'!$H$29,0,10*ROW('Sanitation Data'!H41)))</f>
        <v/>
      </c>
      <c r="DG47" s="270" t="str">
        <f ca="true">+IF(OFFSET('Sanitation Data'!$H$30,0,10*ROW('Sanitation Data'!H41))="","",OFFSET('Sanitation Data'!$H$30,0,10*ROW('Sanitation Data'!H41)))</f>
        <v/>
      </c>
      <c r="DH47" s="270" t="str">
        <f ca="true">+IF(OFFSET('Sanitation Data'!$H$31,0,10*ROW('Sanitation Data'!H41))="","",OFFSET('Sanitation Data'!$H$31,0,10*ROW('Sanitation Data'!H41)))</f>
        <v/>
      </c>
      <c r="DI47" s="270" t="str">
        <f ca="true">+IF(OFFSET('Sanitation Data'!$H$32,0,10*ROW('Sanitation Data'!H41))="","",OFFSET('Sanitation Data'!$H$32,0,10*ROW('Sanitation Data'!H41)))</f>
        <v/>
      </c>
      <c r="DJ47" s="270" t="str">
        <f ca="true">+IF(OFFSET('Sanitation Data'!$I$28,0,10*ROW('Sanitation Data'!I41))="","",OFFSET('Sanitation Data'!$I$28,0,10*ROW('Sanitation Data'!I41)))</f>
        <v/>
      </c>
      <c r="DK47" s="270" t="str">
        <f ca="true">+IF(OFFSET('Sanitation Data'!$I$29,0,10*ROW('Sanitation Data'!I41))="","",OFFSET('Sanitation Data'!$I$29,0,10*ROW('Sanitation Data'!I41)))</f>
        <v/>
      </c>
      <c r="DL47" s="270" t="str">
        <f ca="true">+IF(OFFSET('Sanitation Data'!$I$30,0,10*ROW('Sanitation Data'!I41))="","",OFFSET('Sanitation Data'!$I$30,0,10*ROW('Sanitation Data'!I41)))</f>
        <v/>
      </c>
      <c r="DM47" s="270" t="str">
        <f ca="true">+IF(OFFSET('Sanitation Data'!$I$31,0,10*ROW('Sanitation Data'!I41))="","",OFFSET('Sanitation Data'!$I$31,0,10*ROW('Sanitation Data'!I41)))</f>
        <v/>
      </c>
      <c r="DN47" s="270" t="str">
        <f ca="true">+IF(OFFSET('Sanitation Data'!$I$32,0,10*ROW('Sanitation Data'!I41))="","",OFFSET('Sanitation Data'!$I$32,0,10*ROW('Sanitation Data'!I41)))</f>
        <v/>
      </c>
      <c r="DO47" s="270" t="str">
        <f ca="true">+IF(OFFSET('Hygiene Data'!$D$11,0,10*ROW('Hygiene Data'!D41))="","",OFFSET('Hygiene Data'!$D$11,0,10*ROW('Hygiene Data'!D41)))</f>
        <v/>
      </c>
      <c r="DP47" s="270" t="str">
        <f ca="true">+IF(OFFSET('Hygiene Data'!$D$12,0,10*ROW('Hygiene Data'!D41))="","",OFFSET('Hygiene Data'!$D$12,0,10*ROW('Hygiene Data'!D41)))</f>
        <v/>
      </c>
      <c r="DQ47" s="270" t="str">
        <f ca="true">+IF(OFFSET('Hygiene Data'!$D$13,0,10*ROW('Hygiene Data'!D41))="","",OFFSET('Hygiene Data'!$D$13,0,10*ROW('Hygiene Data'!D41)))</f>
        <v/>
      </c>
      <c r="DR47" s="270" t="str">
        <f ca="true">+IF(OFFSET('Hygiene Data'!$E$11,0,10*ROW('Hygiene Data'!E41))="","",OFFSET('Hygiene Data'!$E$11,0,10*ROW('Hygiene Data'!E41)))</f>
        <v/>
      </c>
      <c r="DS47" s="270" t="str">
        <f ca="true">+IF(OFFSET('Hygiene Data'!$E$12,0,10*ROW('Hygiene Data'!E41))="","",OFFSET('Hygiene Data'!$E$12,0,10*ROW('Hygiene Data'!E41)))</f>
        <v/>
      </c>
      <c r="DT47" s="270" t="str">
        <f ca="true">+IF(OFFSET('Hygiene Data'!$E$13,0,10*ROW('Hygiene Data'!E41))="","",OFFSET('Hygiene Data'!$E$13,0,10*ROW('Hygiene Data'!E41)))</f>
        <v/>
      </c>
      <c r="DU47" s="270" t="str">
        <f ca="true">+IF(OFFSET('Hygiene Data'!$F$11,0,10*ROW('Hygiene Data'!F41))="","",OFFSET('Hygiene Data'!$F$11,0,10*ROW('Hygiene Data'!F41)))</f>
        <v/>
      </c>
      <c r="DV47" s="270" t="str">
        <f ca="true">+IF(OFFSET('Hygiene Data'!$F$12,0,10*ROW('Hygiene Data'!F41))="","",OFFSET('Hygiene Data'!$F$12,0,10*ROW('Hygiene Data'!F41)))</f>
        <v/>
      </c>
      <c r="DW47" s="270" t="str">
        <f ca="true">+IF(OFFSET('Hygiene Data'!$F$13,0,10*ROW('Hygiene Data'!F41))="","",OFFSET('Hygiene Data'!$F$13,0,10*ROW('Hygiene Data'!F41)))</f>
        <v/>
      </c>
      <c r="DX47" s="270" t="str">
        <f ca="true">+IF(OFFSET('Hygiene Data'!$G$11,0,10*ROW('Hygiene Data'!G41))="","",OFFSET('Hygiene Data'!$G$11,0,10*ROW('Hygiene Data'!G41)))</f>
        <v/>
      </c>
      <c r="DY47" s="270" t="str">
        <f ca="true">+IF(OFFSET('Hygiene Data'!$G$12,0,10*ROW('Hygiene Data'!G41))="","",OFFSET('Hygiene Data'!$G$12,0,10*ROW('Hygiene Data'!G41)))</f>
        <v/>
      </c>
      <c r="DZ47" s="270" t="str">
        <f ca="true">+IF(OFFSET('Hygiene Data'!$G$13,0,10*ROW('Hygiene Data'!G41))="","",OFFSET('Hygiene Data'!$G$13,0,10*ROW('Hygiene Data'!G41)))</f>
        <v/>
      </c>
      <c r="EA47" s="270" t="str">
        <f ca="true">+IF(OFFSET('Hygiene Data'!$H$11,0,10*ROW('Hygiene Data'!H41))="","",OFFSET('Hygiene Data'!$H$11,0,10*ROW('Hygiene Data'!H41)))</f>
        <v/>
      </c>
      <c r="EB47" s="270" t="str">
        <f ca="true">+IF(OFFSET('Hygiene Data'!$H$12,0,10*ROW('Hygiene Data'!H41))="","",OFFSET('Hygiene Data'!$H$12,0,10*ROW('Hygiene Data'!H41)))</f>
        <v/>
      </c>
      <c r="EC47" s="270" t="str">
        <f ca="true">+IF(OFFSET('Hygiene Data'!$H$13,0,10*ROW('Hygiene Data'!H41))="","",OFFSET('Hygiene Data'!$H$13,0,10*ROW('Hygiene Data'!H41)))</f>
        <v/>
      </c>
      <c r="ED47" s="270" t="str">
        <f ca="true">+IF(OFFSET('Hygiene Data'!$I$11,0,10*ROW('Hygiene Data'!I41))="","",OFFSET('Hygiene Data'!$I$11,0,10*ROW('Hygiene Data'!I41)))</f>
        <v/>
      </c>
      <c r="EE47" s="270" t="str">
        <f ca="true">+IF(OFFSET('Hygiene Data'!$I$12,0,10*ROW('Hygiene Data'!I41))="","",OFFSET('Hygiene Data'!$I$12,0,10*ROW('Hygiene Data'!I41)))</f>
        <v/>
      </c>
      <c r="EF47" s="270"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26"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0"/>
      <c r="BS48" s="270" t="str">
        <f ca="true">+IF(OFFSET('Water Data'!$D$27,0,10*ROW('Water Data'!D42))="","",OFFSET('Water Data'!$D$27,0,10*ROW('Water Data'!D42)))</f>
        <v/>
      </c>
      <c r="BT48" s="270" t="str">
        <f ca="true">+IF(OFFSET('Water Data'!$D$28,0,10*ROW('Water Data'!D42))="","",OFFSET('Water Data'!$D$28,0,10*ROW('Water Data'!D42)))</f>
        <v/>
      </c>
      <c r="BU48" s="270" t="str">
        <f ca="true">+IF(OFFSET('Water Data'!$D$29,0,10*ROW('Water Data'!D42))="","",OFFSET('Water Data'!$D$29,0,10*ROW('Water Data'!D42)))</f>
        <v/>
      </c>
      <c r="BV48" s="270" t="str">
        <f ca="true">+IF(OFFSET('Water Data'!$E$27,0,10*ROW('Water Data'!E42))="","",OFFSET('Water Data'!$E$27,0,10*ROW('Water Data'!E42)))</f>
        <v/>
      </c>
      <c r="BW48" s="270" t="str">
        <f ca="true">+IF(OFFSET('Water Data'!$E$28,0,10*ROW('Water Data'!E42))="","",OFFSET('Water Data'!$E$28,0,10*ROW('Water Data'!E42)))</f>
        <v/>
      </c>
      <c r="BX48" s="270" t="str">
        <f ca="true">+IF(OFFSET('Water Data'!$E$29,0,10*ROW('Water Data'!E42))="","",OFFSET('Water Data'!$E$29,0,10*ROW('Water Data'!E42)))</f>
        <v/>
      </c>
      <c r="BY48" s="270" t="str">
        <f ca="true">+IF(OFFSET('Water Data'!$F$27,0,10*ROW('Water Data'!F42))="","",OFFSET('Water Data'!$F$27,0,10*ROW('Water Data'!F42)))</f>
        <v/>
      </c>
      <c r="BZ48" s="270" t="str">
        <f ca="true">+IF(OFFSET('Water Data'!$F$28,0,10*ROW('Water Data'!F42))="","",OFFSET('Water Data'!$F$28,0,10*ROW('Water Data'!F42)))</f>
        <v/>
      </c>
      <c r="CA48" s="270" t="str">
        <f ca="true">+IF(OFFSET('Water Data'!$F$29,0,10*ROW('Water Data'!F42))="","",OFFSET('Water Data'!$F$29,0,10*ROW('Water Data'!F42)))</f>
        <v/>
      </c>
      <c r="CB48" s="270" t="str">
        <f ca="true">+IF(OFFSET('Water Data'!$G$27,0,10*ROW('Water Data'!G42))="","",OFFSET('Water Data'!$G$27,0,10*ROW('Water Data'!G42)))</f>
        <v/>
      </c>
      <c r="CC48" s="270" t="str">
        <f ca="true">+IF(OFFSET('Water Data'!$G$28,0,10*ROW('Water Data'!G42))="","",OFFSET('Water Data'!$G$28,0,10*ROW('Water Data'!G42)))</f>
        <v/>
      </c>
      <c r="CD48" s="270" t="str">
        <f ca="true">+IF(OFFSET('Water Data'!$G$29,0,10*ROW('Water Data'!G42))="","",OFFSET('Water Data'!$G$29,0,10*ROW('Water Data'!G42)))</f>
        <v/>
      </c>
      <c r="CE48" s="270" t="str">
        <f ca="true">+IF(OFFSET('Water Data'!$H$27,0,10*ROW('Water Data'!H42))="","",OFFSET('Water Data'!$H$27,0,10*ROW('Water Data'!H42)))</f>
        <v/>
      </c>
      <c r="CF48" s="270" t="str">
        <f ca="true">+IF(OFFSET('Water Data'!$H$28,0,10*ROW('Water Data'!H42))="","",OFFSET('Water Data'!$H$28,0,10*ROW('Water Data'!H42)))</f>
        <v/>
      </c>
      <c r="CG48" s="270" t="str">
        <f ca="true">+IF(OFFSET('Water Data'!$H$29,0,10*ROW('Water Data'!H42))="","",OFFSET('Water Data'!$H$29,0,10*ROW('Water Data'!H42)))</f>
        <v/>
      </c>
      <c r="CH48" s="270" t="str">
        <f ca="true">+IF(OFFSET('Water Data'!$I$27,0,10*ROW('Water Data'!I42))="","",OFFSET('Water Data'!$I$27,0,10*ROW('Water Data'!I42)))</f>
        <v/>
      </c>
      <c r="CI48" s="270" t="str">
        <f ca="true">+IF(OFFSET('Water Data'!$I$28,0,10*ROW('Water Data'!I42))="","",OFFSET('Water Data'!$I$28,0,10*ROW('Water Data'!I42)))</f>
        <v/>
      </c>
      <c r="CJ48" s="270" t="str">
        <f ca="true">+IF(OFFSET('Water Data'!$I$29,0,10*ROW('Water Data'!I42))="","",OFFSET('Water Data'!$I$29,0,10*ROW('Water Data'!I42)))</f>
        <v/>
      </c>
      <c r="CK48" s="270" t="str">
        <f ca="true">+IF(OFFSET('Sanitation Data'!$D$28,0,10*ROW('Sanitation Data'!D42))="","",OFFSET('Sanitation Data'!$D$28,0,10*ROW('Sanitation Data'!D42)))</f>
        <v/>
      </c>
      <c r="CL48" s="270" t="str">
        <f ca="true">+IF(OFFSET('Sanitation Data'!$D$29,0,10*ROW('Sanitation Data'!D42))="","",OFFSET('Sanitation Data'!$D$29,0,10*ROW('Sanitation Data'!D42)))</f>
        <v/>
      </c>
      <c r="CM48" s="270" t="str">
        <f ca="true">+IF(OFFSET('Sanitation Data'!$D$30,0,10*ROW('Sanitation Data'!D42))="","",OFFSET('Sanitation Data'!$D$30,0,10*ROW('Sanitation Data'!D42)))</f>
        <v/>
      </c>
      <c r="CN48" s="270" t="str">
        <f ca="true">+IF(OFFSET('Sanitation Data'!$D$31,0,10*ROW('Sanitation Data'!D42))="","",OFFSET('Sanitation Data'!$D$31,0,10*ROW('Sanitation Data'!D42)))</f>
        <v/>
      </c>
      <c r="CO48" s="270" t="str">
        <f ca="true">+IF(OFFSET('Sanitation Data'!$D$32,0,10*ROW('Sanitation Data'!D42))="","",OFFSET('Sanitation Data'!$D$32,0,10*ROW('Sanitation Data'!D42)))</f>
        <v/>
      </c>
      <c r="CP48" s="270" t="str">
        <f ca="true">+IF(OFFSET('Sanitation Data'!$E$28,0,10*ROW('Sanitation Data'!E42))="","",OFFSET('Sanitation Data'!$E$28,0,10*ROW('Sanitation Data'!E42)))</f>
        <v/>
      </c>
      <c r="CQ48" s="270" t="str">
        <f ca="true">+IF(OFFSET('Sanitation Data'!$E$29,0,10*ROW('Sanitation Data'!E42))="","",OFFSET('Sanitation Data'!$E$29,0,10*ROW('Sanitation Data'!E42)))</f>
        <v/>
      </c>
      <c r="CR48" s="270" t="str">
        <f ca="true">+IF(OFFSET('Sanitation Data'!$E$30,0,10*ROW('Sanitation Data'!E42))="","",OFFSET('Sanitation Data'!$E$30,0,10*ROW('Sanitation Data'!E42)))</f>
        <v/>
      </c>
      <c r="CS48" s="270" t="str">
        <f ca="true">+IF(OFFSET('Sanitation Data'!$E$31,0,10*ROW('Sanitation Data'!E42))="","",OFFSET('Sanitation Data'!$E$31,0,10*ROW('Sanitation Data'!E42)))</f>
        <v/>
      </c>
      <c r="CT48" s="270" t="str">
        <f ca="true">+IF(OFFSET('Sanitation Data'!$E$32,0,10*ROW('Sanitation Data'!E42))="","",OFFSET('Sanitation Data'!$E$32,0,10*ROW('Sanitation Data'!E42)))</f>
        <v/>
      </c>
      <c r="CU48" s="270" t="str">
        <f ca="true">+IF(OFFSET('Sanitation Data'!$F$28,0,10*ROW('Sanitation Data'!F42))="","",OFFSET('Sanitation Data'!$F$28,0,10*ROW('Sanitation Data'!F42)))</f>
        <v/>
      </c>
      <c r="CV48" s="270" t="str">
        <f ca="true">+IF(OFFSET('Sanitation Data'!$F$29,0,10*ROW('Sanitation Data'!F42))="","",OFFSET('Sanitation Data'!$F$29,0,10*ROW('Sanitation Data'!F42)))</f>
        <v/>
      </c>
      <c r="CW48" s="270" t="str">
        <f ca="true">+IF(OFFSET('Sanitation Data'!$F$30,0,10*ROW('Sanitation Data'!F42))="","",OFFSET('Sanitation Data'!$F$30,0,10*ROW('Sanitation Data'!F42)))</f>
        <v/>
      </c>
      <c r="CX48" s="270" t="str">
        <f ca="true">+IF(OFFSET('Sanitation Data'!$F$31,0,10*ROW('Sanitation Data'!F42))="","",OFFSET('Sanitation Data'!$F$31,0,10*ROW('Sanitation Data'!F42)))</f>
        <v/>
      </c>
      <c r="CY48" s="270" t="str">
        <f ca="true">+IF(OFFSET('Sanitation Data'!$F$32,0,10*ROW('Sanitation Data'!F42))="","",OFFSET('Sanitation Data'!$F$32,0,10*ROW('Sanitation Data'!F42)))</f>
        <v/>
      </c>
      <c r="CZ48" s="270" t="str">
        <f ca="true">+IF(OFFSET('Sanitation Data'!$G$28,0,10*ROW('Sanitation Data'!G42))="","",OFFSET('Sanitation Data'!$G$28,0,10*ROW('Sanitation Data'!G42)))</f>
        <v/>
      </c>
      <c r="DA48" s="270" t="str">
        <f ca="true">+IF(OFFSET('Sanitation Data'!$G$29,0,10*ROW('Sanitation Data'!G42))="","",OFFSET('Sanitation Data'!$G$29,0,10*ROW('Sanitation Data'!G42)))</f>
        <v/>
      </c>
      <c r="DB48" s="270" t="str">
        <f ca="true">+IF(OFFSET('Sanitation Data'!$G$30,0,10*ROW('Sanitation Data'!G42))="","",OFFSET('Sanitation Data'!$G$30,0,10*ROW('Sanitation Data'!G42)))</f>
        <v/>
      </c>
      <c r="DC48" s="270" t="str">
        <f ca="true">+IF(OFFSET('Sanitation Data'!$G$31,0,10*ROW('Sanitation Data'!G42))="","",OFFSET('Sanitation Data'!$G$31,0,10*ROW('Sanitation Data'!G42)))</f>
        <v/>
      </c>
      <c r="DD48" s="270" t="str">
        <f ca="true">+IF(OFFSET('Sanitation Data'!$G$32,0,10*ROW('Sanitation Data'!G42))="","",OFFSET('Sanitation Data'!$G$32,0,10*ROW('Sanitation Data'!G42)))</f>
        <v/>
      </c>
      <c r="DE48" s="270" t="str">
        <f ca="true">+IF(OFFSET('Sanitation Data'!$H$28,0,10*ROW('Sanitation Data'!H42))="","",OFFSET('Sanitation Data'!$H$28,0,10*ROW('Sanitation Data'!H42)))</f>
        <v/>
      </c>
      <c r="DF48" s="270" t="str">
        <f ca="true">+IF(OFFSET('Sanitation Data'!$H$29,0,10*ROW('Sanitation Data'!H42))="","",OFFSET('Sanitation Data'!$H$29,0,10*ROW('Sanitation Data'!H42)))</f>
        <v/>
      </c>
      <c r="DG48" s="270" t="str">
        <f ca="true">+IF(OFFSET('Sanitation Data'!$H$30,0,10*ROW('Sanitation Data'!H42))="","",OFFSET('Sanitation Data'!$H$30,0,10*ROW('Sanitation Data'!H42)))</f>
        <v/>
      </c>
      <c r="DH48" s="270" t="str">
        <f ca="true">+IF(OFFSET('Sanitation Data'!$H$31,0,10*ROW('Sanitation Data'!H42))="","",OFFSET('Sanitation Data'!$H$31,0,10*ROW('Sanitation Data'!H42)))</f>
        <v/>
      </c>
      <c r="DI48" s="270" t="str">
        <f ca="true">+IF(OFFSET('Sanitation Data'!$H$32,0,10*ROW('Sanitation Data'!H42))="","",OFFSET('Sanitation Data'!$H$32,0,10*ROW('Sanitation Data'!H42)))</f>
        <v/>
      </c>
      <c r="DJ48" s="270" t="str">
        <f ca="true">+IF(OFFSET('Sanitation Data'!$I$28,0,10*ROW('Sanitation Data'!I42))="","",OFFSET('Sanitation Data'!$I$28,0,10*ROW('Sanitation Data'!I42)))</f>
        <v/>
      </c>
      <c r="DK48" s="270" t="str">
        <f ca="true">+IF(OFFSET('Sanitation Data'!$I$29,0,10*ROW('Sanitation Data'!I42))="","",OFFSET('Sanitation Data'!$I$29,0,10*ROW('Sanitation Data'!I42)))</f>
        <v/>
      </c>
      <c r="DL48" s="270" t="str">
        <f ca="true">+IF(OFFSET('Sanitation Data'!$I$30,0,10*ROW('Sanitation Data'!I42))="","",OFFSET('Sanitation Data'!$I$30,0,10*ROW('Sanitation Data'!I42)))</f>
        <v/>
      </c>
      <c r="DM48" s="270" t="str">
        <f ca="true">+IF(OFFSET('Sanitation Data'!$I$31,0,10*ROW('Sanitation Data'!I42))="","",OFFSET('Sanitation Data'!$I$31,0,10*ROW('Sanitation Data'!I42)))</f>
        <v/>
      </c>
      <c r="DN48" s="270" t="str">
        <f ca="true">+IF(OFFSET('Sanitation Data'!$I$32,0,10*ROW('Sanitation Data'!I42))="","",OFFSET('Sanitation Data'!$I$32,0,10*ROW('Sanitation Data'!I42)))</f>
        <v/>
      </c>
      <c r="DO48" s="270" t="str">
        <f ca="true">+IF(OFFSET('Hygiene Data'!$D$11,0,10*ROW('Hygiene Data'!D42))="","",OFFSET('Hygiene Data'!$D$11,0,10*ROW('Hygiene Data'!D42)))</f>
        <v/>
      </c>
      <c r="DP48" s="270" t="str">
        <f ca="true">+IF(OFFSET('Hygiene Data'!$D$12,0,10*ROW('Hygiene Data'!D42))="","",OFFSET('Hygiene Data'!$D$12,0,10*ROW('Hygiene Data'!D42)))</f>
        <v/>
      </c>
      <c r="DQ48" s="270" t="str">
        <f ca="true">+IF(OFFSET('Hygiene Data'!$D$13,0,10*ROW('Hygiene Data'!D42))="","",OFFSET('Hygiene Data'!$D$13,0,10*ROW('Hygiene Data'!D42)))</f>
        <v/>
      </c>
      <c r="DR48" s="270" t="str">
        <f ca="true">+IF(OFFSET('Hygiene Data'!$E$11,0,10*ROW('Hygiene Data'!E42))="","",OFFSET('Hygiene Data'!$E$11,0,10*ROW('Hygiene Data'!E42)))</f>
        <v/>
      </c>
      <c r="DS48" s="270" t="str">
        <f ca="true">+IF(OFFSET('Hygiene Data'!$E$12,0,10*ROW('Hygiene Data'!E42))="","",OFFSET('Hygiene Data'!$E$12,0,10*ROW('Hygiene Data'!E42)))</f>
        <v/>
      </c>
      <c r="DT48" s="270" t="str">
        <f ca="true">+IF(OFFSET('Hygiene Data'!$E$13,0,10*ROW('Hygiene Data'!E42))="","",OFFSET('Hygiene Data'!$E$13,0,10*ROW('Hygiene Data'!E42)))</f>
        <v/>
      </c>
      <c r="DU48" s="270" t="str">
        <f ca="true">+IF(OFFSET('Hygiene Data'!$F$11,0,10*ROW('Hygiene Data'!F42))="","",OFFSET('Hygiene Data'!$F$11,0,10*ROW('Hygiene Data'!F42)))</f>
        <v/>
      </c>
      <c r="DV48" s="270" t="str">
        <f ca="true">+IF(OFFSET('Hygiene Data'!$F$12,0,10*ROW('Hygiene Data'!F42))="","",OFFSET('Hygiene Data'!$F$12,0,10*ROW('Hygiene Data'!F42)))</f>
        <v/>
      </c>
      <c r="DW48" s="270" t="str">
        <f ca="true">+IF(OFFSET('Hygiene Data'!$F$13,0,10*ROW('Hygiene Data'!F42))="","",OFFSET('Hygiene Data'!$F$13,0,10*ROW('Hygiene Data'!F42)))</f>
        <v/>
      </c>
      <c r="DX48" s="270" t="str">
        <f ca="true">+IF(OFFSET('Hygiene Data'!$G$11,0,10*ROW('Hygiene Data'!G42))="","",OFFSET('Hygiene Data'!$G$11,0,10*ROW('Hygiene Data'!G42)))</f>
        <v/>
      </c>
      <c r="DY48" s="270" t="str">
        <f ca="true">+IF(OFFSET('Hygiene Data'!$G$12,0,10*ROW('Hygiene Data'!G42))="","",OFFSET('Hygiene Data'!$G$12,0,10*ROW('Hygiene Data'!G42)))</f>
        <v/>
      </c>
      <c r="DZ48" s="270" t="str">
        <f ca="true">+IF(OFFSET('Hygiene Data'!$G$13,0,10*ROW('Hygiene Data'!G42))="","",OFFSET('Hygiene Data'!$G$13,0,10*ROW('Hygiene Data'!G42)))</f>
        <v/>
      </c>
      <c r="EA48" s="270" t="str">
        <f ca="true">+IF(OFFSET('Hygiene Data'!$H$11,0,10*ROW('Hygiene Data'!H42))="","",OFFSET('Hygiene Data'!$H$11,0,10*ROW('Hygiene Data'!H42)))</f>
        <v/>
      </c>
      <c r="EB48" s="270" t="str">
        <f ca="true">+IF(OFFSET('Hygiene Data'!$H$12,0,10*ROW('Hygiene Data'!H42))="","",OFFSET('Hygiene Data'!$H$12,0,10*ROW('Hygiene Data'!H42)))</f>
        <v/>
      </c>
      <c r="EC48" s="270" t="str">
        <f ca="true">+IF(OFFSET('Hygiene Data'!$H$13,0,10*ROW('Hygiene Data'!H42))="","",OFFSET('Hygiene Data'!$H$13,0,10*ROW('Hygiene Data'!H42)))</f>
        <v/>
      </c>
      <c r="ED48" s="270" t="str">
        <f ca="true">+IF(OFFSET('Hygiene Data'!$I$11,0,10*ROW('Hygiene Data'!I42))="","",OFFSET('Hygiene Data'!$I$11,0,10*ROW('Hygiene Data'!I42)))</f>
        <v/>
      </c>
      <c r="EE48" s="270" t="str">
        <f ca="true">+IF(OFFSET('Hygiene Data'!$I$12,0,10*ROW('Hygiene Data'!I42))="","",OFFSET('Hygiene Data'!$I$12,0,10*ROW('Hygiene Data'!I42)))</f>
        <v/>
      </c>
      <c r="EF48" s="270"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26"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0"/>
      <c r="BS49" s="270" t="str">
        <f ca="true">+IF(OFFSET('Water Data'!$D$27,0,10*ROW('Water Data'!D43))="","",OFFSET('Water Data'!$D$27,0,10*ROW('Water Data'!D43)))</f>
        <v/>
      </c>
      <c r="BT49" s="270" t="str">
        <f ca="true">+IF(OFFSET('Water Data'!$D$28,0,10*ROW('Water Data'!D43))="","",OFFSET('Water Data'!$D$28,0,10*ROW('Water Data'!D43)))</f>
        <v/>
      </c>
      <c r="BU49" s="270" t="str">
        <f ca="true">+IF(OFFSET('Water Data'!$D$29,0,10*ROW('Water Data'!D43))="","",OFFSET('Water Data'!$D$29,0,10*ROW('Water Data'!D43)))</f>
        <v/>
      </c>
      <c r="BV49" s="270" t="str">
        <f ca="true">+IF(OFFSET('Water Data'!$E$27,0,10*ROW('Water Data'!E43))="","",OFFSET('Water Data'!$E$27,0,10*ROW('Water Data'!E43)))</f>
        <v/>
      </c>
      <c r="BW49" s="270" t="str">
        <f ca="true">+IF(OFFSET('Water Data'!$E$28,0,10*ROW('Water Data'!E43))="","",OFFSET('Water Data'!$E$28,0,10*ROW('Water Data'!E43)))</f>
        <v/>
      </c>
      <c r="BX49" s="270" t="str">
        <f ca="true">+IF(OFFSET('Water Data'!$E$29,0,10*ROW('Water Data'!E43))="","",OFFSET('Water Data'!$E$29,0,10*ROW('Water Data'!E43)))</f>
        <v/>
      </c>
      <c r="BY49" s="270" t="str">
        <f ca="true">+IF(OFFSET('Water Data'!$F$27,0,10*ROW('Water Data'!F43))="","",OFFSET('Water Data'!$F$27,0,10*ROW('Water Data'!F43)))</f>
        <v/>
      </c>
      <c r="BZ49" s="270" t="str">
        <f ca="true">+IF(OFFSET('Water Data'!$F$28,0,10*ROW('Water Data'!F43))="","",OFFSET('Water Data'!$F$28,0,10*ROW('Water Data'!F43)))</f>
        <v/>
      </c>
      <c r="CA49" s="270" t="str">
        <f ca="true">+IF(OFFSET('Water Data'!$F$29,0,10*ROW('Water Data'!F43))="","",OFFSET('Water Data'!$F$29,0,10*ROW('Water Data'!F43)))</f>
        <v/>
      </c>
      <c r="CB49" s="270" t="str">
        <f ca="true">+IF(OFFSET('Water Data'!$G$27,0,10*ROW('Water Data'!G43))="","",OFFSET('Water Data'!$G$27,0,10*ROW('Water Data'!G43)))</f>
        <v/>
      </c>
      <c r="CC49" s="270" t="str">
        <f ca="true">+IF(OFFSET('Water Data'!$G$28,0,10*ROW('Water Data'!G43))="","",OFFSET('Water Data'!$G$28,0,10*ROW('Water Data'!G43)))</f>
        <v/>
      </c>
      <c r="CD49" s="270" t="str">
        <f ca="true">+IF(OFFSET('Water Data'!$G$29,0,10*ROW('Water Data'!G43))="","",OFFSET('Water Data'!$G$29,0,10*ROW('Water Data'!G43)))</f>
        <v/>
      </c>
      <c r="CE49" s="270" t="str">
        <f ca="true">+IF(OFFSET('Water Data'!$H$27,0,10*ROW('Water Data'!H43))="","",OFFSET('Water Data'!$H$27,0,10*ROW('Water Data'!H43)))</f>
        <v/>
      </c>
      <c r="CF49" s="270" t="str">
        <f ca="true">+IF(OFFSET('Water Data'!$H$28,0,10*ROW('Water Data'!H43))="","",OFFSET('Water Data'!$H$28,0,10*ROW('Water Data'!H43)))</f>
        <v/>
      </c>
      <c r="CG49" s="270" t="str">
        <f ca="true">+IF(OFFSET('Water Data'!$H$29,0,10*ROW('Water Data'!H43))="","",OFFSET('Water Data'!$H$29,0,10*ROW('Water Data'!H43)))</f>
        <v/>
      </c>
      <c r="CH49" s="270" t="str">
        <f ca="true">+IF(OFFSET('Water Data'!$I$27,0,10*ROW('Water Data'!I43))="","",OFFSET('Water Data'!$I$27,0,10*ROW('Water Data'!I43)))</f>
        <v/>
      </c>
      <c r="CI49" s="270" t="str">
        <f ca="true">+IF(OFFSET('Water Data'!$I$28,0,10*ROW('Water Data'!I43))="","",OFFSET('Water Data'!$I$28,0,10*ROW('Water Data'!I43)))</f>
        <v/>
      </c>
      <c r="CJ49" s="270" t="str">
        <f ca="true">+IF(OFFSET('Water Data'!$I$29,0,10*ROW('Water Data'!I43))="","",OFFSET('Water Data'!$I$29,0,10*ROW('Water Data'!I43)))</f>
        <v/>
      </c>
      <c r="CK49" s="270" t="str">
        <f ca="true">+IF(OFFSET('Sanitation Data'!$D$28,0,10*ROW('Sanitation Data'!D43))="","",OFFSET('Sanitation Data'!$D$28,0,10*ROW('Sanitation Data'!D43)))</f>
        <v/>
      </c>
      <c r="CL49" s="270" t="str">
        <f ca="true">+IF(OFFSET('Sanitation Data'!$D$29,0,10*ROW('Sanitation Data'!D43))="","",OFFSET('Sanitation Data'!$D$29,0,10*ROW('Sanitation Data'!D43)))</f>
        <v/>
      </c>
      <c r="CM49" s="270" t="str">
        <f ca="true">+IF(OFFSET('Sanitation Data'!$D$30,0,10*ROW('Sanitation Data'!D43))="","",OFFSET('Sanitation Data'!$D$30,0,10*ROW('Sanitation Data'!D43)))</f>
        <v/>
      </c>
      <c r="CN49" s="270" t="str">
        <f ca="true">+IF(OFFSET('Sanitation Data'!$D$31,0,10*ROW('Sanitation Data'!D43))="","",OFFSET('Sanitation Data'!$D$31,0,10*ROW('Sanitation Data'!D43)))</f>
        <v/>
      </c>
      <c r="CO49" s="270" t="str">
        <f ca="true">+IF(OFFSET('Sanitation Data'!$D$32,0,10*ROW('Sanitation Data'!D43))="","",OFFSET('Sanitation Data'!$D$32,0,10*ROW('Sanitation Data'!D43)))</f>
        <v/>
      </c>
      <c r="CP49" s="270" t="str">
        <f ca="true">+IF(OFFSET('Sanitation Data'!$E$28,0,10*ROW('Sanitation Data'!E43))="","",OFFSET('Sanitation Data'!$E$28,0,10*ROW('Sanitation Data'!E43)))</f>
        <v/>
      </c>
      <c r="CQ49" s="270" t="str">
        <f ca="true">+IF(OFFSET('Sanitation Data'!$E$29,0,10*ROW('Sanitation Data'!E43))="","",OFFSET('Sanitation Data'!$E$29,0,10*ROW('Sanitation Data'!E43)))</f>
        <v/>
      </c>
      <c r="CR49" s="270" t="str">
        <f ca="true">+IF(OFFSET('Sanitation Data'!$E$30,0,10*ROW('Sanitation Data'!E43))="","",OFFSET('Sanitation Data'!$E$30,0,10*ROW('Sanitation Data'!E43)))</f>
        <v/>
      </c>
      <c r="CS49" s="270" t="str">
        <f ca="true">+IF(OFFSET('Sanitation Data'!$E$31,0,10*ROW('Sanitation Data'!E43))="","",OFFSET('Sanitation Data'!$E$31,0,10*ROW('Sanitation Data'!E43)))</f>
        <v/>
      </c>
      <c r="CT49" s="270" t="str">
        <f ca="true">+IF(OFFSET('Sanitation Data'!$E$32,0,10*ROW('Sanitation Data'!E43))="","",OFFSET('Sanitation Data'!$E$32,0,10*ROW('Sanitation Data'!E43)))</f>
        <v/>
      </c>
      <c r="CU49" s="270" t="str">
        <f ca="true">+IF(OFFSET('Sanitation Data'!$F$28,0,10*ROW('Sanitation Data'!F43))="","",OFFSET('Sanitation Data'!$F$28,0,10*ROW('Sanitation Data'!F43)))</f>
        <v/>
      </c>
      <c r="CV49" s="270" t="str">
        <f ca="true">+IF(OFFSET('Sanitation Data'!$F$29,0,10*ROW('Sanitation Data'!F43))="","",OFFSET('Sanitation Data'!$F$29,0,10*ROW('Sanitation Data'!F43)))</f>
        <v/>
      </c>
      <c r="CW49" s="270" t="str">
        <f ca="true">+IF(OFFSET('Sanitation Data'!$F$30,0,10*ROW('Sanitation Data'!F43))="","",OFFSET('Sanitation Data'!$F$30,0,10*ROW('Sanitation Data'!F43)))</f>
        <v/>
      </c>
      <c r="CX49" s="270" t="str">
        <f ca="true">+IF(OFFSET('Sanitation Data'!$F$31,0,10*ROW('Sanitation Data'!F43))="","",OFFSET('Sanitation Data'!$F$31,0,10*ROW('Sanitation Data'!F43)))</f>
        <v/>
      </c>
      <c r="CY49" s="270" t="str">
        <f ca="true">+IF(OFFSET('Sanitation Data'!$F$32,0,10*ROW('Sanitation Data'!F43))="","",OFFSET('Sanitation Data'!$F$32,0,10*ROW('Sanitation Data'!F43)))</f>
        <v/>
      </c>
      <c r="CZ49" s="270" t="str">
        <f ca="true">+IF(OFFSET('Sanitation Data'!$G$28,0,10*ROW('Sanitation Data'!G43))="","",OFFSET('Sanitation Data'!$G$28,0,10*ROW('Sanitation Data'!G43)))</f>
        <v/>
      </c>
      <c r="DA49" s="270" t="str">
        <f ca="true">+IF(OFFSET('Sanitation Data'!$G$29,0,10*ROW('Sanitation Data'!G43))="","",OFFSET('Sanitation Data'!$G$29,0,10*ROW('Sanitation Data'!G43)))</f>
        <v/>
      </c>
      <c r="DB49" s="270" t="str">
        <f ca="true">+IF(OFFSET('Sanitation Data'!$G$30,0,10*ROW('Sanitation Data'!G43))="","",OFFSET('Sanitation Data'!$G$30,0,10*ROW('Sanitation Data'!G43)))</f>
        <v/>
      </c>
      <c r="DC49" s="270" t="str">
        <f ca="true">+IF(OFFSET('Sanitation Data'!$G$31,0,10*ROW('Sanitation Data'!G43))="","",OFFSET('Sanitation Data'!$G$31,0,10*ROW('Sanitation Data'!G43)))</f>
        <v/>
      </c>
      <c r="DD49" s="270" t="str">
        <f ca="true">+IF(OFFSET('Sanitation Data'!$G$32,0,10*ROW('Sanitation Data'!G43))="","",OFFSET('Sanitation Data'!$G$32,0,10*ROW('Sanitation Data'!G43)))</f>
        <v/>
      </c>
      <c r="DE49" s="270" t="str">
        <f ca="true">+IF(OFFSET('Sanitation Data'!$H$28,0,10*ROW('Sanitation Data'!H43))="","",OFFSET('Sanitation Data'!$H$28,0,10*ROW('Sanitation Data'!H43)))</f>
        <v/>
      </c>
      <c r="DF49" s="270" t="str">
        <f ca="true">+IF(OFFSET('Sanitation Data'!$H$29,0,10*ROW('Sanitation Data'!H43))="","",OFFSET('Sanitation Data'!$H$29,0,10*ROW('Sanitation Data'!H43)))</f>
        <v/>
      </c>
      <c r="DG49" s="270" t="str">
        <f ca="true">+IF(OFFSET('Sanitation Data'!$H$30,0,10*ROW('Sanitation Data'!H43))="","",OFFSET('Sanitation Data'!$H$30,0,10*ROW('Sanitation Data'!H43)))</f>
        <v/>
      </c>
      <c r="DH49" s="270" t="str">
        <f ca="true">+IF(OFFSET('Sanitation Data'!$H$31,0,10*ROW('Sanitation Data'!H43))="","",OFFSET('Sanitation Data'!$H$31,0,10*ROW('Sanitation Data'!H43)))</f>
        <v/>
      </c>
      <c r="DI49" s="270" t="str">
        <f ca="true">+IF(OFFSET('Sanitation Data'!$H$32,0,10*ROW('Sanitation Data'!H43))="","",OFFSET('Sanitation Data'!$H$32,0,10*ROW('Sanitation Data'!H43)))</f>
        <v/>
      </c>
      <c r="DJ49" s="270" t="str">
        <f ca="true">+IF(OFFSET('Sanitation Data'!$I$28,0,10*ROW('Sanitation Data'!I43))="","",OFFSET('Sanitation Data'!$I$28,0,10*ROW('Sanitation Data'!I43)))</f>
        <v/>
      </c>
      <c r="DK49" s="270" t="str">
        <f ca="true">+IF(OFFSET('Sanitation Data'!$I$29,0,10*ROW('Sanitation Data'!I43))="","",OFFSET('Sanitation Data'!$I$29,0,10*ROW('Sanitation Data'!I43)))</f>
        <v/>
      </c>
      <c r="DL49" s="270" t="str">
        <f ca="true">+IF(OFFSET('Sanitation Data'!$I$30,0,10*ROW('Sanitation Data'!I43))="","",OFFSET('Sanitation Data'!$I$30,0,10*ROW('Sanitation Data'!I43)))</f>
        <v/>
      </c>
      <c r="DM49" s="270" t="str">
        <f ca="true">+IF(OFFSET('Sanitation Data'!$I$31,0,10*ROW('Sanitation Data'!I43))="","",OFFSET('Sanitation Data'!$I$31,0,10*ROW('Sanitation Data'!I43)))</f>
        <v/>
      </c>
      <c r="DN49" s="270" t="str">
        <f ca="true">+IF(OFFSET('Sanitation Data'!$I$32,0,10*ROW('Sanitation Data'!I43))="","",OFFSET('Sanitation Data'!$I$32,0,10*ROW('Sanitation Data'!I43)))</f>
        <v/>
      </c>
      <c r="DO49" s="270" t="str">
        <f ca="true">+IF(OFFSET('Hygiene Data'!$D$11,0,10*ROW('Hygiene Data'!D43))="","",OFFSET('Hygiene Data'!$D$11,0,10*ROW('Hygiene Data'!D43)))</f>
        <v/>
      </c>
      <c r="DP49" s="270" t="str">
        <f ca="true">+IF(OFFSET('Hygiene Data'!$D$12,0,10*ROW('Hygiene Data'!D43))="","",OFFSET('Hygiene Data'!$D$12,0,10*ROW('Hygiene Data'!D43)))</f>
        <v/>
      </c>
      <c r="DQ49" s="270" t="str">
        <f ca="true">+IF(OFFSET('Hygiene Data'!$D$13,0,10*ROW('Hygiene Data'!D43))="","",OFFSET('Hygiene Data'!$D$13,0,10*ROW('Hygiene Data'!D43)))</f>
        <v/>
      </c>
      <c r="DR49" s="270" t="str">
        <f ca="true">+IF(OFFSET('Hygiene Data'!$E$11,0,10*ROW('Hygiene Data'!E43))="","",OFFSET('Hygiene Data'!$E$11,0,10*ROW('Hygiene Data'!E43)))</f>
        <v/>
      </c>
      <c r="DS49" s="270" t="str">
        <f ca="true">+IF(OFFSET('Hygiene Data'!$E$12,0,10*ROW('Hygiene Data'!E43))="","",OFFSET('Hygiene Data'!$E$12,0,10*ROW('Hygiene Data'!E43)))</f>
        <v/>
      </c>
      <c r="DT49" s="270" t="str">
        <f ca="true">+IF(OFFSET('Hygiene Data'!$E$13,0,10*ROW('Hygiene Data'!E43))="","",OFFSET('Hygiene Data'!$E$13,0,10*ROW('Hygiene Data'!E43)))</f>
        <v/>
      </c>
      <c r="DU49" s="270" t="str">
        <f ca="true">+IF(OFFSET('Hygiene Data'!$F$11,0,10*ROW('Hygiene Data'!F43))="","",OFFSET('Hygiene Data'!$F$11,0,10*ROW('Hygiene Data'!F43)))</f>
        <v/>
      </c>
      <c r="DV49" s="270" t="str">
        <f ca="true">+IF(OFFSET('Hygiene Data'!$F$12,0,10*ROW('Hygiene Data'!F43))="","",OFFSET('Hygiene Data'!$F$12,0,10*ROW('Hygiene Data'!F43)))</f>
        <v/>
      </c>
      <c r="DW49" s="270" t="str">
        <f ca="true">+IF(OFFSET('Hygiene Data'!$F$13,0,10*ROW('Hygiene Data'!F43))="","",OFFSET('Hygiene Data'!$F$13,0,10*ROW('Hygiene Data'!F43)))</f>
        <v/>
      </c>
      <c r="DX49" s="270" t="str">
        <f ca="true">+IF(OFFSET('Hygiene Data'!$G$11,0,10*ROW('Hygiene Data'!G43))="","",OFFSET('Hygiene Data'!$G$11,0,10*ROW('Hygiene Data'!G43)))</f>
        <v/>
      </c>
      <c r="DY49" s="270" t="str">
        <f ca="true">+IF(OFFSET('Hygiene Data'!$G$12,0,10*ROW('Hygiene Data'!G43))="","",OFFSET('Hygiene Data'!$G$12,0,10*ROW('Hygiene Data'!G43)))</f>
        <v/>
      </c>
      <c r="DZ49" s="270" t="str">
        <f ca="true">+IF(OFFSET('Hygiene Data'!$G$13,0,10*ROW('Hygiene Data'!G43))="","",OFFSET('Hygiene Data'!$G$13,0,10*ROW('Hygiene Data'!G43)))</f>
        <v/>
      </c>
      <c r="EA49" s="270" t="str">
        <f ca="true">+IF(OFFSET('Hygiene Data'!$H$11,0,10*ROW('Hygiene Data'!H43))="","",OFFSET('Hygiene Data'!$H$11,0,10*ROW('Hygiene Data'!H43)))</f>
        <v/>
      </c>
      <c r="EB49" s="270" t="str">
        <f ca="true">+IF(OFFSET('Hygiene Data'!$H$12,0,10*ROW('Hygiene Data'!H43))="","",OFFSET('Hygiene Data'!$H$12,0,10*ROW('Hygiene Data'!H43)))</f>
        <v/>
      </c>
      <c r="EC49" s="270" t="str">
        <f ca="true">+IF(OFFSET('Hygiene Data'!$H$13,0,10*ROW('Hygiene Data'!H43))="","",OFFSET('Hygiene Data'!$H$13,0,10*ROW('Hygiene Data'!H43)))</f>
        <v/>
      </c>
      <c r="ED49" s="270" t="str">
        <f ca="true">+IF(OFFSET('Hygiene Data'!$I$11,0,10*ROW('Hygiene Data'!I43))="","",OFFSET('Hygiene Data'!$I$11,0,10*ROW('Hygiene Data'!I43)))</f>
        <v/>
      </c>
      <c r="EE49" s="270" t="str">
        <f ca="true">+IF(OFFSET('Hygiene Data'!$I$12,0,10*ROW('Hygiene Data'!I43))="","",OFFSET('Hygiene Data'!$I$12,0,10*ROW('Hygiene Data'!I43)))</f>
        <v/>
      </c>
      <c r="EF49" s="270"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26"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0"/>
      <c r="BS50" s="270" t="str">
        <f ca="true">+IF(OFFSET('Water Data'!$D$27,0,10*ROW('Water Data'!D44))="","",OFFSET('Water Data'!$D$27,0,10*ROW('Water Data'!D44)))</f>
        <v/>
      </c>
      <c r="BT50" s="270" t="str">
        <f ca="true">+IF(OFFSET('Water Data'!$D$28,0,10*ROW('Water Data'!D44))="","",OFFSET('Water Data'!$D$28,0,10*ROW('Water Data'!D44)))</f>
        <v/>
      </c>
      <c r="BU50" s="270" t="str">
        <f ca="true">+IF(OFFSET('Water Data'!$D$29,0,10*ROW('Water Data'!D44))="","",OFFSET('Water Data'!$D$29,0,10*ROW('Water Data'!D44)))</f>
        <v/>
      </c>
      <c r="BV50" s="270" t="str">
        <f ca="true">+IF(OFFSET('Water Data'!$E$27,0,10*ROW('Water Data'!E44))="","",OFFSET('Water Data'!$E$27,0,10*ROW('Water Data'!E44)))</f>
        <v/>
      </c>
      <c r="BW50" s="270" t="str">
        <f ca="true">+IF(OFFSET('Water Data'!$E$28,0,10*ROW('Water Data'!E44))="","",OFFSET('Water Data'!$E$28,0,10*ROW('Water Data'!E44)))</f>
        <v/>
      </c>
      <c r="BX50" s="270" t="str">
        <f ca="true">+IF(OFFSET('Water Data'!$E$29,0,10*ROW('Water Data'!E44))="","",OFFSET('Water Data'!$E$29,0,10*ROW('Water Data'!E44)))</f>
        <v/>
      </c>
      <c r="BY50" s="270" t="str">
        <f ca="true">+IF(OFFSET('Water Data'!$F$27,0,10*ROW('Water Data'!F44))="","",OFFSET('Water Data'!$F$27,0,10*ROW('Water Data'!F44)))</f>
        <v/>
      </c>
      <c r="BZ50" s="270" t="str">
        <f ca="true">+IF(OFFSET('Water Data'!$F$28,0,10*ROW('Water Data'!F44))="","",OFFSET('Water Data'!$F$28,0,10*ROW('Water Data'!F44)))</f>
        <v/>
      </c>
      <c r="CA50" s="270" t="str">
        <f ca="true">+IF(OFFSET('Water Data'!$F$29,0,10*ROW('Water Data'!F44))="","",OFFSET('Water Data'!$F$29,0,10*ROW('Water Data'!F44)))</f>
        <v/>
      </c>
      <c r="CB50" s="270" t="str">
        <f ca="true">+IF(OFFSET('Water Data'!$G$27,0,10*ROW('Water Data'!G44))="","",OFFSET('Water Data'!$G$27,0,10*ROW('Water Data'!G44)))</f>
        <v/>
      </c>
      <c r="CC50" s="270" t="str">
        <f ca="true">+IF(OFFSET('Water Data'!$G$28,0,10*ROW('Water Data'!G44))="","",OFFSET('Water Data'!$G$28,0,10*ROW('Water Data'!G44)))</f>
        <v/>
      </c>
      <c r="CD50" s="270" t="str">
        <f ca="true">+IF(OFFSET('Water Data'!$G$29,0,10*ROW('Water Data'!G44))="","",OFFSET('Water Data'!$G$29,0,10*ROW('Water Data'!G44)))</f>
        <v/>
      </c>
      <c r="CE50" s="270" t="str">
        <f ca="true">+IF(OFFSET('Water Data'!$H$27,0,10*ROW('Water Data'!H44))="","",OFFSET('Water Data'!$H$27,0,10*ROW('Water Data'!H44)))</f>
        <v/>
      </c>
      <c r="CF50" s="270" t="str">
        <f ca="true">+IF(OFFSET('Water Data'!$H$28,0,10*ROW('Water Data'!H44))="","",OFFSET('Water Data'!$H$28,0,10*ROW('Water Data'!H44)))</f>
        <v/>
      </c>
      <c r="CG50" s="270" t="str">
        <f ca="true">+IF(OFFSET('Water Data'!$H$29,0,10*ROW('Water Data'!H44))="","",OFFSET('Water Data'!$H$29,0,10*ROW('Water Data'!H44)))</f>
        <v/>
      </c>
      <c r="CH50" s="270" t="str">
        <f ca="true">+IF(OFFSET('Water Data'!$I$27,0,10*ROW('Water Data'!I44))="","",OFFSET('Water Data'!$I$27,0,10*ROW('Water Data'!I44)))</f>
        <v/>
      </c>
      <c r="CI50" s="270" t="str">
        <f ca="true">+IF(OFFSET('Water Data'!$I$28,0,10*ROW('Water Data'!I44))="","",OFFSET('Water Data'!$I$28,0,10*ROW('Water Data'!I44)))</f>
        <v/>
      </c>
      <c r="CJ50" s="270" t="str">
        <f ca="true">+IF(OFFSET('Water Data'!$I$29,0,10*ROW('Water Data'!I44))="","",OFFSET('Water Data'!$I$29,0,10*ROW('Water Data'!I44)))</f>
        <v/>
      </c>
      <c r="CK50" s="270" t="str">
        <f ca="true">+IF(OFFSET('Sanitation Data'!$D$28,0,10*ROW('Sanitation Data'!D44))="","",OFFSET('Sanitation Data'!$D$28,0,10*ROW('Sanitation Data'!D44)))</f>
        <v/>
      </c>
      <c r="CL50" s="270" t="str">
        <f ca="true">+IF(OFFSET('Sanitation Data'!$D$29,0,10*ROW('Sanitation Data'!D44))="","",OFFSET('Sanitation Data'!$D$29,0,10*ROW('Sanitation Data'!D44)))</f>
        <v/>
      </c>
      <c r="CM50" s="270" t="str">
        <f ca="true">+IF(OFFSET('Sanitation Data'!$D$30,0,10*ROW('Sanitation Data'!D44))="","",OFFSET('Sanitation Data'!$D$30,0,10*ROW('Sanitation Data'!D44)))</f>
        <v/>
      </c>
      <c r="CN50" s="270" t="str">
        <f ca="true">+IF(OFFSET('Sanitation Data'!$D$31,0,10*ROW('Sanitation Data'!D44))="","",OFFSET('Sanitation Data'!$D$31,0,10*ROW('Sanitation Data'!D44)))</f>
        <v/>
      </c>
      <c r="CO50" s="270" t="str">
        <f ca="true">+IF(OFFSET('Sanitation Data'!$D$32,0,10*ROW('Sanitation Data'!D44))="","",OFFSET('Sanitation Data'!$D$32,0,10*ROW('Sanitation Data'!D44)))</f>
        <v/>
      </c>
      <c r="CP50" s="270" t="str">
        <f ca="true">+IF(OFFSET('Sanitation Data'!$E$28,0,10*ROW('Sanitation Data'!E44))="","",OFFSET('Sanitation Data'!$E$28,0,10*ROW('Sanitation Data'!E44)))</f>
        <v/>
      </c>
      <c r="CQ50" s="270" t="str">
        <f ca="true">+IF(OFFSET('Sanitation Data'!$E$29,0,10*ROW('Sanitation Data'!E44))="","",OFFSET('Sanitation Data'!$E$29,0,10*ROW('Sanitation Data'!E44)))</f>
        <v/>
      </c>
      <c r="CR50" s="270" t="str">
        <f ca="true">+IF(OFFSET('Sanitation Data'!$E$30,0,10*ROW('Sanitation Data'!E44))="","",OFFSET('Sanitation Data'!$E$30,0,10*ROW('Sanitation Data'!E44)))</f>
        <v/>
      </c>
      <c r="CS50" s="270" t="str">
        <f ca="true">+IF(OFFSET('Sanitation Data'!$E$31,0,10*ROW('Sanitation Data'!E44))="","",OFFSET('Sanitation Data'!$E$31,0,10*ROW('Sanitation Data'!E44)))</f>
        <v/>
      </c>
      <c r="CT50" s="270" t="str">
        <f ca="true">+IF(OFFSET('Sanitation Data'!$E$32,0,10*ROW('Sanitation Data'!E44))="","",OFFSET('Sanitation Data'!$E$32,0,10*ROW('Sanitation Data'!E44)))</f>
        <v/>
      </c>
      <c r="CU50" s="270" t="str">
        <f ca="true">+IF(OFFSET('Sanitation Data'!$F$28,0,10*ROW('Sanitation Data'!F44))="","",OFFSET('Sanitation Data'!$F$28,0,10*ROW('Sanitation Data'!F44)))</f>
        <v/>
      </c>
      <c r="CV50" s="270" t="str">
        <f ca="true">+IF(OFFSET('Sanitation Data'!$F$29,0,10*ROW('Sanitation Data'!F44))="","",OFFSET('Sanitation Data'!$F$29,0,10*ROW('Sanitation Data'!F44)))</f>
        <v/>
      </c>
      <c r="CW50" s="270" t="str">
        <f ca="true">+IF(OFFSET('Sanitation Data'!$F$30,0,10*ROW('Sanitation Data'!F44))="","",OFFSET('Sanitation Data'!$F$30,0,10*ROW('Sanitation Data'!F44)))</f>
        <v/>
      </c>
      <c r="CX50" s="270" t="str">
        <f ca="true">+IF(OFFSET('Sanitation Data'!$F$31,0,10*ROW('Sanitation Data'!F44))="","",OFFSET('Sanitation Data'!$F$31,0,10*ROW('Sanitation Data'!F44)))</f>
        <v/>
      </c>
      <c r="CY50" s="270" t="str">
        <f ca="true">+IF(OFFSET('Sanitation Data'!$F$32,0,10*ROW('Sanitation Data'!F44))="","",OFFSET('Sanitation Data'!$F$32,0,10*ROW('Sanitation Data'!F44)))</f>
        <v/>
      </c>
      <c r="CZ50" s="270" t="str">
        <f ca="true">+IF(OFFSET('Sanitation Data'!$G$28,0,10*ROW('Sanitation Data'!G44))="","",OFFSET('Sanitation Data'!$G$28,0,10*ROW('Sanitation Data'!G44)))</f>
        <v/>
      </c>
      <c r="DA50" s="270" t="str">
        <f ca="true">+IF(OFFSET('Sanitation Data'!$G$29,0,10*ROW('Sanitation Data'!G44))="","",OFFSET('Sanitation Data'!$G$29,0,10*ROW('Sanitation Data'!G44)))</f>
        <v/>
      </c>
      <c r="DB50" s="270" t="str">
        <f ca="true">+IF(OFFSET('Sanitation Data'!$G$30,0,10*ROW('Sanitation Data'!G44))="","",OFFSET('Sanitation Data'!$G$30,0,10*ROW('Sanitation Data'!G44)))</f>
        <v/>
      </c>
      <c r="DC50" s="270" t="str">
        <f ca="true">+IF(OFFSET('Sanitation Data'!$G$31,0,10*ROW('Sanitation Data'!G44))="","",OFFSET('Sanitation Data'!$G$31,0,10*ROW('Sanitation Data'!G44)))</f>
        <v/>
      </c>
      <c r="DD50" s="270" t="str">
        <f ca="true">+IF(OFFSET('Sanitation Data'!$G$32,0,10*ROW('Sanitation Data'!G44))="","",OFFSET('Sanitation Data'!$G$32,0,10*ROW('Sanitation Data'!G44)))</f>
        <v/>
      </c>
      <c r="DE50" s="270" t="str">
        <f ca="true">+IF(OFFSET('Sanitation Data'!$H$28,0,10*ROW('Sanitation Data'!H44))="","",OFFSET('Sanitation Data'!$H$28,0,10*ROW('Sanitation Data'!H44)))</f>
        <v/>
      </c>
      <c r="DF50" s="270" t="str">
        <f ca="true">+IF(OFFSET('Sanitation Data'!$H$29,0,10*ROW('Sanitation Data'!H44))="","",OFFSET('Sanitation Data'!$H$29,0,10*ROW('Sanitation Data'!H44)))</f>
        <v/>
      </c>
      <c r="DG50" s="270" t="str">
        <f ca="true">+IF(OFFSET('Sanitation Data'!$H$30,0,10*ROW('Sanitation Data'!H44))="","",OFFSET('Sanitation Data'!$H$30,0,10*ROW('Sanitation Data'!H44)))</f>
        <v/>
      </c>
      <c r="DH50" s="270" t="str">
        <f ca="true">+IF(OFFSET('Sanitation Data'!$H$31,0,10*ROW('Sanitation Data'!H44))="","",OFFSET('Sanitation Data'!$H$31,0,10*ROW('Sanitation Data'!H44)))</f>
        <v/>
      </c>
      <c r="DI50" s="270" t="str">
        <f ca="true">+IF(OFFSET('Sanitation Data'!$H$32,0,10*ROW('Sanitation Data'!H44))="","",OFFSET('Sanitation Data'!$H$32,0,10*ROW('Sanitation Data'!H44)))</f>
        <v/>
      </c>
      <c r="DJ50" s="270" t="str">
        <f ca="true">+IF(OFFSET('Sanitation Data'!$I$28,0,10*ROW('Sanitation Data'!I44))="","",OFFSET('Sanitation Data'!$I$28,0,10*ROW('Sanitation Data'!I44)))</f>
        <v/>
      </c>
      <c r="DK50" s="270" t="str">
        <f ca="true">+IF(OFFSET('Sanitation Data'!$I$29,0,10*ROW('Sanitation Data'!I44))="","",OFFSET('Sanitation Data'!$I$29,0,10*ROW('Sanitation Data'!I44)))</f>
        <v/>
      </c>
      <c r="DL50" s="270" t="str">
        <f ca="true">+IF(OFFSET('Sanitation Data'!$I$30,0,10*ROW('Sanitation Data'!I44))="","",OFFSET('Sanitation Data'!$I$30,0,10*ROW('Sanitation Data'!I44)))</f>
        <v/>
      </c>
      <c r="DM50" s="270" t="str">
        <f ca="true">+IF(OFFSET('Sanitation Data'!$I$31,0,10*ROW('Sanitation Data'!I44))="","",OFFSET('Sanitation Data'!$I$31,0,10*ROW('Sanitation Data'!I44)))</f>
        <v/>
      </c>
      <c r="DN50" s="270" t="str">
        <f ca="true">+IF(OFFSET('Sanitation Data'!$I$32,0,10*ROW('Sanitation Data'!I44))="","",OFFSET('Sanitation Data'!$I$32,0,10*ROW('Sanitation Data'!I44)))</f>
        <v/>
      </c>
      <c r="DO50" s="270" t="str">
        <f ca="true">+IF(OFFSET('Hygiene Data'!$D$11,0,10*ROW('Hygiene Data'!D44))="","",OFFSET('Hygiene Data'!$D$11,0,10*ROW('Hygiene Data'!D44)))</f>
        <v/>
      </c>
      <c r="DP50" s="270" t="str">
        <f ca="true">+IF(OFFSET('Hygiene Data'!$D$12,0,10*ROW('Hygiene Data'!D44))="","",OFFSET('Hygiene Data'!$D$12,0,10*ROW('Hygiene Data'!D44)))</f>
        <v/>
      </c>
      <c r="DQ50" s="270" t="str">
        <f ca="true">+IF(OFFSET('Hygiene Data'!$D$13,0,10*ROW('Hygiene Data'!D44))="","",OFFSET('Hygiene Data'!$D$13,0,10*ROW('Hygiene Data'!D44)))</f>
        <v/>
      </c>
      <c r="DR50" s="270" t="str">
        <f ca="true">+IF(OFFSET('Hygiene Data'!$E$11,0,10*ROW('Hygiene Data'!E44))="","",OFFSET('Hygiene Data'!$E$11,0,10*ROW('Hygiene Data'!E44)))</f>
        <v/>
      </c>
      <c r="DS50" s="270" t="str">
        <f ca="true">+IF(OFFSET('Hygiene Data'!$E$12,0,10*ROW('Hygiene Data'!E44))="","",OFFSET('Hygiene Data'!$E$12,0,10*ROW('Hygiene Data'!E44)))</f>
        <v/>
      </c>
      <c r="DT50" s="270" t="str">
        <f ca="true">+IF(OFFSET('Hygiene Data'!$E$13,0,10*ROW('Hygiene Data'!E44))="","",OFFSET('Hygiene Data'!$E$13,0,10*ROW('Hygiene Data'!E44)))</f>
        <v/>
      </c>
      <c r="DU50" s="270" t="str">
        <f ca="true">+IF(OFFSET('Hygiene Data'!$F$11,0,10*ROW('Hygiene Data'!F44))="","",OFFSET('Hygiene Data'!$F$11,0,10*ROW('Hygiene Data'!F44)))</f>
        <v/>
      </c>
      <c r="DV50" s="270" t="str">
        <f ca="true">+IF(OFFSET('Hygiene Data'!$F$12,0,10*ROW('Hygiene Data'!F44))="","",OFFSET('Hygiene Data'!$F$12,0,10*ROW('Hygiene Data'!F44)))</f>
        <v/>
      </c>
      <c r="DW50" s="270" t="str">
        <f ca="true">+IF(OFFSET('Hygiene Data'!$F$13,0,10*ROW('Hygiene Data'!F44))="","",OFFSET('Hygiene Data'!$F$13,0,10*ROW('Hygiene Data'!F44)))</f>
        <v/>
      </c>
      <c r="DX50" s="270" t="str">
        <f ca="true">+IF(OFFSET('Hygiene Data'!$G$11,0,10*ROW('Hygiene Data'!G44))="","",OFFSET('Hygiene Data'!$G$11,0,10*ROW('Hygiene Data'!G44)))</f>
        <v/>
      </c>
      <c r="DY50" s="270" t="str">
        <f ca="true">+IF(OFFSET('Hygiene Data'!$G$12,0,10*ROW('Hygiene Data'!G44))="","",OFFSET('Hygiene Data'!$G$12,0,10*ROW('Hygiene Data'!G44)))</f>
        <v/>
      </c>
      <c r="DZ50" s="270" t="str">
        <f ca="true">+IF(OFFSET('Hygiene Data'!$G$13,0,10*ROW('Hygiene Data'!G44))="","",OFFSET('Hygiene Data'!$G$13,0,10*ROW('Hygiene Data'!G44)))</f>
        <v/>
      </c>
      <c r="EA50" s="270" t="str">
        <f ca="true">+IF(OFFSET('Hygiene Data'!$H$11,0,10*ROW('Hygiene Data'!H44))="","",OFFSET('Hygiene Data'!$H$11,0,10*ROW('Hygiene Data'!H44)))</f>
        <v/>
      </c>
      <c r="EB50" s="270" t="str">
        <f ca="true">+IF(OFFSET('Hygiene Data'!$H$12,0,10*ROW('Hygiene Data'!H44))="","",OFFSET('Hygiene Data'!$H$12,0,10*ROW('Hygiene Data'!H44)))</f>
        <v/>
      </c>
      <c r="EC50" s="270" t="str">
        <f ca="true">+IF(OFFSET('Hygiene Data'!$H$13,0,10*ROW('Hygiene Data'!H44))="","",OFFSET('Hygiene Data'!$H$13,0,10*ROW('Hygiene Data'!H44)))</f>
        <v/>
      </c>
      <c r="ED50" s="270" t="str">
        <f ca="true">+IF(OFFSET('Hygiene Data'!$I$11,0,10*ROW('Hygiene Data'!I44))="","",OFFSET('Hygiene Data'!$I$11,0,10*ROW('Hygiene Data'!I44)))</f>
        <v/>
      </c>
      <c r="EE50" s="270" t="str">
        <f ca="true">+IF(OFFSET('Hygiene Data'!$I$12,0,10*ROW('Hygiene Data'!I44))="","",OFFSET('Hygiene Data'!$I$12,0,10*ROW('Hygiene Data'!I44)))</f>
        <v/>
      </c>
      <c r="EF50" s="270"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26"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0"/>
      <c r="BS51" s="270" t="str">
        <f ca="true">+IF(OFFSET('Water Data'!$D$27,0,10*ROW('Water Data'!D45))="","",OFFSET('Water Data'!$D$27,0,10*ROW('Water Data'!D45)))</f>
        <v/>
      </c>
      <c r="BT51" s="270" t="str">
        <f ca="true">+IF(OFFSET('Water Data'!$D$28,0,10*ROW('Water Data'!D45))="","",OFFSET('Water Data'!$D$28,0,10*ROW('Water Data'!D45)))</f>
        <v/>
      </c>
      <c r="BU51" s="270" t="str">
        <f ca="true">+IF(OFFSET('Water Data'!$D$29,0,10*ROW('Water Data'!D45))="","",OFFSET('Water Data'!$D$29,0,10*ROW('Water Data'!D45)))</f>
        <v/>
      </c>
      <c r="BV51" s="270" t="str">
        <f ca="true">+IF(OFFSET('Water Data'!$E$27,0,10*ROW('Water Data'!E45))="","",OFFSET('Water Data'!$E$27,0,10*ROW('Water Data'!E45)))</f>
        <v/>
      </c>
      <c r="BW51" s="270" t="str">
        <f ca="true">+IF(OFFSET('Water Data'!$E$28,0,10*ROW('Water Data'!E45))="","",OFFSET('Water Data'!$E$28,0,10*ROW('Water Data'!E45)))</f>
        <v/>
      </c>
      <c r="BX51" s="270" t="str">
        <f ca="true">+IF(OFFSET('Water Data'!$E$29,0,10*ROW('Water Data'!E45))="","",OFFSET('Water Data'!$E$29,0,10*ROW('Water Data'!E45)))</f>
        <v/>
      </c>
      <c r="BY51" s="270" t="str">
        <f ca="true">+IF(OFFSET('Water Data'!$F$27,0,10*ROW('Water Data'!F45))="","",OFFSET('Water Data'!$F$27,0,10*ROW('Water Data'!F45)))</f>
        <v/>
      </c>
      <c r="BZ51" s="270" t="str">
        <f ca="true">+IF(OFFSET('Water Data'!$F$28,0,10*ROW('Water Data'!F45))="","",OFFSET('Water Data'!$F$28,0,10*ROW('Water Data'!F45)))</f>
        <v/>
      </c>
      <c r="CA51" s="270" t="str">
        <f ca="true">+IF(OFFSET('Water Data'!$F$29,0,10*ROW('Water Data'!F45))="","",OFFSET('Water Data'!$F$29,0,10*ROW('Water Data'!F45)))</f>
        <v/>
      </c>
      <c r="CB51" s="270" t="str">
        <f ca="true">+IF(OFFSET('Water Data'!$G$27,0,10*ROW('Water Data'!G45))="","",OFFSET('Water Data'!$G$27,0,10*ROW('Water Data'!G45)))</f>
        <v/>
      </c>
      <c r="CC51" s="270" t="str">
        <f ca="true">+IF(OFFSET('Water Data'!$G$28,0,10*ROW('Water Data'!G45))="","",OFFSET('Water Data'!$G$28,0,10*ROW('Water Data'!G45)))</f>
        <v/>
      </c>
      <c r="CD51" s="270" t="str">
        <f ca="true">+IF(OFFSET('Water Data'!$G$29,0,10*ROW('Water Data'!G45))="","",OFFSET('Water Data'!$G$29,0,10*ROW('Water Data'!G45)))</f>
        <v/>
      </c>
      <c r="CE51" s="270" t="str">
        <f ca="true">+IF(OFFSET('Water Data'!$H$27,0,10*ROW('Water Data'!H45))="","",OFFSET('Water Data'!$H$27,0,10*ROW('Water Data'!H45)))</f>
        <v/>
      </c>
      <c r="CF51" s="270" t="str">
        <f ca="true">+IF(OFFSET('Water Data'!$H$28,0,10*ROW('Water Data'!H45))="","",OFFSET('Water Data'!$H$28,0,10*ROW('Water Data'!H45)))</f>
        <v/>
      </c>
      <c r="CG51" s="270" t="str">
        <f ca="true">+IF(OFFSET('Water Data'!$H$29,0,10*ROW('Water Data'!H45))="","",OFFSET('Water Data'!$H$29,0,10*ROW('Water Data'!H45)))</f>
        <v/>
      </c>
      <c r="CH51" s="270" t="str">
        <f ca="true">+IF(OFFSET('Water Data'!$I$27,0,10*ROW('Water Data'!I45))="","",OFFSET('Water Data'!$I$27,0,10*ROW('Water Data'!I45)))</f>
        <v/>
      </c>
      <c r="CI51" s="270" t="str">
        <f ca="true">+IF(OFFSET('Water Data'!$I$28,0,10*ROW('Water Data'!I45))="","",OFFSET('Water Data'!$I$28,0,10*ROW('Water Data'!I45)))</f>
        <v/>
      </c>
      <c r="CJ51" s="270" t="str">
        <f ca="true">+IF(OFFSET('Water Data'!$I$29,0,10*ROW('Water Data'!I45))="","",OFFSET('Water Data'!$I$29,0,10*ROW('Water Data'!I45)))</f>
        <v/>
      </c>
      <c r="CK51" s="270" t="str">
        <f ca="true">+IF(OFFSET('Sanitation Data'!$D$28,0,10*ROW('Sanitation Data'!D45))="","",OFFSET('Sanitation Data'!$D$28,0,10*ROW('Sanitation Data'!D45)))</f>
        <v/>
      </c>
      <c r="CL51" s="270" t="str">
        <f ca="true">+IF(OFFSET('Sanitation Data'!$D$29,0,10*ROW('Sanitation Data'!D45))="","",OFFSET('Sanitation Data'!$D$29,0,10*ROW('Sanitation Data'!D45)))</f>
        <v/>
      </c>
      <c r="CM51" s="270" t="str">
        <f ca="true">+IF(OFFSET('Sanitation Data'!$D$30,0,10*ROW('Sanitation Data'!D45))="","",OFFSET('Sanitation Data'!$D$30,0,10*ROW('Sanitation Data'!D45)))</f>
        <v/>
      </c>
      <c r="CN51" s="270" t="str">
        <f ca="true">+IF(OFFSET('Sanitation Data'!$D$31,0,10*ROW('Sanitation Data'!D45))="","",OFFSET('Sanitation Data'!$D$31,0,10*ROW('Sanitation Data'!D45)))</f>
        <v/>
      </c>
      <c r="CO51" s="270" t="str">
        <f ca="true">+IF(OFFSET('Sanitation Data'!$D$32,0,10*ROW('Sanitation Data'!D45))="","",OFFSET('Sanitation Data'!$D$32,0,10*ROW('Sanitation Data'!D45)))</f>
        <v/>
      </c>
      <c r="CP51" s="270" t="str">
        <f ca="true">+IF(OFFSET('Sanitation Data'!$E$28,0,10*ROW('Sanitation Data'!E45))="","",OFFSET('Sanitation Data'!$E$28,0,10*ROW('Sanitation Data'!E45)))</f>
        <v/>
      </c>
      <c r="CQ51" s="270" t="str">
        <f ca="true">+IF(OFFSET('Sanitation Data'!$E$29,0,10*ROW('Sanitation Data'!E45))="","",OFFSET('Sanitation Data'!$E$29,0,10*ROW('Sanitation Data'!E45)))</f>
        <v/>
      </c>
      <c r="CR51" s="270" t="str">
        <f ca="true">+IF(OFFSET('Sanitation Data'!$E$30,0,10*ROW('Sanitation Data'!E45))="","",OFFSET('Sanitation Data'!$E$30,0,10*ROW('Sanitation Data'!E45)))</f>
        <v/>
      </c>
      <c r="CS51" s="270" t="str">
        <f ca="true">+IF(OFFSET('Sanitation Data'!$E$31,0,10*ROW('Sanitation Data'!E45))="","",OFFSET('Sanitation Data'!$E$31,0,10*ROW('Sanitation Data'!E45)))</f>
        <v/>
      </c>
      <c r="CT51" s="270" t="str">
        <f ca="true">+IF(OFFSET('Sanitation Data'!$E$32,0,10*ROW('Sanitation Data'!E45))="","",OFFSET('Sanitation Data'!$E$32,0,10*ROW('Sanitation Data'!E45)))</f>
        <v/>
      </c>
      <c r="CU51" s="270" t="str">
        <f ca="true">+IF(OFFSET('Sanitation Data'!$F$28,0,10*ROW('Sanitation Data'!F45))="","",OFFSET('Sanitation Data'!$F$28,0,10*ROW('Sanitation Data'!F45)))</f>
        <v/>
      </c>
      <c r="CV51" s="270" t="str">
        <f ca="true">+IF(OFFSET('Sanitation Data'!$F$29,0,10*ROW('Sanitation Data'!F45))="","",OFFSET('Sanitation Data'!$F$29,0,10*ROW('Sanitation Data'!F45)))</f>
        <v/>
      </c>
      <c r="CW51" s="270" t="str">
        <f ca="true">+IF(OFFSET('Sanitation Data'!$F$30,0,10*ROW('Sanitation Data'!F45))="","",OFFSET('Sanitation Data'!$F$30,0,10*ROW('Sanitation Data'!F45)))</f>
        <v/>
      </c>
      <c r="CX51" s="270" t="str">
        <f ca="true">+IF(OFFSET('Sanitation Data'!$F$31,0,10*ROW('Sanitation Data'!F45))="","",OFFSET('Sanitation Data'!$F$31,0,10*ROW('Sanitation Data'!F45)))</f>
        <v/>
      </c>
      <c r="CY51" s="270" t="str">
        <f ca="true">+IF(OFFSET('Sanitation Data'!$F$32,0,10*ROW('Sanitation Data'!F45))="","",OFFSET('Sanitation Data'!$F$32,0,10*ROW('Sanitation Data'!F45)))</f>
        <v/>
      </c>
      <c r="CZ51" s="270" t="str">
        <f ca="true">+IF(OFFSET('Sanitation Data'!$G$28,0,10*ROW('Sanitation Data'!G45))="","",OFFSET('Sanitation Data'!$G$28,0,10*ROW('Sanitation Data'!G45)))</f>
        <v/>
      </c>
      <c r="DA51" s="270" t="str">
        <f ca="true">+IF(OFFSET('Sanitation Data'!$G$29,0,10*ROW('Sanitation Data'!G45))="","",OFFSET('Sanitation Data'!$G$29,0,10*ROW('Sanitation Data'!G45)))</f>
        <v/>
      </c>
      <c r="DB51" s="270" t="str">
        <f ca="true">+IF(OFFSET('Sanitation Data'!$G$30,0,10*ROW('Sanitation Data'!G45))="","",OFFSET('Sanitation Data'!$G$30,0,10*ROW('Sanitation Data'!G45)))</f>
        <v/>
      </c>
      <c r="DC51" s="270" t="str">
        <f ca="true">+IF(OFFSET('Sanitation Data'!$G$31,0,10*ROW('Sanitation Data'!G45))="","",OFFSET('Sanitation Data'!$G$31,0,10*ROW('Sanitation Data'!G45)))</f>
        <v/>
      </c>
      <c r="DD51" s="270" t="str">
        <f ca="true">+IF(OFFSET('Sanitation Data'!$G$32,0,10*ROW('Sanitation Data'!G45))="","",OFFSET('Sanitation Data'!$G$32,0,10*ROW('Sanitation Data'!G45)))</f>
        <v/>
      </c>
      <c r="DE51" s="270" t="str">
        <f ca="true">+IF(OFFSET('Sanitation Data'!$H$28,0,10*ROW('Sanitation Data'!H45))="","",OFFSET('Sanitation Data'!$H$28,0,10*ROW('Sanitation Data'!H45)))</f>
        <v/>
      </c>
      <c r="DF51" s="270" t="str">
        <f ca="true">+IF(OFFSET('Sanitation Data'!$H$29,0,10*ROW('Sanitation Data'!H45))="","",OFFSET('Sanitation Data'!$H$29,0,10*ROW('Sanitation Data'!H45)))</f>
        <v/>
      </c>
      <c r="DG51" s="270" t="str">
        <f ca="true">+IF(OFFSET('Sanitation Data'!$H$30,0,10*ROW('Sanitation Data'!H45))="","",OFFSET('Sanitation Data'!$H$30,0,10*ROW('Sanitation Data'!H45)))</f>
        <v/>
      </c>
      <c r="DH51" s="270" t="str">
        <f ca="true">+IF(OFFSET('Sanitation Data'!$H$31,0,10*ROW('Sanitation Data'!H45))="","",OFFSET('Sanitation Data'!$H$31,0,10*ROW('Sanitation Data'!H45)))</f>
        <v/>
      </c>
      <c r="DI51" s="270" t="str">
        <f ca="true">+IF(OFFSET('Sanitation Data'!$H$32,0,10*ROW('Sanitation Data'!H45))="","",OFFSET('Sanitation Data'!$H$32,0,10*ROW('Sanitation Data'!H45)))</f>
        <v/>
      </c>
      <c r="DJ51" s="270" t="str">
        <f ca="true">+IF(OFFSET('Sanitation Data'!$I$28,0,10*ROW('Sanitation Data'!I45))="","",OFFSET('Sanitation Data'!$I$28,0,10*ROW('Sanitation Data'!I45)))</f>
        <v/>
      </c>
      <c r="DK51" s="270" t="str">
        <f ca="true">+IF(OFFSET('Sanitation Data'!$I$29,0,10*ROW('Sanitation Data'!I45))="","",OFFSET('Sanitation Data'!$I$29,0,10*ROW('Sanitation Data'!I45)))</f>
        <v/>
      </c>
      <c r="DL51" s="270" t="str">
        <f ca="true">+IF(OFFSET('Sanitation Data'!$I$30,0,10*ROW('Sanitation Data'!I45))="","",OFFSET('Sanitation Data'!$I$30,0,10*ROW('Sanitation Data'!I45)))</f>
        <v/>
      </c>
      <c r="DM51" s="270" t="str">
        <f ca="true">+IF(OFFSET('Sanitation Data'!$I$31,0,10*ROW('Sanitation Data'!I45))="","",OFFSET('Sanitation Data'!$I$31,0,10*ROW('Sanitation Data'!I45)))</f>
        <v/>
      </c>
      <c r="DN51" s="270" t="str">
        <f ca="true">+IF(OFFSET('Sanitation Data'!$I$32,0,10*ROW('Sanitation Data'!I45))="","",OFFSET('Sanitation Data'!$I$32,0,10*ROW('Sanitation Data'!I45)))</f>
        <v/>
      </c>
      <c r="DO51" s="270" t="str">
        <f ca="true">+IF(OFFSET('Hygiene Data'!$D$11,0,10*ROW('Hygiene Data'!D45))="","",OFFSET('Hygiene Data'!$D$11,0,10*ROW('Hygiene Data'!D45)))</f>
        <v/>
      </c>
      <c r="DP51" s="270" t="str">
        <f ca="true">+IF(OFFSET('Hygiene Data'!$D$12,0,10*ROW('Hygiene Data'!D45))="","",OFFSET('Hygiene Data'!$D$12,0,10*ROW('Hygiene Data'!D45)))</f>
        <v/>
      </c>
      <c r="DQ51" s="270" t="str">
        <f ca="true">+IF(OFFSET('Hygiene Data'!$D$13,0,10*ROW('Hygiene Data'!D45))="","",OFFSET('Hygiene Data'!$D$13,0,10*ROW('Hygiene Data'!D45)))</f>
        <v/>
      </c>
      <c r="DR51" s="270" t="str">
        <f ca="true">+IF(OFFSET('Hygiene Data'!$E$11,0,10*ROW('Hygiene Data'!E45))="","",OFFSET('Hygiene Data'!$E$11,0,10*ROW('Hygiene Data'!E45)))</f>
        <v/>
      </c>
      <c r="DS51" s="270" t="str">
        <f ca="true">+IF(OFFSET('Hygiene Data'!$E$12,0,10*ROW('Hygiene Data'!E45))="","",OFFSET('Hygiene Data'!$E$12,0,10*ROW('Hygiene Data'!E45)))</f>
        <v/>
      </c>
      <c r="DT51" s="270" t="str">
        <f ca="true">+IF(OFFSET('Hygiene Data'!$E$13,0,10*ROW('Hygiene Data'!E45))="","",OFFSET('Hygiene Data'!$E$13,0,10*ROW('Hygiene Data'!E45)))</f>
        <v/>
      </c>
      <c r="DU51" s="270" t="str">
        <f ca="true">+IF(OFFSET('Hygiene Data'!$F$11,0,10*ROW('Hygiene Data'!F45))="","",OFFSET('Hygiene Data'!$F$11,0,10*ROW('Hygiene Data'!F45)))</f>
        <v/>
      </c>
      <c r="DV51" s="270" t="str">
        <f ca="true">+IF(OFFSET('Hygiene Data'!$F$12,0,10*ROW('Hygiene Data'!F45))="","",OFFSET('Hygiene Data'!$F$12,0,10*ROW('Hygiene Data'!F45)))</f>
        <v/>
      </c>
      <c r="DW51" s="270" t="str">
        <f ca="true">+IF(OFFSET('Hygiene Data'!$F$13,0,10*ROW('Hygiene Data'!F45))="","",OFFSET('Hygiene Data'!$F$13,0,10*ROW('Hygiene Data'!F45)))</f>
        <v/>
      </c>
      <c r="DX51" s="270" t="str">
        <f ca="true">+IF(OFFSET('Hygiene Data'!$G$11,0,10*ROW('Hygiene Data'!G45))="","",OFFSET('Hygiene Data'!$G$11,0,10*ROW('Hygiene Data'!G45)))</f>
        <v/>
      </c>
      <c r="DY51" s="270" t="str">
        <f ca="true">+IF(OFFSET('Hygiene Data'!$G$12,0,10*ROW('Hygiene Data'!G45))="","",OFFSET('Hygiene Data'!$G$12,0,10*ROW('Hygiene Data'!G45)))</f>
        <v/>
      </c>
      <c r="DZ51" s="270" t="str">
        <f ca="true">+IF(OFFSET('Hygiene Data'!$G$13,0,10*ROW('Hygiene Data'!G45))="","",OFFSET('Hygiene Data'!$G$13,0,10*ROW('Hygiene Data'!G45)))</f>
        <v/>
      </c>
      <c r="EA51" s="270" t="str">
        <f ca="true">+IF(OFFSET('Hygiene Data'!$H$11,0,10*ROW('Hygiene Data'!H45))="","",OFFSET('Hygiene Data'!$H$11,0,10*ROW('Hygiene Data'!H45)))</f>
        <v/>
      </c>
      <c r="EB51" s="270" t="str">
        <f ca="true">+IF(OFFSET('Hygiene Data'!$H$12,0,10*ROW('Hygiene Data'!H45))="","",OFFSET('Hygiene Data'!$H$12,0,10*ROW('Hygiene Data'!H45)))</f>
        <v/>
      </c>
      <c r="EC51" s="270" t="str">
        <f ca="true">+IF(OFFSET('Hygiene Data'!$H$13,0,10*ROW('Hygiene Data'!H45))="","",OFFSET('Hygiene Data'!$H$13,0,10*ROW('Hygiene Data'!H45)))</f>
        <v/>
      </c>
      <c r="ED51" s="270" t="str">
        <f ca="true">+IF(OFFSET('Hygiene Data'!$I$11,0,10*ROW('Hygiene Data'!I45))="","",OFFSET('Hygiene Data'!$I$11,0,10*ROW('Hygiene Data'!I45)))</f>
        <v/>
      </c>
      <c r="EE51" s="270" t="str">
        <f ca="true">+IF(OFFSET('Hygiene Data'!$I$12,0,10*ROW('Hygiene Data'!I45))="","",OFFSET('Hygiene Data'!$I$12,0,10*ROW('Hygiene Data'!I45)))</f>
        <v/>
      </c>
      <c r="EF51" s="270"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26"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0"/>
      <c r="BS52" s="270" t="str">
        <f ca="true">+IF(OFFSET('Water Data'!$D$27,0,10*ROW('Water Data'!D46))="","",OFFSET('Water Data'!$D$27,0,10*ROW('Water Data'!D46)))</f>
        <v/>
      </c>
      <c r="BT52" s="270" t="str">
        <f ca="true">+IF(OFFSET('Water Data'!$D$28,0,10*ROW('Water Data'!D46))="","",OFFSET('Water Data'!$D$28,0,10*ROW('Water Data'!D46)))</f>
        <v/>
      </c>
      <c r="BU52" s="270" t="str">
        <f ca="true">+IF(OFFSET('Water Data'!$D$29,0,10*ROW('Water Data'!D46))="","",OFFSET('Water Data'!$D$29,0,10*ROW('Water Data'!D46)))</f>
        <v/>
      </c>
      <c r="BV52" s="270" t="str">
        <f ca="true">+IF(OFFSET('Water Data'!$E$27,0,10*ROW('Water Data'!E46))="","",OFFSET('Water Data'!$E$27,0,10*ROW('Water Data'!E46)))</f>
        <v/>
      </c>
      <c r="BW52" s="270" t="str">
        <f ca="true">+IF(OFFSET('Water Data'!$E$28,0,10*ROW('Water Data'!E46))="","",OFFSET('Water Data'!$E$28,0,10*ROW('Water Data'!E46)))</f>
        <v/>
      </c>
      <c r="BX52" s="270" t="str">
        <f ca="true">+IF(OFFSET('Water Data'!$E$29,0,10*ROW('Water Data'!E46))="","",OFFSET('Water Data'!$E$29,0,10*ROW('Water Data'!E46)))</f>
        <v/>
      </c>
      <c r="BY52" s="270" t="str">
        <f ca="true">+IF(OFFSET('Water Data'!$F$27,0,10*ROW('Water Data'!F46))="","",OFFSET('Water Data'!$F$27,0,10*ROW('Water Data'!F46)))</f>
        <v/>
      </c>
      <c r="BZ52" s="270" t="str">
        <f ca="true">+IF(OFFSET('Water Data'!$F$28,0,10*ROW('Water Data'!F46))="","",OFFSET('Water Data'!$F$28,0,10*ROW('Water Data'!F46)))</f>
        <v/>
      </c>
      <c r="CA52" s="270" t="str">
        <f ca="true">+IF(OFFSET('Water Data'!$F$29,0,10*ROW('Water Data'!F46))="","",OFFSET('Water Data'!$F$29,0,10*ROW('Water Data'!F46)))</f>
        <v/>
      </c>
      <c r="CB52" s="270" t="str">
        <f ca="true">+IF(OFFSET('Water Data'!$G$27,0,10*ROW('Water Data'!G46))="","",OFFSET('Water Data'!$G$27,0,10*ROW('Water Data'!G46)))</f>
        <v/>
      </c>
      <c r="CC52" s="270" t="str">
        <f ca="true">+IF(OFFSET('Water Data'!$G$28,0,10*ROW('Water Data'!G46))="","",OFFSET('Water Data'!$G$28,0,10*ROW('Water Data'!G46)))</f>
        <v/>
      </c>
      <c r="CD52" s="270" t="str">
        <f ca="true">+IF(OFFSET('Water Data'!$G$29,0,10*ROW('Water Data'!G46))="","",OFFSET('Water Data'!$G$29,0,10*ROW('Water Data'!G46)))</f>
        <v/>
      </c>
      <c r="CE52" s="270" t="str">
        <f ca="true">+IF(OFFSET('Water Data'!$H$27,0,10*ROW('Water Data'!H46))="","",OFFSET('Water Data'!$H$27,0,10*ROW('Water Data'!H46)))</f>
        <v/>
      </c>
      <c r="CF52" s="270" t="str">
        <f ca="true">+IF(OFFSET('Water Data'!$H$28,0,10*ROW('Water Data'!H46))="","",OFFSET('Water Data'!$H$28,0,10*ROW('Water Data'!H46)))</f>
        <v/>
      </c>
      <c r="CG52" s="270" t="str">
        <f ca="true">+IF(OFFSET('Water Data'!$H$29,0,10*ROW('Water Data'!H46))="","",OFFSET('Water Data'!$H$29,0,10*ROW('Water Data'!H46)))</f>
        <v/>
      </c>
      <c r="CH52" s="270" t="str">
        <f ca="true">+IF(OFFSET('Water Data'!$I$27,0,10*ROW('Water Data'!I46))="","",OFFSET('Water Data'!$I$27,0,10*ROW('Water Data'!I46)))</f>
        <v/>
      </c>
      <c r="CI52" s="270" t="str">
        <f ca="true">+IF(OFFSET('Water Data'!$I$28,0,10*ROW('Water Data'!I46))="","",OFFSET('Water Data'!$I$28,0,10*ROW('Water Data'!I46)))</f>
        <v/>
      </c>
      <c r="CJ52" s="270" t="str">
        <f ca="true">+IF(OFFSET('Water Data'!$I$29,0,10*ROW('Water Data'!I46))="","",OFFSET('Water Data'!$I$29,0,10*ROW('Water Data'!I46)))</f>
        <v/>
      </c>
      <c r="CK52" s="270" t="str">
        <f ca="true">+IF(OFFSET('Sanitation Data'!$D$28,0,10*ROW('Sanitation Data'!D46))="","",OFFSET('Sanitation Data'!$D$28,0,10*ROW('Sanitation Data'!D46)))</f>
        <v/>
      </c>
      <c r="CL52" s="270" t="str">
        <f ca="true">+IF(OFFSET('Sanitation Data'!$D$29,0,10*ROW('Sanitation Data'!D46))="","",OFFSET('Sanitation Data'!$D$29,0,10*ROW('Sanitation Data'!D46)))</f>
        <v/>
      </c>
      <c r="CM52" s="270" t="str">
        <f ca="true">+IF(OFFSET('Sanitation Data'!$D$30,0,10*ROW('Sanitation Data'!D46))="","",OFFSET('Sanitation Data'!$D$30,0,10*ROW('Sanitation Data'!D46)))</f>
        <v/>
      </c>
      <c r="CN52" s="270" t="str">
        <f ca="true">+IF(OFFSET('Sanitation Data'!$D$31,0,10*ROW('Sanitation Data'!D46))="","",OFFSET('Sanitation Data'!$D$31,0,10*ROW('Sanitation Data'!D46)))</f>
        <v/>
      </c>
      <c r="CO52" s="270" t="str">
        <f ca="true">+IF(OFFSET('Sanitation Data'!$D$32,0,10*ROW('Sanitation Data'!D46))="","",OFFSET('Sanitation Data'!$D$32,0,10*ROW('Sanitation Data'!D46)))</f>
        <v/>
      </c>
      <c r="CP52" s="270" t="str">
        <f ca="true">+IF(OFFSET('Sanitation Data'!$E$28,0,10*ROW('Sanitation Data'!E46))="","",OFFSET('Sanitation Data'!$E$28,0,10*ROW('Sanitation Data'!E46)))</f>
        <v/>
      </c>
      <c r="CQ52" s="270" t="str">
        <f ca="true">+IF(OFFSET('Sanitation Data'!$E$29,0,10*ROW('Sanitation Data'!E46))="","",OFFSET('Sanitation Data'!$E$29,0,10*ROW('Sanitation Data'!E46)))</f>
        <v/>
      </c>
      <c r="CR52" s="270" t="str">
        <f ca="true">+IF(OFFSET('Sanitation Data'!$E$30,0,10*ROW('Sanitation Data'!E46))="","",OFFSET('Sanitation Data'!$E$30,0,10*ROW('Sanitation Data'!E46)))</f>
        <v/>
      </c>
      <c r="CS52" s="270" t="str">
        <f ca="true">+IF(OFFSET('Sanitation Data'!$E$31,0,10*ROW('Sanitation Data'!E46))="","",OFFSET('Sanitation Data'!$E$31,0,10*ROW('Sanitation Data'!E46)))</f>
        <v/>
      </c>
      <c r="CT52" s="270" t="str">
        <f ca="true">+IF(OFFSET('Sanitation Data'!$E$32,0,10*ROW('Sanitation Data'!E46))="","",OFFSET('Sanitation Data'!$E$32,0,10*ROW('Sanitation Data'!E46)))</f>
        <v/>
      </c>
      <c r="CU52" s="270" t="str">
        <f ca="true">+IF(OFFSET('Sanitation Data'!$F$28,0,10*ROW('Sanitation Data'!F46))="","",OFFSET('Sanitation Data'!$F$28,0,10*ROW('Sanitation Data'!F46)))</f>
        <v/>
      </c>
      <c r="CV52" s="270" t="str">
        <f ca="true">+IF(OFFSET('Sanitation Data'!$F$29,0,10*ROW('Sanitation Data'!F46))="","",OFFSET('Sanitation Data'!$F$29,0,10*ROW('Sanitation Data'!F46)))</f>
        <v/>
      </c>
      <c r="CW52" s="270" t="str">
        <f ca="true">+IF(OFFSET('Sanitation Data'!$F$30,0,10*ROW('Sanitation Data'!F46))="","",OFFSET('Sanitation Data'!$F$30,0,10*ROW('Sanitation Data'!F46)))</f>
        <v/>
      </c>
      <c r="CX52" s="270" t="str">
        <f ca="true">+IF(OFFSET('Sanitation Data'!$F$31,0,10*ROW('Sanitation Data'!F46))="","",OFFSET('Sanitation Data'!$F$31,0,10*ROW('Sanitation Data'!F46)))</f>
        <v/>
      </c>
      <c r="CY52" s="270" t="str">
        <f ca="true">+IF(OFFSET('Sanitation Data'!$F$32,0,10*ROW('Sanitation Data'!F46))="","",OFFSET('Sanitation Data'!$F$32,0,10*ROW('Sanitation Data'!F46)))</f>
        <v/>
      </c>
      <c r="CZ52" s="270" t="str">
        <f ca="true">+IF(OFFSET('Sanitation Data'!$G$28,0,10*ROW('Sanitation Data'!G46))="","",OFFSET('Sanitation Data'!$G$28,0,10*ROW('Sanitation Data'!G46)))</f>
        <v/>
      </c>
      <c r="DA52" s="270" t="str">
        <f ca="true">+IF(OFFSET('Sanitation Data'!$G$29,0,10*ROW('Sanitation Data'!G46))="","",OFFSET('Sanitation Data'!$G$29,0,10*ROW('Sanitation Data'!G46)))</f>
        <v/>
      </c>
      <c r="DB52" s="270" t="str">
        <f ca="true">+IF(OFFSET('Sanitation Data'!$G$30,0,10*ROW('Sanitation Data'!G46))="","",OFFSET('Sanitation Data'!$G$30,0,10*ROW('Sanitation Data'!G46)))</f>
        <v/>
      </c>
      <c r="DC52" s="270" t="str">
        <f ca="true">+IF(OFFSET('Sanitation Data'!$G$31,0,10*ROW('Sanitation Data'!G46))="","",OFFSET('Sanitation Data'!$G$31,0,10*ROW('Sanitation Data'!G46)))</f>
        <v/>
      </c>
      <c r="DD52" s="270" t="str">
        <f ca="true">+IF(OFFSET('Sanitation Data'!$G$32,0,10*ROW('Sanitation Data'!G46))="","",OFFSET('Sanitation Data'!$G$32,0,10*ROW('Sanitation Data'!G46)))</f>
        <v/>
      </c>
      <c r="DE52" s="270" t="str">
        <f ca="true">+IF(OFFSET('Sanitation Data'!$H$28,0,10*ROW('Sanitation Data'!H46))="","",OFFSET('Sanitation Data'!$H$28,0,10*ROW('Sanitation Data'!H46)))</f>
        <v/>
      </c>
      <c r="DF52" s="270" t="str">
        <f ca="true">+IF(OFFSET('Sanitation Data'!$H$29,0,10*ROW('Sanitation Data'!H46))="","",OFFSET('Sanitation Data'!$H$29,0,10*ROW('Sanitation Data'!H46)))</f>
        <v/>
      </c>
      <c r="DG52" s="270" t="str">
        <f ca="true">+IF(OFFSET('Sanitation Data'!$H$30,0,10*ROW('Sanitation Data'!H46))="","",OFFSET('Sanitation Data'!$H$30,0,10*ROW('Sanitation Data'!H46)))</f>
        <v/>
      </c>
      <c r="DH52" s="270" t="str">
        <f ca="true">+IF(OFFSET('Sanitation Data'!$H$31,0,10*ROW('Sanitation Data'!H46))="","",OFFSET('Sanitation Data'!$H$31,0,10*ROW('Sanitation Data'!H46)))</f>
        <v/>
      </c>
      <c r="DI52" s="270" t="str">
        <f ca="true">+IF(OFFSET('Sanitation Data'!$H$32,0,10*ROW('Sanitation Data'!H46))="","",OFFSET('Sanitation Data'!$H$32,0,10*ROW('Sanitation Data'!H46)))</f>
        <v/>
      </c>
      <c r="DJ52" s="270" t="str">
        <f ca="true">+IF(OFFSET('Sanitation Data'!$I$28,0,10*ROW('Sanitation Data'!I46))="","",OFFSET('Sanitation Data'!$I$28,0,10*ROW('Sanitation Data'!I46)))</f>
        <v/>
      </c>
      <c r="DK52" s="270" t="str">
        <f ca="true">+IF(OFFSET('Sanitation Data'!$I$29,0,10*ROW('Sanitation Data'!I46))="","",OFFSET('Sanitation Data'!$I$29,0,10*ROW('Sanitation Data'!I46)))</f>
        <v/>
      </c>
      <c r="DL52" s="270" t="str">
        <f ca="true">+IF(OFFSET('Sanitation Data'!$I$30,0,10*ROW('Sanitation Data'!I46))="","",OFFSET('Sanitation Data'!$I$30,0,10*ROW('Sanitation Data'!I46)))</f>
        <v/>
      </c>
      <c r="DM52" s="270" t="str">
        <f ca="true">+IF(OFFSET('Sanitation Data'!$I$31,0,10*ROW('Sanitation Data'!I46))="","",OFFSET('Sanitation Data'!$I$31,0,10*ROW('Sanitation Data'!I46)))</f>
        <v/>
      </c>
      <c r="DN52" s="270" t="str">
        <f ca="true">+IF(OFFSET('Sanitation Data'!$I$32,0,10*ROW('Sanitation Data'!I46))="","",OFFSET('Sanitation Data'!$I$32,0,10*ROW('Sanitation Data'!I46)))</f>
        <v/>
      </c>
      <c r="DO52" s="270" t="str">
        <f ca="true">+IF(OFFSET('Hygiene Data'!$D$11,0,10*ROW('Hygiene Data'!D46))="","",OFFSET('Hygiene Data'!$D$11,0,10*ROW('Hygiene Data'!D46)))</f>
        <v/>
      </c>
      <c r="DP52" s="270" t="str">
        <f ca="true">+IF(OFFSET('Hygiene Data'!$D$12,0,10*ROW('Hygiene Data'!D46))="","",OFFSET('Hygiene Data'!$D$12,0,10*ROW('Hygiene Data'!D46)))</f>
        <v/>
      </c>
      <c r="DQ52" s="270" t="str">
        <f ca="true">+IF(OFFSET('Hygiene Data'!$D$13,0,10*ROW('Hygiene Data'!D46))="","",OFFSET('Hygiene Data'!$D$13,0,10*ROW('Hygiene Data'!D46)))</f>
        <v/>
      </c>
      <c r="DR52" s="270" t="str">
        <f ca="true">+IF(OFFSET('Hygiene Data'!$E$11,0,10*ROW('Hygiene Data'!E46))="","",OFFSET('Hygiene Data'!$E$11,0,10*ROW('Hygiene Data'!E46)))</f>
        <v/>
      </c>
      <c r="DS52" s="270" t="str">
        <f ca="true">+IF(OFFSET('Hygiene Data'!$E$12,0,10*ROW('Hygiene Data'!E46))="","",OFFSET('Hygiene Data'!$E$12,0,10*ROW('Hygiene Data'!E46)))</f>
        <v/>
      </c>
      <c r="DT52" s="270" t="str">
        <f ca="true">+IF(OFFSET('Hygiene Data'!$E$13,0,10*ROW('Hygiene Data'!E46))="","",OFFSET('Hygiene Data'!$E$13,0,10*ROW('Hygiene Data'!E46)))</f>
        <v/>
      </c>
      <c r="DU52" s="270" t="str">
        <f ca="true">+IF(OFFSET('Hygiene Data'!$F$11,0,10*ROW('Hygiene Data'!F46))="","",OFFSET('Hygiene Data'!$F$11,0,10*ROW('Hygiene Data'!F46)))</f>
        <v/>
      </c>
      <c r="DV52" s="270" t="str">
        <f ca="true">+IF(OFFSET('Hygiene Data'!$F$12,0,10*ROW('Hygiene Data'!F46))="","",OFFSET('Hygiene Data'!$F$12,0,10*ROW('Hygiene Data'!F46)))</f>
        <v/>
      </c>
      <c r="DW52" s="270" t="str">
        <f ca="true">+IF(OFFSET('Hygiene Data'!$F$13,0,10*ROW('Hygiene Data'!F46))="","",OFFSET('Hygiene Data'!$F$13,0,10*ROW('Hygiene Data'!F46)))</f>
        <v/>
      </c>
      <c r="DX52" s="270" t="str">
        <f ca="true">+IF(OFFSET('Hygiene Data'!$G$11,0,10*ROW('Hygiene Data'!G46))="","",OFFSET('Hygiene Data'!$G$11,0,10*ROW('Hygiene Data'!G46)))</f>
        <v/>
      </c>
      <c r="DY52" s="270" t="str">
        <f ca="true">+IF(OFFSET('Hygiene Data'!$G$12,0,10*ROW('Hygiene Data'!G46))="","",OFFSET('Hygiene Data'!$G$12,0,10*ROW('Hygiene Data'!G46)))</f>
        <v/>
      </c>
      <c r="DZ52" s="270" t="str">
        <f ca="true">+IF(OFFSET('Hygiene Data'!$G$13,0,10*ROW('Hygiene Data'!G46))="","",OFFSET('Hygiene Data'!$G$13,0,10*ROW('Hygiene Data'!G46)))</f>
        <v/>
      </c>
      <c r="EA52" s="270" t="str">
        <f ca="true">+IF(OFFSET('Hygiene Data'!$H$11,0,10*ROW('Hygiene Data'!H46))="","",OFFSET('Hygiene Data'!$H$11,0,10*ROW('Hygiene Data'!H46)))</f>
        <v/>
      </c>
      <c r="EB52" s="270" t="str">
        <f ca="true">+IF(OFFSET('Hygiene Data'!$H$12,0,10*ROW('Hygiene Data'!H46))="","",OFFSET('Hygiene Data'!$H$12,0,10*ROW('Hygiene Data'!H46)))</f>
        <v/>
      </c>
      <c r="EC52" s="270" t="str">
        <f ca="true">+IF(OFFSET('Hygiene Data'!$H$13,0,10*ROW('Hygiene Data'!H46))="","",OFFSET('Hygiene Data'!$H$13,0,10*ROW('Hygiene Data'!H46)))</f>
        <v/>
      </c>
      <c r="ED52" s="270" t="str">
        <f ca="true">+IF(OFFSET('Hygiene Data'!$I$11,0,10*ROW('Hygiene Data'!I46))="","",OFFSET('Hygiene Data'!$I$11,0,10*ROW('Hygiene Data'!I46)))</f>
        <v/>
      </c>
      <c r="EE52" s="270" t="str">
        <f ca="true">+IF(OFFSET('Hygiene Data'!$I$12,0,10*ROW('Hygiene Data'!I46))="","",OFFSET('Hygiene Data'!$I$12,0,10*ROW('Hygiene Data'!I46)))</f>
        <v/>
      </c>
      <c r="EF52" s="270"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26"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0"/>
      <c r="BS53" s="270" t="str">
        <f ca="true">+IF(OFFSET('Water Data'!$D$27,0,10*ROW('Water Data'!D47))="","",OFFSET('Water Data'!$D$27,0,10*ROW('Water Data'!D47)))</f>
        <v/>
      </c>
      <c r="BT53" s="270" t="str">
        <f ca="true">+IF(OFFSET('Water Data'!$D$28,0,10*ROW('Water Data'!D47))="","",OFFSET('Water Data'!$D$28,0,10*ROW('Water Data'!D47)))</f>
        <v/>
      </c>
      <c r="BU53" s="270" t="str">
        <f ca="true">+IF(OFFSET('Water Data'!$D$29,0,10*ROW('Water Data'!D47))="","",OFFSET('Water Data'!$D$29,0,10*ROW('Water Data'!D47)))</f>
        <v/>
      </c>
      <c r="BV53" s="270" t="str">
        <f ca="true">+IF(OFFSET('Water Data'!$E$27,0,10*ROW('Water Data'!E47))="","",OFFSET('Water Data'!$E$27,0,10*ROW('Water Data'!E47)))</f>
        <v/>
      </c>
      <c r="BW53" s="270" t="str">
        <f ca="true">+IF(OFFSET('Water Data'!$E$28,0,10*ROW('Water Data'!E47))="","",OFFSET('Water Data'!$E$28,0,10*ROW('Water Data'!E47)))</f>
        <v/>
      </c>
      <c r="BX53" s="270" t="str">
        <f ca="true">+IF(OFFSET('Water Data'!$E$29,0,10*ROW('Water Data'!E47))="","",OFFSET('Water Data'!$E$29,0,10*ROW('Water Data'!E47)))</f>
        <v/>
      </c>
      <c r="BY53" s="270" t="str">
        <f ca="true">+IF(OFFSET('Water Data'!$F$27,0,10*ROW('Water Data'!F47))="","",OFFSET('Water Data'!$F$27,0,10*ROW('Water Data'!F47)))</f>
        <v/>
      </c>
      <c r="BZ53" s="270" t="str">
        <f ca="true">+IF(OFFSET('Water Data'!$F$28,0,10*ROW('Water Data'!F47))="","",OFFSET('Water Data'!$F$28,0,10*ROW('Water Data'!F47)))</f>
        <v/>
      </c>
      <c r="CA53" s="270" t="str">
        <f ca="true">+IF(OFFSET('Water Data'!$F$29,0,10*ROW('Water Data'!F47))="","",OFFSET('Water Data'!$F$29,0,10*ROW('Water Data'!F47)))</f>
        <v/>
      </c>
      <c r="CB53" s="270" t="str">
        <f ca="true">+IF(OFFSET('Water Data'!$G$27,0,10*ROW('Water Data'!G47))="","",OFFSET('Water Data'!$G$27,0,10*ROW('Water Data'!G47)))</f>
        <v/>
      </c>
      <c r="CC53" s="270" t="str">
        <f ca="true">+IF(OFFSET('Water Data'!$G$28,0,10*ROW('Water Data'!G47))="","",OFFSET('Water Data'!$G$28,0,10*ROW('Water Data'!G47)))</f>
        <v/>
      </c>
      <c r="CD53" s="270" t="str">
        <f ca="true">+IF(OFFSET('Water Data'!$G$29,0,10*ROW('Water Data'!G47))="","",OFFSET('Water Data'!$G$29,0,10*ROW('Water Data'!G47)))</f>
        <v/>
      </c>
      <c r="CE53" s="270" t="str">
        <f ca="true">+IF(OFFSET('Water Data'!$H$27,0,10*ROW('Water Data'!H47))="","",OFFSET('Water Data'!$H$27,0,10*ROW('Water Data'!H47)))</f>
        <v/>
      </c>
      <c r="CF53" s="270" t="str">
        <f ca="true">+IF(OFFSET('Water Data'!$H$28,0,10*ROW('Water Data'!H47))="","",OFFSET('Water Data'!$H$28,0,10*ROW('Water Data'!H47)))</f>
        <v/>
      </c>
      <c r="CG53" s="270" t="str">
        <f ca="true">+IF(OFFSET('Water Data'!$H$29,0,10*ROW('Water Data'!H47))="","",OFFSET('Water Data'!$H$29,0,10*ROW('Water Data'!H47)))</f>
        <v/>
      </c>
      <c r="CH53" s="270" t="str">
        <f ca="true">+IF(OFFSET('Water Data'!$I$27,0,10*ROW('Water Data'!I47))="","",OFFSET('Water Data'!$I$27,0,10*ROW('Water Data'!I47)))</f>
        <v/>
      </c>
      <c r="CI53" s="270" t="str">
        <f ca="true">+IF(OFFSET('Water Data'!$I$28,0,10*ROW('Water Data'!I47))="","",OFFSET('Water Data'!$I$28,0,10*ROW('Water Data'!I47)))</f>
        <v/>
      </c>
      <c r="CJ53" s="270" t="str">
        <f ca="true">+IF(OFFSET('Water Data'!$I$29,0,10*ROW('Water Data'!I47))="","",OFFSET('Water Data'!$I$29,0,10*ROW('Water Data'!I47)))</f>
        <v/>
      </c>
      <c r="CK53" s="270" t="str">
        <f ca="true">+IF(OFFSET('Sanitation Data'!$D$28,0,10*ROW('Sanitation Data'!D47))="","",OFFSET('Sanitation Data'!$D$28,0,10*ROW('Sanitation Data'!D47)))</f>
        <v/>
      </c>
      <c r="CL53" s="270" t="str">
        <f ca="true">+IF(OFFSET('Sanitation Data'!$D$29,0,10*ROW('Sanitation Data'!D47))="","",OFFSET('Sanitation Data'!$D$29,0,10*ROW('Sanitation Data'!D47)))</f>
        <v/>
      </c>
      <c r="CM53" s="270" t="str">
        <f ca="true">+IF(OFFSET('Sanitation Data'!$D$30,0,10*ROW('Sanitation Data'!D47))="","",OFFSET('Sanitation Data'!$D$30,0,10*ROW('Sanitation Data'!D47)))</f>
        <v/>
      </c>
      <c r="CN53" s="270" t="str">
        <f ca="true">+IF(OFFSET('Sanitation Data'!$D$31,0,10*ROW('Sanitation Data'!D47))="","",OFFSET('Sanitation Data'!$D$31,0,10*ROW('Sanitation Data'!D47)))</f>
        <v/>
      </c>
      <c r="CO53" s="270" t="str">
        <f ca="true">+IF(OFFSET('Sanitation Data'!$D$32,0,10*ROW('Sanitation Data'!D47))="","",OFFSET('Sanitation Data'!$D$32,0,10*ROW('Sanitation Data'!D47)))</f>
        <v/>
      </c>
      <c r="CP53" s="270" t="str">
        <f ca="true">+IF(OFFSET('Sanitation Data'!$E$28,0,10*ROW('Sanitation Data'!E47))="","",OFFSET('Sanitation Data'!$E$28,0,10*ROW('Sanitation Data'!E47)))</f>
        <v/>
      </c>
      <c r="CQ53" s="270" t="str">
        <f ca="true">+IF(OFFSET('Sanitation Data'!$E$29,0,10*ROW('Sanitation Data'!E47))="","",OFFSET('Sanitation Data'!$E$29,0,10*ROW('Sanitation Data'!E47)))</f>
        <v/>
      </c>
      <c r="CR53" s="270" t="str">
        <f ca="true">+IF(OFFSET('Sanitation Data'!$E$30,0,10*ROW('Sanitation Data'!E47))="","",OFFSET('Sanitation Data'!$E$30,0,10*ROW('Sanitation Data'!E47)))</f>
        <v/>
      </c>
      <c r="CS53" s="270" t="str">
        <f ca="true">+IF(OFFSET('Sanitation Data'!$E$31,0,10*ROW('Sanitation Data'!E47))="","",OFFSET('Sanitation Data'!$E$31,0,10*ROW('Sanitation Data'!E47)))</f>
        <v/>
      </c>
      <c r="CT53" s="270" t="str">
        <f ca="true">+IF(OFFSET('Sanitation Data'!$E$32,0,10*ROW('Sanitation Data'!E47))="","",OFFSET('Sanitation Data'!$E$32,0,10*ROW('Sanitation Data'!E47)))</f>
        <v/>
      </c>
      <c r="CU53" s="270" t="str">
        <f ca="true">+IF(OFFSET('Sanitation Data'!$F$28,0,10*ROW('Sanitation Data'!F47))="","",OFFSET('Sanitation Data'!$F$28,0,10*ROW('Sanitation Data'!F47)))</f>
        <v/>
      </c>
      <c r="CV53" s="270" t="str">
        <f ca="true">+IF(OFFSET('Sanitation Data'!$F$29,0,10*ROW('Sanitation Data'!F47))="","",OFFSET('Sanitation Data'!$F$29,0,10*ROW('Sanitation Data'!F47)))</f>
        <v/>
      </c>
      <c r="CW53" s="270" t="str">
        <f ca="true">+IF(OFFSET('Sanitation Data'!$F$30,0,10*ROW('Sanitation Data'!F47))="","",OFFSET('Sanitation Data'!$F$30,0,10*ROW('Sanitation Data'!F47)))</f>
        <v/>
      </c>
      <c r="CX53" s="270" t="str">
        <f ca="true">+IF(OFFSET('Sanitation Data'!$F$31,0,10*ROW('Sanitation Data'!F47))="","",OFFSET('Sanitation Data'!$F$31,0,10*ROW('Sanitation Data'!F47)))</f>
        <v/>
      </c>
      <c r="CY53" s="270" t="str">
        <f ca="true">+IF(OFFSET('Sanitation Data'!$F$32,0,10*ROW('Sanitation Data'!F47))="","",OFFSET('Sanitation Data'!$F$32,0,10*ROW('Sanitation Data'!F47)))</f>
        <v/>
      </c>
      <c r="CZ53" s="270" t="str">
        <f ca="true">+IF(OFFSET('Sanitation Data'!$G$28,0,10*ROW('Sanitation Data'!G47))="","",OFFSET('Sanitation Data'!$G$28,0,10*ROW('Sanitation Data'!G47)))</f>
        <v/>
      </c>
      <c r="DA53" s="270" t="str">
        <f ca="true">+IF(OFFSET('Sanitation Data'!$G$29,0,10*ROW('Sanitation Data'!G47))="","",OFFSET('Sanitation Data'!$G$29,0,10*ROW('Sanitation Data'!G47)))</f>
        <v/>
      </c>
      <c r="DB53" s="270" t="str">
        <f ca="true">+IF(OFFSET('Sanitation Data'!$G$30,0,10*ROW('Sanitation Data'!G47))="","",OFFSET('Sanitation Data'!$G$30,0,10*ROW('Sanitation Data'!G47)))</f>
        <v/>
      </c>
      <c r="DC53" s="270" t="str">
        <f ca="true">+IF(OFFSET('Sanitation Data'!$G$31,0,10*ROW('Sanitation Data'!G47))="","",OFFSET('Sanitation Data'!$G$31,0,10*ROW('Sanitation Data'!G47)))</f>
        <v/>
      </c>
      <c r="DD53" s="270" t="str">
        <f ca="true">+IF(OFFSET('Sanitation Data'!$G$32,0,10*ROW('Sanitation Data'!G47))="","",OFFSET('Sanitation Data'!$G$32,0,10*ROW('Sanitation Data'!G47)))</f>
        <v/>
      </c>
      <c r="DE53" s="270" t="str">
        <f ca="true">+IF(OFFSET('Sanitation Data'!$H$28,0,10*ROW('Sanitation Data'!H47))="","",OFFSET('Sanitation Data'!$H$28,0,10*ROW('Sanitation Data'!H47)))</f>
        <v/>
      </c>
      <c r="DF53" s="270" t="str">
        <f ca="true">+IF(OFFSET('Sanitation Data'!$H$29,0,10*ROW('Sanitation Data'!H47))="","",OFFSET('Sanitation Data'!$H$29,0,10*ROW('Sanitation Data'!H47)))</f>
        <v/>
      </c>
      <c r="DG53" s="270" t="str">
        <f ca="true">+IF(OFFSET('Sanitation Data'!$H$30,0,10*ROW('Sanitation Data'!H47))="","",OFFSET('Sanitation Data'!$H$30,0,10*ROW('Sanitation Data'!H47)))</f>
        <v/>
      </c>
      <c r="DH53" s="270" t="str">
        <f ca="true">+IF(OFFSET('Sanitation Data'!$H$31,0,10*ROW('Sanitation Data'!H47))="","",OFFSET('Sanitation Data'!$H$31,0,10*ROW('Sanitation Data'!H47)))</f>
        <v/>
      </c>
      <c r="DI53" s="270" t="str">
        <f ca="true">+IF(OFFSET('Sanitation Data'!$H$32,0,10*ROW('Sanitation Data'!H47))="","",OFFSET('Sanitation Data'!$H$32,0,10*ROW('Sanitation Data'!H47)))</f>
        <v/>
      </c>
      <c r="DJ53" s="270" t="str">
        <f ca="true">+IF(OFFSET('Sanitation Data'!$I$28,0,10*ROW('Sanitation Data'!I47))="","",OFFSET('Sanitation Data'!$I$28,0,10*ROW('Sanitation Data'!I47)))</f>
        <v/>
      </c>
      <c r="DK53" s="270" t="str">
        <f ca="true">+IF(OFFSET('Sanitation Data'!$I$29,0,10*ROW('Sanitation Data'!I47))="","",OFFSET('Sanitation Data'!$I$29,0,10*ROW('Sanitation Data'!I47)))</f>
        <v/>
      </c>
      <c r="DL53" s="270" t="str">
        <f ca="true">+IF(OFFSET('Sanitation Data'!$I$30,0,10*ROW('Sanitation Data'!I47))="","",OFFSET('Sanitation Data'!$I$30,0,10*ROW('Sanitation Data'!I47)))</f>
        <v/>
      </c>
      <c r="DM53" s="270" t="str">
        <f ca="true">+IF(OFFSET('Sanitation Data'!$I$31,0,10*ROW('Sanitation Data'!I47))="","",OFFSET('Sanitation Data'!$I$31,0,10*ROW('Sanitation Data'!I47)))</f>
        <v/>
      </c>
      <c r="DN53" s="270" t="str">
        <f ca="true">+IF(OFFSET('Sanitation Data'!$I$32,0,10*ROW('Sanitation Data'!I47))="","",OFFSET('Sanitation Data'!$I$32,0,10*ROW('Sanitation Data'!I47)))</f>
        <v/>
      </c>
      <c r="DO53" s="270" t="str">
        <f ca="true">+IF(OFFSET('Hygiene Data'!$D$11,0,10*ROW('Hygiene Data'!D47))="","",OFFSET('Hygiene Data'!$D$11,0,10*ROW('Hygiene Data'!D47)))</f>
        <v/>
      </c>
      <c r="DP53" s="270" t="str">
        <f ca="true">+IF(OFFSET('Hygiene Data'!$D$12,0,10*ROW('Hygiene Data'!D47))="","",OFFSET('Hygiene Data'!$D$12,0,10*ROW('Hygiene Data'!D47)))</f>
        <v/>
      </c>
      <c r="DQ53" s="270" t="str">
        <f ca="true">+IF(OFFSET('Hygiene Data'!$D$13,0,10*ROW('Hygiene Data'!D47))="","",OFFSET('Hygiene Data'!$D$13,0,10*ROW('Hygiene Data'!D47)))</f>
        <v/>
      </c>
      <c r="DR53" s="270" t="str">
        <f ca="true">+IF(OFFSET('Hygiene Data'!$E$11,0,10*ROW('Hygiene Data'!E47))="","",OFFSET('Hygiene Data'!$E$11,0,10*ROW('Hygiene Data'!E47)))</f>
        <v/>
      </c>
      <c r="DS53" s="270" t="str">
        <f ca="true">+IF(OFFSET('Hygiene Data'!$E$12,0,10*ROW('Hygiene Data'!E47))="","",OFFSET('Hygiene Data'!$E$12,0,10*ROW('Hygiene Data'!E47)))</f>
        <v/>
      </c>
      <c r="DT53" s="270" t="str">
        <f ca="true">+IF(OFFSET('Hygiene Data'!$E$13,0,10*ROW('Hygiene Data'!E47))="","",OFFSET('Hygiene Data'!$E$13,0,10*ROW('Hygiene Data'!E47)))</f>
        <v/>
      </c>
      <c r="DU53" s="270" t="str">
        <f ca="true">+IF(OFFSET('Hygiene Data'!$F$11,0,10*ROW('Hygiene Data'!F47))="","",OFFSET('Hygiene Data'!$F$11,0,10*ROW('Hygiene Data'!F47)))</f>
        <v/>
      </c>
      <c r="DV53" s="270" t="str">
        <f ca="true">+IF(OFFSET('Hygiene Data'!$F$12,0,10*ROW('Hygiene Data'!F47))="","",OFFSET('Hygiene Data'!$F$12,0,10*ROW('Hygiene Data'!F47)))</f>
        <v/>
      </c>
      <c r="DW53" s="270" t="str">
        <f ca="true">+IF(OFFSET('Hygiene Data'!$F$13,0,10*ROW('Hygiene Data'!F47))="","",OFFSET('Hygiene Data'!$F$13,0,10*ROW('Hygiene Data'!F47)))</f>
        <v/>
      </c>
      <c r="DX53" s="270" t="str">
        <f ca="true">+IF(OFFSET('Hygiene Data'!$G$11,0,10*ROW('Hygiene Data'!G47))="","",OFFSET('Hygiene Data'!$G$11,0,10*ROW('Hygiene Data'!G47)))</f>
        <v/>
      </c>
      <c r="DY53" s="270" t="str">
        <f ca="true">+IF(OFFSET('Hygiene Data'!$G$12,0,10*ROW('Hygiene Data'!G47))="","",OFFSET('Hygiene Data'!$G$12,0,10*ROW('Hygiene Data'!G47)))</f>
        <v/>
      </c>
      <c r="DZ53" s="270" t="str">
        <f ca="true">+IF(OFFSET('Hygiene Data'!$G$13,0,10*ROW('Hygiene Data'!G47))="","",OFFSET('Hygiene Data'!$G$13,0,10*ROW('Hygiene Data'!G47)))</f>
        <v/>
      </c>
      <c r="EA53" s="270" t="str">
        <f ca="true">+IF(OFFSET('Hygiene Data'!$H$11,0,10*ROW('Hygiene Data'!H47))="","",OFFSET('Hygiene Data'!$H$11,0,10*ROW('Hygiene Data'!H47)))</f>
        <v/>
      </c>
      <c r="EB53" s="270" t="str">
        <f ca="true">+IF(OFFSET('Hygiene Data'!$H$12,0,10*ROW('Hygiene Data'!H47))="","",OFFSET('Hygiene Data'!$H$12,0,10*ROW('Hygiene Data'!H47)))</f>
        <v/>
      </c>
      <c r="EC53" s="270" t="str">
        <f ca="true">+IF(OFFSET('Hygiene Data'!$H$13,0,10*ROW('Hygiene Data'!H47))="","",OFFSET('Hygiene Data'!$H$13,0,10*ROW('Hygiene Data'!H47)))</f>
        <v/>
      </c>
      <c r="ED53" s="270" t="str">
        <f ca="true">+IF(OFFSET('Hygiene Data'!$I$11,0,10*ROW('Hygiene Data'!I47))="","",OFFSET('Hygiene Data'!$I$11,0,10*ROW('Hygiene Data'!I47)))</f>
        <v/>
      </c>
      <c r="EE53" s="270" t="str">
        <f ca="true">+IF(OFFSET('Hygiene Data'!$I$12,0,10*ROW('Hygiene Data'!I47))="","",OFFSET('Hygiene Data'!$I$12,0,10*ROW('Hygiene Data'!I47)))</f>
        <v/>
      </c>
      <c r="EF53" s="270"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26"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0"/>
      <c r="BS54" s="270" t="str">
        <f ca="true">+IF(OFFSET('Water Data'!$D$27,0,10*ROW('Water Data'!D48))="","",OFFSET('Water Data'!$D$27,0,10*ROW('Water Data'!D48)))</f>
        <v/>
      </c>
      <c r="BT54" s="270" t="str">
        <f ca="true">+IF(OFFSET('Water Data'!$D$28,0,10*ROW('Water Data'!D48))="","",OFFSET('Water Data'!$D$28,0,10*ROW('Water Data'!D48)))</f>
        <v/>
      </c>
      <c r="BU54" s="270" t="str">
        <f ca="true">+IF(OFFSET('Water Data'!$D$29,0,10*ROW('Water Data'!D48))="","",OFFSET('Water Data'!$D$29,0,10*ROW('Water Data'!D48)))</f>
        <v/>
      </c>
      <c r="BV54" s="270" t="str">
        <f ca="true">+IF(OFFSET('Water Data'!$E$27,0,10*ROW('Water Data'!E48))="","",OFFSET('Water Data'!$E$27,0,10*ROW('Water Data'!E48)))</f>
        <v/>
      </c>
      <c r="BW54" s="270" t="str">
        <f ca="true">+IF(OFFSET('Water Data'!$E$28,0,10*ROW('Water Data'!E48))="","",OFFSET('Water Data'!$E$28,0,10*ROW('Water Data'!E48)))</f>
        <v/>
      </c>
      <c r="BX54" s="270" t="str">
        <f ca="true">+IF(OFFSET('Water Data'!$E$29,0,10*ROW('Water Data'!E48))="","",OFFSET('Water Data'!$E$29,0,10*ROW('Water Data'!E48)))</f>
        <v/>
      </c>
      <c r="BY54" s="270" t="str">
        <f ca="true">+IF(OFFSET('Water Data'!$F$27,0,10*ROW('Water Data'!F48))="","",OFFSET('Water Data'!$F$27,0,10*ROW('Water Data'!F48)))</f>
        <v/>
      </c>
      <c r="BZ54" s="270" t="str">
        <f ca="true">+IF(OFFSET('Water Data'!$F$28,0,10*ROW('Water Data'!F48))="","",OFFSET('Water Data'!$F$28,0,10*ROW('Water Data'!F48)))</f>
        <v/>
      </c>
      <c r="CA54" s="270" t="str">
        <f ca="true">+IF(OFFSET('Water Data'!$F$29,0,10*ROW('Water Data'!F48))="","",OFFSET('Water Data'!$F$29,0,10*ROW('Water Data'!F48)))</f>
        <v/>
      </c>
      <c r="CB54" s="270" t="str">
        <f ca="true">+IF(OFFSET('Water Data'!$G$27,0,10*ROW('Water Data'!G48))="","",OFFSET('Water Data'!$G$27,0,10*ROW('Water Data'!G48)))</f>
        <v/>
      </c>
      <c r="CC54" s="270" t="str">
        <f ca="true">+IF(OFFSET('Water Data'!$G$28,0,10*ROW('Water Data'!G48))="","",OFFSET('Water Data'!$G$28,0,10*ROW('Water Data'!G48)))</f>
        <v/>
      </c>
      <c r="CD54" s="270" t="str">
        <f ca="true">+IF(OFFSET('Water Data'!$G$29,0,10*ROW('Water Data'!G48))="","",OFFSET('Water Data'!$G$29,0,10*ROW('Water Data'!G48)))</f>
        <v/>
      </c>
      <c r="CE54" s="270" t="str">
        <f ca="true">+IF(OFFSET('Water Data'!$H$27,0,10*ROW('Water Data'!H48))="","",OFFSET('Water Data'!$H$27,0,10*ROW('Water Data'!H48)))</f>
        <v/>
      </c>
      <c r="CF54" s="270" t="str">
        <f ca="true">+IF(OFFSET('Water Data'!$H$28,0,10*ROW('Water Data'!H48))="","",OFFSET('Water Data'!$H$28,0,10*ROW('Water Data'!H48)))</f>
        <v/>
      </c>
      <c r="CG54" s="270" t="str">
        <f ca="true">+IF(OFFSET('Water Data'!$H$29,0,10*ROW('Water Data'!H48))="","",OFFSET('Water Data'!$H$29,0,10*ROW('Water Data'!H48)))</f>
        <v/>
      </c>
      <c r="CH54" s="270" t="str">
        <f ca="true">+IF(OFFSET('Water Data'!$I$27,0,10*ROW('Water Data'!I48))="","",OFFSET('Water Data'!$I$27,0,10*ROW('Water Data'!I48)))</f>
        <v/>
      </c>
      <c r="CI54" s="270" t="str">
        <f ca="true">+IF(OFFSET('Water Data'!$I$28,0,10*ROW('Water Data'!I48))="","",OFFSET('Water Data'!$I$28,0,10*ROW('Water Data'!I48)))</f>
        <v/>
      </c>
      <c r="CJ54" s="270" t="str">
        <f ca="true">+IF(OFFSET('Water Data'!$I$29,0,10*ROW('Water Data'!I48))="","",OFFSET('Water Data'!$I$29,0,10*ROW('Water Data'!I48)))</f>
        <v/>
      </c>
      <c r="CK54" s="270" t="str">
        <f ca="true">+IF(OFFSET('Sanitation Data'!$D$28,0,10*ROW('Sanitation Data'!D48))="","",OFFSET('Sanitation Data'!$D$28,0,10*ROW('Sanitation Data'!D48)))</f>
        <v/>
      </c>
      <c r="CL54" s="270" t="str">
        <f ca="true">+IF(OFFSET('Sanitation Data'!$D$29,0,10*ROW('Sanitation Data'!D48))="","",OFFSET('Sanitation Data'!$D$29,0,10*ROW('Sanitation Data'!D48)))</f>
        <v/>
      </c>
      <c r="CM54" s="270" t="str">
        <f ca="true">+IF(OFFSET('Sanitation Data'!$D$30,0,10*ROW('Sanitation Data'!D48))="","",OFFSET('Sanitation Data'!$D$30,0,10*ROW('Sanitation Data'!D48)))</f>
        <v/>
      </c>
      <c r="CN54" s="270" t="str">
        <f ca="true">+IF(OFFSET('Sanitation Data'!$D$31,0,10*ROW('Sanitation Data'!D48))="","",OFFSET('Sanitation Data'!$D$31,0,10*ROW('Sanitation Data'!D48)))</f>
        <v/>
      </c>
      <c r="CO54" s="270" t="str">
        <f ca="true">+IF(OFFSET('Sanitation Data'!$D$32,0,10*ROW('Sanitation Data'!D48))="","",OFFSET('Sanitation Data'!$D$32,0,10*ROW('Sanitation Data'!D48)))</f>
        <v/>
      </c>
      <c r="CP54" s="270" t="str">
        <f ca="true">+IF(OFFSET('Sanitation Data'!$E$28,0,10*ROW('Sanitation Data'!E48))="","",OFFSET('Sanitation Data'!$E$28,0,10*ROW('Sanitation Data'!E48)))</f>
        <v/>
      </c>
      <c r="CQ54" s="270" t="str">
        <f ca="true">+IF(OFFSET('Sanitation Data'!$E$29,0,10*ROW('Sanitation Data'!E48))="","",OFFSET('Sanitation Data'!$E$29,0,10*ROW('Sanitation Data'!E48)))</f>
        <v/>
      </c>
      <c r="CR54" s="270" t="str">
        <f ca="true">+IF(OFFSET('Sanitation Data'!$E$30,0,10*ROW('Sanitation Data'!E48))="","",OFFSET('Sanitation Data'!$E$30,0,10*ROW('Sanitation Data'!E48)))</f>
        <v/>
      </c>
      <c r="CS54" s="270" t="str">
        <f ca="true">+IF(OFFSET('Sanitation Data'!$E$31,0,10*ROW('Sanitation Data'!E48))="","",OFFSET('Sanitation Data'!$E$31,0,10*ROW('Sanitation Data'!E48)))</f>
        <v/>
      </c>
      <c r="CT54" s="270" t="str">
        <f ca="true">+IF(OFFSET('Sanitation Data'!$E$32,0,10*ROW('Sanitation Data'!E48))="","",OFFSET('Sanitation Data'!$E$32,0,10*ROW('Sanitation Data'!E48)))</f>
        <v/>
      </c>
      <c r="CU54" s="270" t="str">
        <f ca="true">+IF(OFFSET('Sanitation Data'!$F$28,0,10*ROW('Sanitation Data'!F48))="","",OFFSET('Sanitation Data'!$F$28,0,10*ROW('Sanitation Data'!F48)))</f>
        <v/>
      </c>
      <c r="CV54" s="270" t="str">
        <f ca="true">+IF(OFFSET('Sanitation Data'!$F$29,0,10*ROW('Sanitation Data'!F48))="","",OFFSET('Sanitation Data'!$F$29,0,10*ROW('Sanitation Data'!F48)))</f>
        <v/>
      </c>
      <c r="CW54" s="270" t="str">
        <f ca="true">+IF(OFFSET('Sanitation Data'!$F$30,0,10*ROW('Sanitation Data'!F48))="","",OFFSET('Sanitation Data'!$F$30,0,10*ROW('Sanitation Data'!F48)))</f>
        <v/>
      </c>
      <c r="CX54" s="270" t="str">
        <f ca="true">+IF(OFFSET('Sanitation Data'!$F$31,0,10*ROW('Sanitation Data'!F48))="","",OFFSET('Sanitation Data'!$F$31,0,10*ROW('Sanitation Data'!F48)))</f>
        <v/>
      </c>
      <c r="CY54" s="270" t="str">
        <f ca="true">+IF(OFFSET('Sanitation Data'!$F$32,0,10*ROW('Sanitation Data'!F48))="","",OFFSET('Sanitation Data'!$F$32,0,10*ROW('Sanitation Data'!F48)))</f>
        <v/>
      </c>
      <c r="CZ54" s="270" t="str">
        <f ca="true">+IF(OFFSET('Sanitation Data'!$G$28,0,10*ROW('Sanitation Data'!G48))="","",OFFSET('Sanitation Data'!$G$28,0,10*ROW('Sanitation Data'!G48)))</f>
        <v/>
      </c>
      <c r="DA54" s="270" t="str">
        <f ca="true">+IF(OFFSET('Sanitation Data'!$G$29,0,10*ROW('Sanitation Data'!G48))="","",OFFSET('Sanitation Data'!$G$29,0,10*ROW('Sanitation Data'!G48)))</f>
        <v/>
      </c>
      <c r="DB54" s="270" t="str">
        <f ca="true">+IF(OFFSET('Sanitation Data'!$G$30,0,10*ROW('Sanitation Data'!G48))="","",OFFSET('Sanitation Data'!$G$30,0,10*ROW('Sanitation Data'!G48)))</f>
        <v/>
      </c>
      <c r="DC54" s="270" t="str">
        <f ca="true">+IF(OFFSET('Sanitation Data'!$G$31,0,10*ROW('Sanitation Data'!G48))="","",OFFSET('Sanitation Data'!$G$31,0,10*ROW('Sanitation Data'!G48)))</f>
        <v/>
      </c>
      <c r="DD54" s="270" t="str">
        <f ca="true">+IF(OFFSET('Sanitation Data'!$G$32,0,10*ROW('Sanitation Data'!G48))="","",OFFSET('Sanitation Data'!$G$32,0,10*ROW('Sanitation Data'!G48)))</f>
        <v/>
      </c>
      <c r="DE54" s="270" t="str">
        <f ca="true">+IF(OFFSET('Sanitation Data'!$H$28,0,10*ROW('Sanitation Data'!H48))="","",OFFSET('Sanitation Data'!$H$28,0,10*ROW('Sanitation Data'!H48)))</f>
        <v/>
      </c>
      <c r="DF54" s="270" t="str">
        <f ca="true">+IF(OFFSET('Sanitation Data'!$H$29,0,10*ROW('Sanitation Data'!H48))="","",OFFSET('Sanitation Data'!$H$29,0,10*ROW('Sanitation Data'!H48)))</f>
        <v/>
      </c>
      <c r="DG54" s="270" t="str">
        <f ca="true">+IF(OFFSET('Sanitation Data'!$H$30,0,10*ROW('Sanitation Data'!H48))="","",OFFSET('Sanitation Data'!$H$30,0,10*ROW('Sanitation Data'!H48)))</f>
        <v/>
      </c>
      <c r="DH54" s="270" t="str">
        <f ca="true">+IF(OFFSET('Sanitation Data'!$H$31,0,10*ROW('Sanitation Data'!H48))="","",OFFSET('Sanitation Data'!$H$31,0,10*ROW('Sanitation Data'!H48)))</f>
        <v/>
      </c>
      <c r="DI54" s="270" t="str">
        <f ca="true">+IF(OFFSET('Sanitation Data'!$H$32,0,10*ROW('Sanitation Data'!H48))="","",OFFSET('Sanitation Data'!$H$32,0,10*ROW('Sanitation Data'!H48)))</f>
        <v/>
      </c>
      <c r="DJ54" s="270" t="str">
        <f ca="true">+IF(OFFSET('Sanitation Data'!$I$28,0,10*ROW('Sanitation Data'!I48))="","",OFFSET('Sanitation Data'!$I$28,0,10*ROW('Sanitation Data'!I48)))</f>
        <v/>
      </c>
      <c r="DK54" s="270" t="str">
        <f ca="true">+IF(OFFSET('Sanitation Data'!$I$29,0,10*ROW('Sanitation Data'!I48))="","",OFFSET('Sanitation Data'!$I$29,0,10*ROW('Sanitation Data'!I48)))</f>
        <v/>
      </c>
      <c r="DL54" s="270" t="str">
        <f ca="true">+IF(OFFSET('Sanitation Data'!$I$30,0,10*ROW('Sanitation Data'!I48))="","",OFFSET('Sanitation Data'!$I$30,0,10*ROW('Sanitation Data'!I48)))</f>
        <v/>
      </c>
      <c r="DM54" s="270" t="str">
        <f ca="true">+IF(OFFSET('Sanitation Data'!$I$31,0,10*ROW('Sanitation Data'!I48))="","",OFFSET('Sanitation Data'!$I$31,0,10*ROW('Sanitation Data'!I48)))</f>
        <v/>
      </c>
      <c r="DN54" s="270" t="str">
        <f ca="true">+IF(OFFSET('Sanitation Data'!$I$32,0,10*ROW('Sanitation Data'!I48))="","",OFFSET('Sanitation Data'!$I$32,0,10*ROW('Sanitation Data'!I48)))</f>
        <v/>
      </c>
      <c r="DO54" s="270" t="str">
        <f ca="true">+IF(OFFSET('Hygiene Data'!$D$11,0,10*ROW('Hygiene Data'!D48))="","",OFFSET('Hygiene Data'!$D$11,0,10*ROW('Hygiene Data'!D48)))</f>
        <v/>
      </c>
      <c r="DP54" s="270" t="str">
        <f ca="true">+IF(OFFSET('Hygiene Data'!$D$12,0,10*ROW('Hygiene Data'!D48))="","",OFFSET('Hygiene Data'!$D$12,0,10*ROW('Hygiene Data'!D48)))</f>
        <v/>
      </c>
      <c r="DQ54" s="270" t="str">
        <f ca="true">+IF(OFFSET('Hygiene Data'!$D$13,0,10*ROW('Hygiene Data'!D48))="","",OFFSET('Hygiene Data'!$D$13,0,10*ROW('Hygiene Data'!D48)))</f>
        <v/>
      </c>
      <c r="DR54" s="270" t="str">
        <f ca="true">+IF(OFFSET('Hygiene Data'!$E$11,0,10*ROW('Hygiene Data'!E48))="","",OFFSET('Hygiene Data'!$E$11,0,10*ROW('Hygiene Data'!E48)))</f>
        <v/>
      </c>
      <c r="DS54" s="270" t="str">
        <f ca="true">+IF(OFFSET('Hygiene Data'!$E$12,0,10*ROW('Hygiene Data'!E48))="","",OFFSET('Hygiene Data'!$E$12,0,10*ROW('Hygiene Data'!E48)))</f>
        <v/>
      </c>
      <c r="DT54" s="270" t="str">
        <f ca="true">+IF(OFFSET('Hygiene Data'!$E$13,0,10*ROW('Hygiene Data'!E48))="","",OFFSET('Hygiene Data'!$E$13,0,10*ROW('Hygiene Data'!E48)))</f>
        <v/>
      </c>
      <c r="DU54" s="270" t="str">
        <f ca="true">+IF(OFFSET('Hygiene Data'!$F$11,0,10*ROW('Hygiene Data'!F48))="","",OFFSET('Hygiene Data'!$F$11,0,10*ROW('Hygiene Data'!F48)))</f>
        <v/>
      </c>
      <c r="DV54" s="270" t="str">
        <f ca="true">+IF(OFFSET('Hygiene Data'!$F$12,0,10*ROW('Hygiene Data'!F48))="","",OFFSET('Hygiene Data'!$F$12,0,10*ROW('Hygiene Data'!F48)))</f>
        <v/>
      </c>
      <c r="DW54" s="270" t="str">
        <f ca="true">+IF(OFFSET('Hygiene Data'!$F$13,0,10*ROW('Hygiene Data'!F48))="","",OFFSET('Hygiene Data'!$F$13,0,10*ROW('Hygiene Data'!F48)))</f>
        <v/>
      </c>
      <c r="DX54" s="270" t="str">
        <f ca="true">+IF(OFFSET('Hygiene Data'!$G$11,0,10*ROW('Hygiene Data'!G48))="","",OFFSET('Hygiene Data'!$G$11,0,10*ROW('Hygiene Data'!G48)))</f>
        <v/>
      </c>
      <c r="DY54" s="270" t="str">
        <f ca="true">+IF(OFFSET('Hygiene Data'!$G$12,0,10*ROW('Hygiene Data'!G48))="","",OFFSET('Hygiene Data'!$G$12,0,10*ROW('Hygiene Data'!G48)))</f>
        <v/>
      </c>
      <c r="DZ54" s="270" t="str">
        <f ca="true">+IF(OFFSET('Hygiene Data'!$G$13,0,10*ROW('Hygiene Data'!G48))="","",OFFSET('Hygiene Data'!$G$13,0,10*ROW('Hygiene Data'!G48)))</f>
        <v/>
      </c>
      <c r="EA54" s="270" t="str">
        <f ca="true">+IF(OFFSET('Hygiene Data'!$H$11,0,10*ROW('Hygiene Data'!H48))="","",OFFSET('Hygiene Data'!$H$11,0,10*ROW('Hygiene Data'!H48)))</f>
        <v/>
      </c>
      <c r="EB54" s="270" t="str">
        <f ca="true">+IF(OFFSET('Hygiene Data'!$H$12,0,10*ROW('Hygiene Data'!H48))="","",OFFSET('Hygiene Data'!$H$12,0,10*ROW('Hygiene Data'!H48)))</f>
        <v/>
      </c>
      <c r="EC54" s="270" t="str">
        <f ca="true">+IF(OFFSET('Hygiene Data'!$H$13,0,10*ROW('Hygiene Data'!H48))="","",OFFSET('Hygiene Data'!$H$13,0,10*ROW('Hygiene Data'!H48)))</f>
        <v/>
      </c>
      <c r="ED54" s="270" t="str">
        <f ca="true">+IF(OFFSET('Hygiene Data'!$I$11,0,10*ROW('Hygiene Data'!I48))="","",OFFSET('Hygiene Data'!$I$11,0,10*ROW('Hygiene Data'!I48)))</f>
        <v/>
      </c>
      <c r="EE54" s="270" t="str">
        <f ca="true">+IF(OFFSET('Hygiene Data'!$I$12,0,10*ROW('Hygiene Data'!I48))="","",OFFSET('Hygiene Data'!$I$12,0,10*ROW('Hygiene Data'!I48)))</f>
        <v/>
      </c>
      <c r="EF54" s="270"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26"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0"/>
      <c r="BS55" s="270" t="str">
        <f ca="true">+IF(OFFSET('Water Data'!$D$27,0,10*ROW('Water Data'!D49))="","",OFFSET('Water Data'!$D$27,0,10*ROW('Water Data'!D49)))</f>
        <v/>
      </c>
      <c r="BT55" s="270" t="str">
        <f ca="true">+IF(OFFSET('Water Data'!$D$28,0,10*ROW('Water Data'!D49))="","",OFFSET('Water Data'!$D$28,0,10*ROW('Water Data'!D49)))</f>
        <v/>
      </c>
      <c r="BU55" s="270" t="str">
        <f ca="true">+IF(OFFSET('Water Data'!$D$29,0,10*ROW('Water Data'!D49))="","",OFFSET('Water Data'!$D$29,0,10*ROW('Water Data'!D49)))</f>
        <v/>
      </c>
      <c r="BV55" s="270" t="str">
        <f ca="true">+IF(OFFSET('Water Data'!$E$27,0,10*ROW('Water Data'!E49))="","",OFFSET('Water Data'!$E$27,0,10*ROW('Water Data'!E49)))</f>
        <v/>
      </c>
      <c r="BW55" s="270" t="str">
        <f ca="true">+IF(OFFSET('Water Data'!$E$28,0,10*ROW('Water Data'!E49))="","",OFFSET('Water Data'!$E$28,0,10*ROW('Water Data'!E49)))</f>
        <v/>
      </c>
      <c r="BX55" s="270" t="str">
        <f ca="true">+IF(OFFSET('Water Data'!$E$29,0,10*ROW('Water Data'!E49))="","",OFFSET('Water Data'!$E$29,0,10*ROW('Water Data'!E49)))</f>
        <v/>
      </c>
      <c r="BY55" s="270" t="str">
        <f ca="true">+IF(OFFSET('Water Data'!$F$27,0,10*ROW('Water Data'!F49))="","",OFFSET('Water Data'!$F$27,0,10*ROW('Water Data'!F49)))</f>
        <v/>
      </c>
      <c r="BZ55" s="270" t="str">
        <f ca="true">+IF(OFFSET('Water Data'!$F$28,0,10*ROW('Water Data'!F49))="","",OFFSET('Water Data'!$F$28,0,10*ROW('Water Data'!F49)))</f>
        <v/>
      </c>
      <c r="CA55" s="270" t="str">
        <f ca="true">+IF(OFFSET('Water Data'!$F$29,0,10*ROW('Water Data'!F49))="","",OFFSET('Water Data'!$F$29,0,10*ROW('Water Data'!F49)))</f>
        <v/>
      </c>
      <c r="CB55" s="270" t="str">
        <f ca="true">+IF(OFFSET('Water Data'!$G$27,0,10*ROW('Water Data'!G49))="","",OFFSET('Water Data'!$G$27,0,10*ROW('Water Data'!G49)))</f>
        <v/>
      </c>
      <c r="CC55" s="270" t="str">
        <f ca="true">+IF(OFFSET('Water Data'!$G$28,0,10*ROW('Water Data'!G49))="","",OFFSET('Water Data'!$G$28,0,10*ROW('Water Data'!G49)))</f>
        <v/>
      </c>
      <c r="CD55" s="270" t="str">
        <f ca="true">+IF(OFFSET('Water Data'!$G$29,0,10*ROW('Water Data'!G49))="","",OFFSET('Water Data'!$G$29,0,10*ROW('Water Data'!G49)))</f>
        <v/>
      </c>
      <c r="CE55" s="270" t="str">
        <f ca="true">+IF(OFFSET('Water Data'!$H$27,0,10*ROW('Water Data'!H49))="","",OFFSET('Water Data'!$H$27,0,10*ROW('Water Data'!H49)))</f>
        <v/>
      </c>
      <c r="CF55" s="270" t="str">
        <f ca="true">+IF(OFFSET('Water Data'!$H$28,0,10*ROW('Water Data'!H49))="","",OFFSET('Water Data'!$H$28,0,10*ROW('Water Data'!H49)))</f>
        <v/>
      </c>
      <c r="CG55" s="270" t="str">
        <f ca="true">+IF(OFFSET('Water Data'!$H$29,0,10*ROW('Water Data'!H49))="","",OFFSET('Water Data'!$H$29,0,10*ROW('Water Data'!H49)))</f>
        <v/>
      </c>
      <c r="CH55" s="270" t="str">
        <f ca="true">+IF(OFFSET('Water Data'!$I$27,0,10*ROW('Water Data'!I49))="","",OFFSET('Water Data'!$I$27,0,10*ROW('Water Data'!I49)))</f>
        <v/>
      </c>
      <c r="CI55" s="270" t="str">
        <f ca="true">+IF(OFFSET('Water Data'!$I$28,0,10*ROW('Water Data'!I49))="","",OFFSET('Water Data'!$I$28,0,10*ROW('Water Data'!I49)))</f>
        <v/>
      </c>
      <c r="CJ55" s="270" t="str">
        <f ca="true">+IF(OFFSET('Water Data'!$I$29,0,10*ROW('Water Data'!I49))="","",OFFSET('Water Data'!$I$29,0,10*ROW('Water Data'!I49)))</f>
        <v/>
      </c>
      <c r="CK55" s="270" t="str">
        <f ca="true">+IF(OFFSET('Sanitation Data'!$D$28,0,10*ROW('Sanitation Data'!D49))="","",OFFSET('Sanitation Data'!$D$28,0,10*ROW('Sanitation Data'!D49)))</f>
        <v/>
      </c>
      <c r="CL55" s="270" t="str">
        <f ca="true">+IF(OFFSET('Sanitation Data'!$D$29,0,10*ROW('Sanitation Data'!D49))="","",OFFSET('Sanitation Data'!$D$29,0,10*ROW('Sanitation Data'!D49)))</f>
        <v/>
      </c>
      <c r="CM55" s="270" t="str">
        <f ca="true">+IF(OFFSET('Sanitation Data'!$D$30,0,10*ROW('Sanitation Data'!D49))="","",OFFSET('Sanitation Data'!$D$30,0,10*ROW('Sanitation Data'!D49)))</f>
        <v/>
      </c>
      <c r="CN55" s="270" t="str">
        <f ca="true">+IF(OFFSET('Sanitation Data'!$D$31,0,10*ROW('Sanitation Data'!D49))="","",OFFSET('Sanitation Data'!$D$31,0,10*ROW('Sanitation Data'!D49)))</f>
        <v/>
      </c>
      <c r="CO55" s="270" t="str">
        <f ca="true">+IF(OFFSET('Sanitation Data'!$D$32,0,10*ROW('Sanitation Data'!D49))="","",OFFSET('Sanitation Data'!$D$32,0,10*ROW('Sanitation Data'!D49)))</f>
        <v/>
      </c>
      <c r="CP55" s="270" t="str">
        <f ca="true">+IF(OFFSET('Sanitation Data'!$E$28,0,10*ROW('Sanitation Data'!E49))="","",OFFSET('Sanitation Data'!$E$28,0,10*ROW('Sanitation Data'!E49)))</f>
        <v/>
      </c>
      <c r="CQ55" s="270" t="str">
        <f ca="true">+IF(OFFSET('Sanitation Data'!$E$29,0,10*ROW('Sanitation Data'!E49))="","",OFFSET('Sanitation Data'!$E$29,0,10*ROW('Sanitation Data'!E49)))</f>
        <v/>
      </c>
      <c r="CR55" s="270" t="str">
        <f ca="true">+IF(OFFSET('Sanitation Data'!$E$30,0,10*ROW('Sanitation Data'!E49))="","",OFFSET('Sanitation Data'!$E$30,0,10*ROW('Sanitation Data'!E49)))</f>
        <v/>
      </c>
      <c r="CS55" s="270" t="str">
        <f ca="true">+IF(OFFSET('Sanitation Data'!$E$31,0,10*ROW('Sanitation Data'!E49))="","",OFFSET('Sanitation Data'!$E$31,0,10*ROW('Sanitation Data'!E49)))</f>
        <v/>
      </c>
      <c r="CT55" s="270" t="str">
        <f ca="true">+IF(OFFSET('Sanitation Data'!$E$32,0,10*ROW('Sanitation Data'!E49))="","",OFFSET('Sanitation Data'!$E$32,0,10*ROW('Sanitation Data'!E49)))</f>
        <v/>
      </c>
      <c r="CU55" s="270" t="str">
        <f ca="true">+IF(OFFSET('Sanitation Data'!$F$28,0,10*ROW('Sanitation Data'!F49))="","",OFFSET('Sanitation Data'!$F$28,0,10*ROW('Sanitation Data'!F49)))</f>
        <v/>
      </c>
      <c r="CV55" s="270" t="str">
        <f ca="true">+IF(OFFSET('Sanitation Data'!$F$29,0,10*ROW('Sanitation Data'!F49))="","",OFFSET('Sanitation Data'!$F$29,0,10*ROW('Sanitation Data'!F49)))</f>
        <v/>
      </c>
      <c r="CW55" s="270" t="str">
        <f ca="true">+IF(OFFSET('Sanitation Data'!$F$30,0,10*ROW('Sanitation Data'!F49))="","",OFFSET('Sanitation Data'!$F$30,0,10*ROW('Sanitation Data'!F49)))</f>
        <v/>
      </c>
      <c r="CX55" s="270" t="str">
        <f ca="true">+IF(OFFSET('Sanitation Data'!$F$31,0,10*ROW('Sanitation Data'!F49))="","",OFFSET('Sanitation Data'!$F$31,0,10*ROW('Sanitation Data'!F49)))</f>
        <v/>
      </c>
      <c r="CY55" s="270" t="str">
        <f ca="true">+IF(OFFSET('Sanitation Data'!$F$32,0,10*ROW('Sanitation Data'!F49))="","",OFFSET('Sanitation Data'!$F$32,0,10*ROW('Sanitation Data'!F49)))</f>
        <v/>
      </c>
      <c r="CZ55" s="270" t="str">
        <f ca="true">+IF(OFFSET('Sanitation Data'!$G$28,0,10*ROW('Sanitation Data'!G49))="","",OFFSET('Sanitation Data'!$G$28,0,10*ROW('Sanitation Data'!G49)))</f>
        <v/>
      </c>
      <c r="DA55" s="270" t="str">
        <f ca="true">+IF(OFFSET('Sanitation Data'!$G$29,0,10*ROW('Sanitation Data'!G49))="","",OFFSET('Sanitation Data'!$G$29,0,10*ROW('Sanitation Data'!G49)))</f>
        <v/>
      </c>
      <c r="DB55" s="270" t="str">
        <f ca="true">+IF(OFFSET('Sanitation Data'!$G$30,0,10*ROW('Sanitation Data'!G49))="","",OFFSET('Sanitation Data'!$G$30,0,10*ROW('Sanitation Data'!G49)))</f>
        <v/>
      </c>
      <c r="DC55" s="270" t="str">
        <f ca="true">+IF(OFFSET('Sanitation Data'!$G$31,0,10*ROW('Sanitation Data'!G49))="","",OFFSET('Sanitation Data'!$G$31,0,10*ROW('Sanitation Data'!G49)))</f>
        <v/>
      </c>
      <c r="DD55" s="270" t="str">
        <f ca="true">+IF(OFFSET('Sanitation Data'!$G$32,0,10*ROW('Sanitation Data'!G49))="","",OFFSET('Sanitation Data'!$G$32,0,10*ROW('Sanitation Data'!G49)))</f>
        <v/>
      </c>
      <c r="DE55" s="270" t="str">
        <f ca="true">+IF(OFFSET('Sanitation Data'!$H$28,0,10*ROW('Sanitation Data'!H49))="","",OFFSET('Sanitation Data'!$H$28,0,10*ROW('Sanitation Data'!H49)))</f>
        <v/>
      </c>
      <c r="DF55" s="270" t="str">
        <f ca="true">+IF(OFFSET('Sanitation Data'!$H$29,0,10*ROW('Sanitation Data'!H49))="","",OFFSET('Sanitation Data'!$H$29,0,10*ROW('Sanitation Data'!H49)))</f>
        <v/>
      </c>
      <c r="DG55" s="270" t="str">
        <f ca="true">+IF(OFFSET('Sanitation Data'!$H$30,0,10*ROW('Sanitation Data'!H49))="","",OFFSET('Sanitation Data'!$H$30,0,10*ROW('Sanitation Data'!H49)))</f>
        <v/>
      </c>
      <c r="DH55" s="270" t="str">
        <f ca="true">+IF(OFFSET('Sanitation Data'!$H$31,0,10*ROW('Sanitation Data'!H49))="","",OFFSET('Sanitation Data'!$H$31,0,10*ROW('Sanitation Data'!H49)))</f>
        <v/>
      </c>
      <c r="DI55" s="270" t="str">
        <f ca="true">+IF(OFFSET('Sanitation Data'!$H$32,0,10*ROW('Sanitation Data'!H49))="","",OFFSET('Sanitation Data'!$H$32,0,10*ROW('Sanitation Data'!H49)))</f>
        <v/>
      </c>
      <c r="DJ55" s="270" t="str">
        <f ca="true">+IF(OFFSET('Sanitation Data'!$I$28,0,10*ROW('Sanitation Data'!I49))="","",OFFSET('Sanitation Data'!$I$28,0,10*ROW('Sanitation Data'!I49)))</f>
        <v/>
      </c>
      <c r="DK55" s="270" t="str">
        <f ca="true">+IF(OFFSET('Sanitation Data'!$I$29,0,10*ROW('Sanitation Data'!I49))="","",OFFSET('Sanitation Data'!$I$29,0,10*ROW('Sanitation Data'!I49)))</f>
        <v/>
      </c>
      <c r="DL55" s="270" t="str">
        <f ca="true">+IF(OFFSET('Sanitation Data'!$I$30,0,10*ROW('Sanitation Data'!I49))="","",OFFSET('Sanitation Data'!$I$30,0,10*ROW('Sanitation Data'!I49)))</f>
        <v/>
      </c>
      <c r="DM55" s="270" t="str">
        <f ca="true">+IF(OFFSET('Sanitation Data'!$I$31,0,10*ROW('Sanitation Data'!I49))="","",OFFSET('Sanitation Data'!$I$31,0,10*ROW('Sanitation Data'!I49)))</f>
        <v/>
      </c>
      <c r="DN55" s="270" t="str">
        <f ca="true">+IF(OFFSET('Sanitation Data'!$I$32,0,10*ROW('Sanitation Data'!I49))="","",OFFSET('Sanitation Data'!$I$32,0,10*ROW('Sanitation Data'!I49)))</f>
        <v/>
      </c>
      <c r="DO55" s="270" t="str">
        <f ca="true">+IF(OFFSET('Hygiene Data'!$D$11,0,10*ROW('Hygiene Data'!D49))="","",OFFSET('Hygiene Data'!$D$11,0,10*ROW('Hygiene Data'!D49)))</f>
        <v/>
      </c>
      <c r="DP55" s="270" t="str">
        <f ca="true">+IF(OFFSET('Hygiene Data'!$D$12,0,10*ROW('Hygiene Data'!D49))="","",OFFSET('Hygiene Data'!$D$12,0,10*ROW('Hygiene Data'!D49)))</f>
        <v/>
      </c>
      <c r="DQ55" s="270" t="str">
        <f ca="true">+IF(OFFSET('Hygiene Data'!$D$13,0,10*ROW('Hygiene Data'!D49))="","",OFFSET('Hygiene Data'!$D$13,0,10*ROW('Hygiene Data'!D49)))</f>
        <v/>
      </c>
      <c r="DR55" s="270" t="str">
        <f ca="true">+IF(OFFSET('Hygiene Data'!$E$11,0,10*ROW('Hygiene Data'!E49))="","",OFFSET('Hygiene Data'!$E$11,0,10*ROW('Hygiene Data'!E49)))</f>
        <v/>
      </c>
      <c r="DS55" s="270" t="str">
        <f ca="true">+IF(OFFSET('Hygiene Data'!$E$12,0,10*ROW('Hygiene Data'!E49))="","",OFFSET('Hygiene Data'!$E$12,0,10*ROW('Hygiene Data'!E49)))</f>
        <v/>
      </c>
      <c r="DT55" s="270" t="str">
        <f ca="true">+IF(OFFSET('Hygiene Data'!$E$13,0,10*ROW('Hygiene Data'!E49))="","",OFFSET('Hygiene Data'!$E$13,0,10*ROW('Hygiene Data'!E49)))</f>
        <v/>
      </c>
      <c r="DU55" s="270" t="str">
        <f ca="true">+IF(OFFSET('Hygiene Data'!$F$11,0,10*ROW('Hygiene Data'!F49))="","",OFFSET('Hygiene Data'!$F$11,0,10*ROW('Hygiene Data'!F49)))</f>
        <v/>
      </c>
      <c r="DV55" s="270" t="str">
        <f ca="true">+IF(OFFSET('Hygiene Data'!$F$12,0,10*ROW('Hygiene Data'!F49))="","",OFFSET('Hygiene Data'!$F$12,0,10*ROW('Hygiene Data'!F49)))</f>
        <v/>
      </c>
      <c r="DW55" s="270" t="str">
        <f ca="true">+IF(OFFSET('Hygiene Data'!$F$13,0,10*ROW('Hygiene Data'!F49))="","",OFFSET('Hygiene Data'!$F$13,0,10*ROW('Hygiene Data'!F49)))</f>
        <v/>
      </c>
      <c r="DX55" s="270" t="str">
        <f ca="true">+IF(OFFSET('Hygiene Data'!$G$11,0,10*ROW('Hygiene Data'!G49))="","",OFFSET('Hygiene Data'!$G$11,0,10*ROW('Hygiene Data'!G49)))</f>
        <v/>
      </c>
      <c r="DY55" s="270" t="str">
        <f ca="true">+IF(OFFSET('Hygiene Data'!$G$12,0,10*ROW('Hygiene Data'!G49))="","",OFFSET('Hygiene Data'!$G$12,0,10*ROW('Hygiene Data'!G49)))</f>
        <v/>
      </c>
      <c r="DZ55" s="270" t="str">
        <f ca="true">+IF(OFFSET('Hygiene Data'!$G$13,0,10*ROW('Hygiene Data'!G49))="","",OFFSET('Hygiene Data'!$G$13,0,10*ROW('Hygiene Data'!G49)))</f>
        <v/>
      </c>
      <c r="EA55" s="270" t="str">
        <f ca="true">+IF(OFFSET('Hygiene Data'!$H$11,0,10*ROW('Hygiene Data'!H49))="","",OFFSET('Hygiene Data'!$H$11,0,10*ROW('Hygiene Data'!H49)))</f>
        <v/>
      </c>
      <c r="EB55" s="270" t="str">
        <f ca="true">+IF(OFFSET('Hygiene Data'!$H$12,0,10*ROW('Hygiene Data'!H49))="","",OFFSET('Hygiene Data'!$H$12,0,10*ROW('Hygiene Data'!H49)))</f>
        <v/>
      </c>
      <c r="EC55" s="270" t="str">
        <f ca="true">+IF(OFFSET('Hygiene Data'!$H$13,0,10*ROW('Hygiene Data'!H49))="","",OFFSET('Hygiene Data'!$H$13,0,10*ROW('Hygiene Data'!H49)))</f>
        <v/>
      </c>
      <c r="ED55" s="270" t="str">
        <f ca="true">+IF(OFFSET('Hygiene Data'!$I$11,0,10*ROW('Hygiene Data'!I49))="","",OFFSET('Hygiene Data'!$I$11,0,10*ROW('Hygiene Data'!I49)))</f>
        <v/>
      </c>
      <c r="EE55" s="270" t="str">
        <f ca="true">+IF(OFFSET('Hygiene Data'!$I$12,0,10*ROW('Hygiene Data'!I49))="","",OFFSET('Hygiene Data'!$I$12,0,10*ROW('Hygiene Data'!I49)))</f>
        <v/>
      </c>
      <c r="EF55" s="270"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26"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0"/>
      <c r="BS56" s="270" t="str">
        <f ca="true">+IF(OFFSET('Water Data'!$D$27,0,10*ROW('Water Data'!D50))="","",OFFSET('Water Data'!$D$27,0,10*ROW('Water Data'!D50)))</f>
        <v/>
      </c>
      <c r="BT56" s="270" t="str">
        <f ca="true">+IF(OFFSET('Water Data'!$D$28,0,10*ROW('Water Data'!D50))="","",OFFSET('Water Data'!$D$28,0,10*ROW('Water Data'!D50)))</f>
        <v/>
      </c>
      <c r="BU56" s="270" t="str">
        <f ca="true">+IF(OFFSET('Water Data'!$D$29,0,10*ROW('Water Data'!D50))="","",OFFSET('Water Data'!$D$29,0,10*ROW('Water Data'!D50)))</f>
        <v/>
      </c>
      <c r="BV56" s="270" t="str">
        <f ca="true">+IF(OFFSET('Water Data'!$E$27,0,10*ROW('Water Data'!E50))="","",OFFSET('Water Data'!$E$27,0,10*ROW('Water Data'!E50)))</f>
        <v/>
      </c>
      <c r="BW56" s="270" t="str">
        <f ca="true">+IF(OFFSET('Water Data'!$E$28,0,10*ROW('Water Data'!E50))="","",OFFSET('Water Data'!$E$28,0,10*ROW('Water Data'!E50)))</f>
        <v/>
      </c>
      <c r="BX56" s="270" t="str">
        <f ca="true">+IF(OFFSET('Water Data'!$E$29,0,10*ROW('Water Data'!E50))="","",OFFSET('Water Data'!$E$29,0,10*ROW('Water Data'!E50)))</f>
        <v/>
      </c>
      <c r="BY56" s="270" t="str">
        <f ca="true">+IF(OFFSET('Water Data'!$F$27,0,10*ROW('Water Data'!F50))="","",OFFSET('Water Data'!$F$27,0,10*ROW('Water Data'!F50)))</f>
        <v/>
      </c>
      <c r="BZ56" s="270" t="str">
        <f ca="true">+IF(OFFSET('Water Data'!$F$28,0,10*ROW('Water Data'!F50))="","",OFFSET('Water Data'!$F$28,0,10*ROW('Water Data'!F50)))</f>
        <v/>
      </c>
      <c r="CA56" s="270" t="str">
        <f ca="true">+IF(OFFSET('Water Data'!$F$29,0,10*ROW('Water Data'!F50))="","",OFFSET('Water Data'!$F$29,0,10*ROW('Water Data'!F50)))</f>
        <v/>
      </c>
      <c r="CB56" s="270" t="str">
        <f ca="true">+IF(OFFSET('Water Data'!$G$27,0,10*ROW('Water Data'!G50))="","",OFFSET('Water Data'!$G$27,0,10*ROW('Water Data'!G50)))</f>
        <v/>
      </c>
      <c r="CC56" s="270" t="str">
        <f ca="true">+IF(OFFSET('Water Data'!$G$28,0,10*ROW('Water Data'!G50))="","",OFFSET('Water Data'!$G$28,0,10*ROW('Water Data'!G50)))</f>
        <v/>
      </c>
      <c r="CD56" s="270" t="str">
        <f ca="true">+IF(OFFSET('Water Data'!$G$29,0,10*ROW('Water Data'!G50))="","",OFFSET('Water Data'!$G$29,0,10*ROW('Water Data'!G50)))</f>
        <v/>
      </c>
      <c r="CE56" s="270" t="str">
        <f ca="true">+IF(OFFSET('Water Data'!$H$27,0,10*ROW('Water Data'!H50))="","",OFFSET('Water Data'!$H$27,0,10*ROW('Water Data'!H50)))</f>
        <v/>
      </c>
      <c r="CF56" s="270" t="str">
        <f ca="true">+IF(OFFSET('Water Data'!$H$28,0,10*ROW('Water Data'!H50))="","",OFFSET('Water Data'!$H$28,0,10*ROW('Water Data'!H50)))</f>
        <v/>
      </c>
      <c r="CG56" s="270" t="str">
        <f ca="true">+IF(OFFSET('Water Data'!$H$29,0,10*ROW('Water Data'!H50))="","",OFFSET('Water Data'!$H$29,0,10*ROW('Water Data'!H50)))</f>
        <v/>
      </c>
      <c r="CH56" s="270" t="str">
        <f ca="true">+IF(OFFSET('Water Data'!$I$27,0,10*ROW('Water Data'!I50))="","",OFFSET('Water Data'!$I$27,0,10*ROW('Water Data'!I50)))</f>
        <v/>
      </c>
      <c r="CI56" s="270" t="str">
        <f ca="true">+IF(OFFSET('Water Data'!$I$28,0,10*ROW('Water Data'!I50))="","",OFFSET('Water Data'!$I$28,0,10*ROW('Water Data'!I50)))</f>
        <v/>
      </c>
      <c r="CJ56" s="270" t="str">
        <f ca="true">+IF(OFFSET('Water Data'!$I$29,0,10*ROW('Water Data'!I50))="","",OFFSET('Water Data'!$I$29,0,10*ROW('Water Data'!I50)))</f>
        <v/>
      </c>
      <c r="CK56" s="270" t="str">
        <f ca="true">+IF(OFFSET('Sanitation Data'!$D$28,0,10*ROW('Sanitation Data'!D50))="","",OFFSET('Sanitation Data'!$D$28,0,10*ROW('Sanitation Data'!D50)))</f>
        <v/>
      </c>
      <c r="CL56" s="270" t="str">
        <f ca="true">+IF(OFFSET('Sanitation Data'!$D$29,0,10*ROW('Sanitation Data'!D50))="","",OFFSET('Sanitation Data'!$D$29,0,10*ROW('Sanitation Data'!D50)))</f>
        <v/>
      </c>
      <c r="CM56" s="270" t="str">
        <f ca="true">+IF(OFFSET('Sanitation Data'!$D$30,0,10*ROW('Sanitation Data'!D50))="","",OFFSET('Sanitation Data'!$D$30,0,10*ROW('Sanitation Data'!D50)))</f>
        <v/>
      </c>
      <c r="CN56" s="270" t="str">
        <f ca="true">+IF(OFFSET('Sanitation Data'!$D$31,0,10*ROW('Sanitation Data'!D50))="","",OFFSET('Sanitation Data'!$D$31,0,10*ROW('Sanitation Data'!D50)))</f>
        <v/>
      </c>
      <c r="CO56" s="270" t="str">
        <f ca="true">+IF(OFFSET('Sanitation Data'!$D$32,0,10*ROW('Sanitation Data'!D50))="","",OFFSET('Sanitation Data'!$D$32,0,10*ROW('Sanitation Data'!D50)))</f>
        <v/>
      </c>
      <c r="CP56" s="270" t="str">
        <f ca="true">+IF(OFFSET('Sanitation Data'!$E$28,0,10*ROW('Sanitation Data'!E50))="","",OFFSET('Sanitation Data'!$E$28,0,10*ROW('Sanitation Data'!E50)))</f>
        <v/>
      </c>
      <c r="CQ56" s="270" t="str">
        <f ca="true">+IF(OFFSET('Sanitation Data'!$E$29,0,10*ROW('Sanitation Data'!E50))="","",OFFSET('Sanitation Data'!$E$29,0,10*ROW('Sanitation Data'!E50)))</f>
        <v/>
      </c>
      <c r="CR56" s="270" t="str">
        <f ca="true">+IF(OFFSET('Sanitation Data'!$E$30,0,10*ROW('Sanitation Data'!E50))="","",OFFSET('Sanitation Data'!$E$30,0,10*ROW('Sanitation Data'!E50)))</f>
        <v/>
      </c>
      <c r="CS56" s="270" t="str">
        <f ca="true">+IF(OFFSET('Sanitation Data'!$E$31,0,10*ROW('Sanitation Data'!E50))="","",OFFSET('Sanitation Data'!$E$31,0,10*ROW('Sanitation Data'!E50)))</f>
        <v/>
      </c>
      <c r="CT56" s="270" t="str">
        <f ca="true">+IF(OFFSET('Sanitation Data'!$E$32,0,10*ROW('Sanitation Data'!E50))="","",OFFSET('Sanitation Data'!$E$32,0,10*ROW('Sanitation Data'!E50)))</f>
        <v/>
      </c>
      <c r="CU56" s="270" t="str">
        <f ca="true">+IF(OFFSET('Sanitation Data'!$F$28,0,10*ROW('Sanitation Data'!F50))="","",OFFSET('Sanitation Data'!$F$28,0,10*ROW('Sanitation Data'!F50)))</f>
        <v/>
      </c>
      <c r="CV56" s="270" t="str">
        <f ca="true">+IF(OFFSET('Sanitation Data'!$F$29,0,10*ROW('Sanitation Data'!F50))="","",OFFSET('Sanitation Data'!$F$29,0,10*ROW('Sanitation Data'!F50)))</f>
        <v/>
      </c>
      <c r="CW56" s="270" t="str">
        <f ca="true">+IF(OFFSET('Sanitation Data'!$F$30,0,10*ROW('Sanitation Data'!F50))="","",OFFSET('Sanitation Data'!$F$30,0,10*ROW('Sanitation Data'!F50)))</f>
        <v/>
      </c>
      <c r="CX56" s="270" t="str">
        <f ca="true">+IF(OFFSET('Sanitation Data'!$F$31,0,10*ROW('Sanitation Data'!F50))="","",OFFSET('Sanitation Data'!$F$31,0,10*ROW('Sanitation Data'!F50)))</f>
        <v/>
      </c>
      <c r="CY56" s="270" t="str">
        <f ca="true">+IF(OFFSET('Sanitation Data'!$F$32,0,10*ROW('Sanitation Data'!F50))="","",OFFSET('Sanitation Data'!$F$32,0,10*ROW('Sanitation Data'!F50)))</f>
        <v/>
      </c>
      <c r="CZ56" s="270" t="str">
        <f ca="true">+IF(OFFSET('Sanitation Data'!$G$28,0,10*ROW('Sanitation Data'!G50))="","",OFFSET('Sanitation Data'!$G$28,0,10*ROW('Sanitation Data'!G50)))</f>
        <v/>
      </c>
      <c r="DA56" s="270" t="str">
        <f ca="true">+IF(OFFSET('Sanitation Data'!$G$29,0,10*ROW('Sanitation Data'!G50))="","",OFFSET('Sanitation Data'!$G$29,0,10*ROW('Sanitation Data'!G50)))</f>
        <v/>
      </c>
      <c r="DB56" s="270" t="str">
        <f ca="true">+IF(OFFSET('Sanitation Data'!$G$30,0,10*ROW('Sanitation Data'!G50))="","",OFFSET('Sanitation Data'!$G$30,0,10*ROW('Sanitation Data'!G50)))</f>
        <v/>
      </c>
      <c r="DC56" s="270" t="str">
        <f ca="true">+IF(OFFSET('Sanitation Data'!$G$31,0,10*ROW('Sanitation Data'!G50))="","",OFFSET('Sanitation Data'!$G$31,0,10*ROW('Sanitation Data'!G50)))</f>
        <v/>
      </c>
      <c r="DD56" s="270" t="str">
        <f ca="true">+IF(OFFSET('Sanitation Data'!$G$32,0,10*ROW('Sanitation Data'!G50))="","",OFFSET('Sanitation Data'!$G$32,0,10*ROW('Sanitation Data'!G50)))</f>
        <v/>
      </c>
      <c r="DE56" s="270" t="str">
        <f ca="true">+IF(OFFSET('Sanitation Data'!$H$28,0,10*ROW('Sanitation Data'!H50))="","",OFFSET('Sanitation Data'!$H$28,0,10*ROW('Sanitation Data'!H50)))</f>
        <v/>
      </c>
      <c r="DF56" s="270" t="str">
        <f ca="true">+IF(OFFSET('Sanitation Data'!$H$29,0,10*ROW('Sanitation Data'!H50))="","",OFFSET('Sanitation Data'!$H$29,0,10*ROW('Sanitation Data'!H50)))</f>
        <v/>
      </c>
      <c r="DG56" s="270" t="str">
        <f ca="true">+IF(OFFSET('Sanitation Data'!$H$30,0,10*ROW('Sanitation Data'!H50))="","",OFFSET('Sanitation Data'!$H$30,0,10*ROW('Sanitation Data'!H50)))</f>
        <v/>
      </c>
      <c r="DH56" s="270" t="str">
        <f ca="true">+IF(OFFSET('Sanitation Data'!$H$31,0,10*ROW('Sanitation Data'!H50))="","",OFFSET('Sanitation Data'!$H$31,0,10*ROW('Sanitation Data'!H50)))</f>
        <v/>
      </c>
      <c r="DI56" s="270" t="str">
        <f ca="true">+IF(OFFSET('Sanitation Data'!$H$32,0,10*ROW('Sanitation Data'!H50))="","",OFFSET('Sanitation Data'!$H$32,0,10*ROW('Sanitation Data'!H50)))</f>
        <v/>
      </c>
      <c r="DJ56" s="270" t="str">
        <f ca="true">+IF(OFFSET('Sanitation Data'!$I$28,0,10*ROW('Sanitation Data'!I50))="","",OFFSET('Sanitation Data'!$I$28,0,10*ROW('Sanitation Data'!I50)))</f>
        <v/>
      </c>
      <c r="DK56" s="270" t="str">
        <f ca="true">+IF(OFFSET('Sanitation Data'!$I$29,0,10*ROW('Sanitation Data'!I50))="","",OFFSET('Sanitation Data'!$I$29,0,10*ROW('Sanitation Data'!I50)))</f>
        <v/>
      </c>
      <c r="DL56" s="270" t="str">
        <f ca="true">+IF(OFFSET('Sanitation Data'!$I$30,0,10*ROW('Sanitation Data'!I50))="","",OFFSET('Sanitation Data'!$I$30,0,10*ROW('Sanitation Data'!I50)))</f>
        <v/>
      </c>
      <c r="DM56" s="270" t="str">
        <f ca="true">+IF(OFFSET('Sanitation Data'!$I$31,0,10*ROW('Sanitation Data'!I50))="","",OFFSET('Sanitation Data'!$I$31,0,10*ROW('Sanitation Data'!I50)))</f>
        <v/>
      </c>
      <c r="DN56" s="270" t="str">
        <f ca="true">+IF(OFFSET('Sanitation Data'!$I$32,0,10*ROW('Sanitation Data'!I50))="","",OFFSET('Sanitation Data'!$I$32,0,10*ROW('Sanitation Data'!I50)))</f>
        <v/>
      </c>
      <c r="DO56" s="270" t="str">
        <f ca="true">+IF(OFFSET('Hygiene Data'!$D$11,0,10*ROW('Hygiene Data'!D50))="","",OFFSET('Hygiene Data'!$D$11,0,10*ROW('Hygiene Data'!D50)))</f>
        <v/>
      </c>
      <c r="DP56" s="270" t="str">
        <f ca="true">+IF(OFFSET('Hygiene Data'!$D$12,0,10*ROW('Hygiene Data'!D50))="","",OFFSET('Hygiene Data'!$D$12,0,10*ROW('Hygiene Data'!D50)))</f>
        <v/>
      </c>
      <c r="DQ56" s="270" t="str">
        <f ca="true">+IF(OFFSET('Hygiene Data'!$D$13,0,10*ROW('Hygiene Data'!D50))="","",OFFSET('Hygiene Data'!$D$13,0,10*ROW('Hygiene Data'!D50)))</f>
        <v/>
      </c>
      <c r="DR56" s="270" t="str">
        <f ca="true">+IF(OFFSET('Hygiene Data'!$E$11,0,10*ROW('Hygiene Data'!E50))="","",OFFSET('Hygiene Data'!$E$11,0,10*ROW('Hygiene Data'!E50)))</f>
        <v/>
      </c>
      <c r="DS56" s="270" t="str">
        <f ca="true">+IF(OFFSET('Hygiene Data'!$E$12,0,10*ROW('Hygiene Data'!E50))="","",OFFSET('Hygiene Data'!$E$12,0,10*ROW('Hygiene Data'!E50)))</f>
        <v/>
      </c>
      <c r="DT56" s="270" t="str">
        <f ca="true">+IF(OFFSET('Hygiene Data'!$E$13,0,10*ROW('Hygiene Data'!E50))="","",OFFSET('Hygiene Data'!$E$13,0,10*ROW('Hygiene Data'!E50)))</f>
        <v/>
      </c>
      <c r="DU56" s="270" t="str">
        <f ca="true">+IF(OFFSET('Hygiene Data'!$F$11,0,10*ROW('Hygiene Data'!F50))="","",OFFSET('Hygiene Data'!$F$11,0,10*ROW('Hygiene Data'!F50)))</f>
        <v/>
      </c>
      <c r="DV56" s="270" t="str">
        <f ca="true">+IF(OFFSET('Hygiene Data'!$F$12,0,10*ROW('Hygiene Data'!F50))="","",OFFSET('Hygiene Data'!$F$12,0,10*ROW('Hygiene Data'!F50)))</f>
        <v/>
      </c>
      <c r="DW56" s="270" t="str">
        <f ca="true">+IF(OFFSET('Hygiene Data'!$F$13,0,10*ROW('Hygiene Data'!F50))="","",OFFSET('Hygiene Data'!$F$13,0,10*ROW('Hygiene Data'!F50)))</f>
        <v/>
      </c>
      <c r="DX56" s="270" t="str">
        <f ca="true">+IF(OFFSET('Hygiene Data'!$G$11,0,10*ROW('Hygiene Data'!G50))="","",OFFSET('Hygiene Data'!$G$11,0,10*ROW('Hygiene Data'!G50)))</f>
        <v/>
      </c>
      <c r="DY56" s="270" t="str">
        <f ca="true">+IF(OFFSET('Hygiene Data'!$G$12,0,10*ROW('Hygiene Data'!G50))="","",OFFSET('Hygiene Data'!$G$12,0,10*ROW('Hygiene Data'!G50)))</f>
        <v/>
      </c>
      <c r="DZ56" s="270" t="str">
        <f ca="true">+IF(OFFSET('Hygiene Data'!$G$13,0,10*ROW('Hygiene Data'!G50))="","",OFFSET('Hygiene Data'!$G$13,0,10*ROW('Hygiene Data'!G50)))</f>
        <v/>
      </c>
      <c r="EA56" s="270" t="str">
        <f ca="true">+IF(OFFSET('Hygiene Data'!$H$11,0,10*ROW('Hygiene Data'!H50))="","",OFFSET('Hygiene Data'!$H$11,0,10*ROW('Hygiene Data'!H50)))</f>
        <v/>
      </c>
      <c r="EB56" s="270" t="str">
        <f ca="true">+IF(OFFSET('Hygiene Data'!$H$12,0,10*ROW('Hygiene Data'!H50))="","",OFFSET('Hygiene Data'!$H$12,0,10*ROW('Hygiene Data'!H50)))</f>
        <v/>
      </c>
      <c r="EC56" s="270" t="str">
        <f ca="true">+IF(OFFSET('Hygiene Data'!$H$13,0,10*ROW('Hygiene Data'!H50))="","",OFFSET('Hygiene Data'!$H$13,0,10*ROW('Hygiene Data'!H50)))</f>
        <v/>
      </c>
      <c r="ED56" s="270" t="str">
        <f ca="true">+IF(OFFSET('Hygiene Data'!$I$11,0,10*ROW('Hygiene Data'!I50))="","",OFFSET('Hygiene Data'!$I$11,0,10*ROW('Hygiene Data'!I50)))</f>
        <v/>
      </c>
      <c r="EE56" s="270" t="str">
        <f ca="true">+IF(OFFSET('Hygiene Data'!$I$12,0,10*ROW('Hygiene Data'!I50))="","",OFFSET('Hygiene Data'!$I$12,0,10*ROW('Hygiene Data'!I50)))</f>
        <v/>
      </c>
      <c r="EF56" s="270"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26"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0"/>
      <c r="BS57" s="270" t="str">
        <f ca="true">+IF(OFFSET('Water Data'!$D$27,0,10*ROW('Water Data'!D51))="","",OFFSET('Water Data'!$D$27,0,10*ROW('Water Data'!D51)))</f>
        <v/>
      </c>
      <c r="BT57" s="270" t="str">
        <f ca="true">+IF(OFFSET('Water Data'!$D$28,0,10*ROW('Water Data'!D51))="","",OFFSET('Water Data'!$D$28,0,10*ROW('Water Data'!D51)))</f>
        <v/>
      </c>
      <c r="BU57" s="270" t="str">
        <f ca="true">+IF(OFFSET('Water Data'!$D$29,0,10*ROW('Water Data'!D51))="","",OFFSET('Water Data'!$D$29,0,10*ROW('Water Data'!D51)))</f>
        <v/>
      </c>
      <c r="BV57" s="270" t="str">
        <f ca="true">+IF(OFFSET('Water Data'!$E$27,0,10*ROW('Water Data'!E51))="","",OFFSET('Water Data'!$E$27,0,10*ROW('Water Data'!E51)))</f>
        <v/>
      </c>
      <c r="BW57" s="270" t="str">
        <f ca="true">+IF(OFFSET('Water Data'!$E$28,0,10*ROW('Water Data'!E51))="","",OFFSET('Water Data'!$E$28,0,10*ROW('Water Data'!E51)))</f>
        <v/>
      </c>
      <c r="BX57" s="270" t="str">
        <f ca="true">+IF(OFFSET('Water Data'!$E$29,0,10*ROW('Water Data'!E51))="","",OFFSET('Water Data'!$E$29,0,10*ROW('Water Data'!E51)))</f>
        <v/>
      </c>
      <c r="BY57" s="270" t="str">
        <f ca="true">+IF(OFFSET('Water Data'!$F$27,0,10*ROW('Water Data'!F51))="","",OFFSET('Water Data'!$F$27,0,10*ROW('Water Data'!F51)))</f>
        <v/>
      </c>
      <c r="BZ57" s="270" t="str">
        <f ca="true">+IF(OFFSET('Water Data'!$F$28,0,10*ROW('Water Data'!F51))="","",OFFSET('Water Data'!$F$28,0,10*ROW('Water Data'!F51)))</f>
        <v/>
      </c>
      <c r="CA57" s="270" t="str">
        <f ca="true">+IF(OFFSET('Water Data'!$F$29,0,10*ROW('Water Data'!F51))="","",OFFSET('Water Data'!$F$29,0,10*ROW('Water Data'!F51)))</f>
        <v/>
      </c>
      <c r="CB57" s="270" t="str">
        <f ca="true">+IF(OFFSET('Water Data'!$G$27,0,10*ROW('Water Data'!G51))="","",OFFSET('Water Data'!$G$27,0,10*ROW('Water Data'!G51)))</f>
        <v/>
      </c>
      <c r="CC57" s="270" t="str">
        <f ca="true">+IF(OFFSET('Water Data'!$G$28,0,10*ROW('Water Data'!G51))="","",OFFSET('Water Data'!$G$28,0,10*ROW('Water Data'!G51)))</f>
        <v/>
      </c>
      <c r="CD57" s="270" t="str">
        <f ca="true">+IF(OFFSET('Water Data'!$G$29,0,10*ROW('Water Data'!G51))="","",OFFSET('Water Data'!$G$29,0,10*ROW('Water Data'!G51)))</f>
        <v/>
      </c>
      <c r="CE57" s="270" t="str">
        <f ca="true">+IF(OFFSET('Water Data'!$H$27,0,10*ROW('Water Data'!H51))="","",OFFSET('Water Data'!$H$27,0,10*ROW('Water Data'!H51)))</f>
        <v/>
      </c>
      <c r="CF57" s="270" t="str">
        <f ca="true">+IF(OFFSET('Water Data'!$H$28,0,10*ROW('Water Data'!H51))="","",OFFSET('Water Data'!$H$28,0,10*ROW('Water Data'!H51)))</f>
        <v/>
      </c>
      <c r="CG57" s="270" t="str">
        <f ca="true">+IF(OFFSET('Water Data'!$H$29,0,10*ROW('Water Data'!H51))="","",OFFSET('Water Data'!$H$29,0,10*ROW('Water Data'!H51)))</f>
        <v/>
      </c>
      <c r="CH57" s="270" t="str">
        <f ca="true">+IF(OFFSET('Water Data'!$I$27,0,10*ROW('Water Data'!I51))="","",OFFSET('Water Data'!$I$27,0,10*ROW('Water Data'!I51)))</f>
        <v/>
      </c>
      <c r="CI57" s="270" t="str">
        <f ca="true">+IF(OFFSET('Water Data'!$I$28,0,10*ROW('Water Data'!I51))="","",OFFSET('Water Data'!$I$28,0,10*ROW('Water Data'!I51)))</f>
        <v/>
      </c>
      <c r="CJ57" s="270" t="str">
        <f ca="true">+IF(OFFSET('Water Data'!$I$29,0,10*ROW('Water Data'!I51))="","",OFFSET('Water Data'!$I$29,0,10*ROW('Water Data'!I51)))</f>
        <v/>
      </c>
      <c r="CK57" s="270" t="str">
        <f ca="true">+IF(OFFSET('Sanitation Data'!$D$28,0,10*ROW('Sanitation Data'!D51))="","",OFFSET('Sanitation Data'!$D$28,0,10*ROW('Sanitation Data'!D51)))</f>
        <v/>
      </c>
      <c r="CL57" s="270" t="str">
        <f ca="true">+IF(OFFSET('Sanitation Data'!$D$29,0,10*ROW('Sanitation Data'!D51))="","",OFFSET('Sanitation Data'!$D$29,0,10*ROW('Sanitation Data'!D51)))</f>
        <v/>
      </c>
      <c r="CM57" s="270" t="str">
        <f ca="true">+IF(OFFSET('Sanitation Data'!$D$30,0,10*ROW('Sanitation Data'!D51))="","",OFFSET('Sanitation Data'!$D$30,0,10*ROW('Sanitation Data'!D51)))</f>
        <v/>
      </c>
      <c r="CN57" s="270" t="str">
        <f ca="true">+IF(OFFSET('Sanitation Data'!$D$31,0,10*ROW('Sanitation Data'!D51))="","",OFFSET('Sanitation Data'!$D$31,0,10*ROW('Sanitation Data'!D51)))</f>
        <v/>
      </c>
      <c r="CO57" s="270" t="str">
        <f ca="true">+IF(OFFSET('Sanitation Data'!$D$32,0,10*ROW('Sanitation Data'!D51))="","",OFFSET('Sanitation Data'!$D$32,0,10*ROW('Sanitation Data'!D51)))</f>
        <v/>
      </c>
      <c r="CP57" s="270" t="str">
        <f ca="true">+IF(OFFSET('Sanitation Data'!$E$28,0,10*ROW('Sanitation Data'!E51))="","",OFFSET('Sanitation Data'!$E$28,0,10*ROW('Sanitation Data'!E51)))</f>
        <v/>
      </c>
      <c r="CQ57" s="270" t="str">
        <f ca="true">+IF(OFFSET('Sanitation Data'!$E$29,0,10*ROW('Sanitation Data'!E51))="","",OFFSET('Sanitation Data'!$E$29,0,10*ROW('Sanitation Data'!E51)))</f>
        <v/>
      </c>
      <c r="CR57" s="270" t="str">
        <f ca="true">+IF(OFFSET('Sanitation Data'!$E$30,0,10*ROW('Sanitation Data'!E51))="","",OFFSET('Sanitation Data'!$E$30,0,10*ROW('Sanitation Data'!E51)))</f>
        <v/>
      </c>
      <c r="CS57" s="270" t="str">
        <f ca="true">+IF(OFFSET('Sanitation Data'!$E$31,0,10*ROW('Sanitation Data'!E51))="","",OFFSET('Sanitation Data'!$E$31,0,10*ROW('Sanitation Data'!E51)))</f>
        <v/>
      </c>
      <c r="CT57" s="270" t="str">
        <f ca="true">+IF(OFFSET('Sanitation Data'!$E$32,0,10*ROW('Sanitation Data'!E51))="","",OFFSET('Sanitation Data'!$E$32,0,10*ROW('Sanitation Data'!E51)))</f>
        <v/>
      </c>
      <c r="CU57" s="270" t="str">
        <f ca="true">+IF(OFFSET('Sanitation Data'!$F$28,0,10*ROW('Sanitation Data'!F51))="","",OFFSET('Sanitation Data'!$F$28,0,10*ROW('Sanitation Data'!F51)))</f>
        <v/>
      </c>
      <c r="CV57" s="270" t="str">
        <f ca="true">+IF(OFFSET('Sanitation Data'!$F$29,0,10*ROW('Sanitation Data'!F51))="","",OFFSET('Sanitation Data'!$F$29,0,10*ROW('Sanitation Data'!F51)))</f>
        <v/>
      </c>
      <c r="CW57" s="270" t="str">
        <f ca="true">+IF(OFFSET('Sanitation Data'!$F$30,0,10*ROW('Sanitation Data'!F51))="","",OFFSET('Sanitation Data'!$F$30,0,10*ROW('Sanitation Data'!F51)))</f>
        <v/>
      </c>
      <c r="CX57" s="270" t="str">
        <f ca="true">+IF(OFFSET('Sanitation Data'!$F$31,0,10*ROW('Sanitation Data'!F51))="","",OFFSET('Sanitation Data'!$F$31,0,10*ROW('Sanitation Data'!F51)))</f>
        <v/>
      </c>
      <c r="CY57" s="270" t="str">
        <f ca="true">+IF(OFFSET('Sanitation Data'!$F$32,0,10*ROW('Sanitation Data'!F51))="","",OFFSET('Sanitation Data'!$F$32,0,10*ROW('Sanitation Data'!F51)))</f>
        <v/>
      </c>
      <c r="CZ57" s="270" t="str">
        <f ca="true">+IF(OFFSET('Sanitation Data'!$G$28,0,10*ROW('Sanitation Data'!G51))="","",OFFSET('Sanitation Data'!$G$28,0,10*ROW('Sanitation Data'!G51)))</f>
        <v/>
      </c>
      <c r="DA57" s="270" t="str">
        <f ca="true">+IF(OFFSET('Sanitation Data'!$G$29,0,10*ROW('Sanitation Data'!G51))="","",OFFSET('Sanitation Data'!$G$29,0,10*ROW('Sanitation Data'!G51)))</f>
        <v/>
      </c>
      <c r="DB57" s="270" t="str">
        <f ca="true">+IF(OFFSET('Sanitation Data'!$G$30,0,10*ROW('Sanitation Data'!G51))="","",OFFSET('Sanitation Data'!$G$30,0,10*ROW('Sanitation Data'!G51)))</f>
        <v/>
      </c>
      <c r="DC57" s="270" t="str">
        <f ca="true">+IF(OFFSET('Sanitation Data'!$G$31,0,10*ROW('Sanitation Data'!G51))="","",OFFSET('Sanitation Data'!$G$31,0,10*ROW('Sanitation Data'!G51)))</f>
        <v/>
      </c>
      <c r="DD57" s="270" t="str">
        <f ca="true">+IF(OFFSET('Sanitation Data'!$G$32,0,10*ROW('Sanitation Data'!G51))="","",OFFSET('Sanitation Data'!$G$32,0,10*ROW('Sanitation Data'!G51)))</f>
        <v/>
      </c>
      <c r="DE57" s="270" t="str">
        <f ca="true">+IF(OFFSET('Sanitation Data'!$H$28,0,10*ROW('Sanitation Data'!H51))="","",OFFSET('Sanitation Data'!$H$28,0,10*ROW('Sanitation Data'!H51)))</f>
        <v/>
      </c>
      <c r="DF57" s="270" t="str">
        <f ca="true">+IF(OFFSET('Sanitation Data'!$H$29,0,10*ROW('Sanitation Data'!H51))="","",OFFSET('Sanitation Data'!$H$29,0,10*ROW('Sanitation Data'!H51)))</f>
        <v/>
      </c>
      <c r="DG57" s="270" t="str">
        <f ca="true">+IF(OFFSET('Sanitation Data'!$H$30,0,10*ROW('Sanitation Data'!H51))="","",OFFSET('Sanitation Data'!$H$30,0,10*ROW('Sanitation Data'!H51)))</f>
        <v/>
      </c>
      <c r="DH57" s="270" t="str">
        <f ca="true">+IF(OFFSET('Sanitation Data'!$H$31,0,10*ROW('Sanitation Data'!H51))="","",OFFSET('Sanitation Data'!$H$31,0,10*ROW('Sanitation Data'!H51)))</f>
        <v/>
      </c>
      <c r="DI57" s="270" t="str">
        <f ca="true">+IF(OFFSET('Sanitation Data'!$H$32,0,10*ROW('Sanitation Data'!H51))="","",OFFSET('Sanitation Data'!$H$32,0,10*ROW('Sanitation Data'!H51)))</f>
        <v/>
      </c>
      <c r="DJ57" s="270" t="str">
        <f ca="true">+IF(OFFSET('Sanitation Data'!$I$28,0,10*ROW('Sanitation Data'!I51))="","",OFFSET('Sanitation Data'!$I$28,0,10*ROW('Sanitation Data'!I51)))</f>
        <v/>
      </c>
      <c r="DK57" s="270" t="str">
        <f ca="true">+IF(OFFSET('Sanitation Data'!$I$29,0,10*ROW('Sanitation Data'!I51))="","",OFFSET('Sanitation Data'!$I$29,0,10*ROW('Sanitation Data'!I51)))</f>
        <v/>
      </c>
      <c r="DL57" s="270" t="str">
        <f ca="true">+IF(OFFSET('Sanitation Data'!$I$30,0,10*ROW('Sanitation Data'!I51))="","",OFFSET('Sanitation Data'!$I$30,0,10*ROW('Sanitation Data'!I51)))</f>
        <v/>
      </c>
      <c r="DM57" s="270" t="str">
        <f ca="true">+IF(OFFSET('Sanitation Data'!$I$31,0,10*ROW('Sanitation Data'!I51))="","",OFFSET('Sanitation Data'!$I$31,0,10*ROW('Sanitation Data'!I51)))</f>
        <v/>
      </c>
      <c r="DN57" s="270" t="str">
        <f ca="true">+IF(OFFSET('Sanitation Data'!$I$32,0,10*ROW('Sanitation Data'!I51))="","",OFFSET('Sanitation Data'!$I$32,0,10*ROW('Sanitation Data'!I51)))</f>
        <v/>
      </c>
      <c r="DO57" s="270" t="str">
        <f ca="true">+IF(OFFSET('Hygiene Data'!$D$11,0,10*ROW('Hygiene Data'!D51))="","",OFFSET('Hygiene Data'!$D$11,0,10*ROW('Hygiene Data'!D51)))</f>
        <v/>
      </c>
      <c r="DP57" s="270" t="str">
        <f ca="true">+IF(OFFSET('Hygiene Data'!$D$12,0,10*ROW('Hygiene Data'!D51))="","",OFFSET('Hygiene Data'!$D$12,0,10*ROW('Hygiene Data'!D51)))</f>
        <v/>
      </c>
      <c r="DQ57" s="270" t="str">
        <f ca="true">+IF(OFFSET('Hygiene Data'!$D$13,0,10*ROW('Hygiene Data'!D51))="","",OFFSET('Hygiene Data'!$D$13,0,10*ROW('Hygiene Data'!D51)))</f>
        <v/>
      </c>
      <c r="DR57" s="270" t="str">
        <f ca="true">+IF(OFFSET('Hygiene Data'!$E$11,0,10*ROW('Hygiene Data'!E51))="","",OFFSET('Hygiene Data'!$E$11,0,10*ROW('Hygiene Data'!E51)))</f>
        <v/>
      </c>
      <c r="DS57" s="270" t="str">
        <f ca="true">+IF(OFFSET('Hygiene Data'!$E$12,0,10*ROW('Hygiene Data'!E51))="","",OFFSET('Hygiene Data'!$E$12,0,10*ROW('Hygiene Data'!E51)))</f>
        <v/>
      </c>
      <c r="DT57" s="270" t="str">
        <f ca="true">+IF(OFFSET('Hygiene Data'!$E$13,0,10*ROW('Hygiene Data'!E51))="","",OFFSET('Hygiene Data'!$E$13,0,10*ROW('Hygiene Data'!E51)))</f>
        <v/>
      </c>
      <c r="DU57" s="270" t="str">
        <f ca="true">+IF(OFFSET('Hygiene Data'!$F$11,0,10*ROW('Hygiene Data'!F51))="","",OFFSET('Hygiene Data'!$F$11,0,10*ROW('Hygiene Data'!F51)))</f>
        <v/>
      </c>
      <c r="DV57" s="270" t="str">
        <f ca="true">+IF(OFFSET('Hygiene Data'!$F$12,0,10*ROW('Hygiene Data'!F51))="","",OFFSET('Hygiene Data'!$F$12,0,10*ROW('Hygiene Data'!F51)))</f>
        <v/>
      </c>
      <c r="DW57" s="270" t="str">
        <f ca="true">+IF(OFFSET('Hygiene Data'!$F$13,0,10*ROW('Hygiene Data'!F51))="","",OFFSET('Hygiene Data'!$F$13,0,10*ROW('Hygiene Data'!F51)))</f>
        <v/>
      </c>
      <c r="DX57" s="270" t="str">
        <f ca="true">+IF(OFFSET('Hygiene Data'!$G$11,0,10*ROW('Hygiene Data'!G51))="","",OFFSET('Hygiene Data'!$G$11,0,10*ROW('Hygiene Data'!G51)))</f>
        <v/>
      </c>
      <c r="DY57" s="270" t="str">
        <f ca="true">+IF(OFFSET('Hygiene Data'!$G$12,0,10*ROW('Hygiene Data'!G51))="","",OFFSET('Hygiene Data'!$G$12,0,10*ROW('Hygiene Data'!G51)))</f>
        <v/>
      </c>
      <c r="DZ57" s="270" t="str">
        <f ca="true">+IF(OFFSET('Hygiene Data'!$G$13,0,10*ROW('Hygiene Data'!G51))="","",OFFSET('Hygiene Data'!$G$13,0,10*ROW('Hygiene Data'!G51)))</f>
        <v/>
      </c>
      <c r="EA57" s="270" t="str">
        <f ca="true">+IF(OFFSET('Hygiene Data'!$H$11,0,10*ROW('Hygiene Data'!H51))="","",OFFSET('Hygiene Data'!$H$11,0,10*ROW('Hygiene Data'!H51)))</f>
        <v/>
      </c>
      <c r="EB57" s="270" t="str">
        <f ca="true">+IF(OFFSET('Hygiene Data'!$H$12,0,10*ROW('Hygiene Data'!H51))="","",OFFSET('Hygiene Data'!$H$12,0,10*ROW('Hygiene Data'!H51)))</f>
        <v/>
      </c>
      <c r="EC57" s="270" t="str">
        <f ca="true">+IF(OFFSET('Hygiene Data'!$H$13,0,10*ROW('Hygiene Data'!H51))="","",OFFSET('Hygiene Data'!$H$13,0,10*ROW('Hygiene Data'!H51)))</f>
        <v/>
      </c>
      <c r="ED57" s="270" t="str">
        <f ca="true">+IF(OFFSET('Hygiene Data'!$I$11,0,10*ROW('Hygiene Data'!I51))="","",OFFSET('Hygiene Data'!$I$11,0,10*ROW('Hygiene Data'!I51)))</f>
        <v/>
      </c>
      <c r="EE57" s="270" t="str">
        <f ca="true">+IF(OFFSET('Hygiene Data'!$I$12,0,10*ROW('Hygiene Data'!I51))="","",OFFSET('Hygiene Data'!$I$12,0,10*ROW('Hygiene Data'!I51)))</f>
        <v/>
      </c>
      <c r="EF57" s="270"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26"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0"/>
      <c r="BS58" s="270" t="str">
        <f ca="true">+IF(OFFSET('Water Data'!$D$27,0,10*ROW('Water Data'!D52))="","",OFFSET('Water Data'!$D$27,0,10*ROW('Water Data'!D52)))</f>
        <v/>
      </c>
      <c r="BT58" s="270" t="str">
        <f ca="true">+IF(OFFSET('Water Data'!$D$28,0,10*ROW('Water Data'!D52))="","",OFFSET('Water Data'!$D$28,0,10*ROW('Water Data'!D52)))</f>
        <v/>
      </c>
      <c r="BU58" s="270" t="str">
        <f ca="true">+IF(OFFSET('Water Data'!$D$29,0,10*ROW('Water Data'!D52))="","",OFFSET('Water Data'!$D$29,0,10*ROW('Water Data'!D52)))</f>
        <v/>
      </c>
      <c r="BV58" s="270" t="str">
        <f ca="true">+IF(OFFSET('Water Data'!$E$27,0,10*ROW('Water Data'!E52))="","",OFFSET('Water Data'!$E$27,0,10*ROW('Water Data'!E52)))</f>
        <v/>
      </c>
      <c r="BW58" s="270" t="str">
        <f ca="true">+IF(OFFSET('Water Data'!$E$28,0,10*ROW('Water Data'!E52))="","",OFFSET('Water Data'!$E$28,0,10*ROW('Water Data'!E52)))</f>
        <v/>
      </c>
      <c r="BX58" s="270" t="str">
        <f ca="true">+IF(OFFSET('Water Data'!$E$29,0,10*ROW('Water Data'!E52))="","",OFFSET('Water Data'!$E$29,0,10*ROW('Water Data'!E52)))</f>
        <v/>
      </c>
      <c r="BY58" s="270" t="str">
        <f ca="true">+IF(OFFSET('Water Data'!$F$27,0,10*ROW('Water Data'!F52))="","",OFFSET('Water Data'!$F$27,0,10*ROW('Water Data'!F52)))</f>
        <v/>
      </c>
      <c r="BZ58" s="270" t="str">
        <f ca="true">+IF(OFFSET('Water Data'!$F$28,0,10*ROW('Water Data'!F52))="","",OFFSET('Water Data'!$F$28,0,10*ROW('Water Data'!F52)))</f>
        <v/>
      </c>
      <c r="CA58" s="270" t="str">
        <f ca="true">+IF(OFFSET('Water Data'!$F$29,0,10*ROW('Water Data'!F52))="","",OFFSET('Water Data'!$F$29,0,10*ROW('Water Data'!F52)))</f>
        <v/>
      </c>
      <c r="CB58" s="270" t="str">
        <f ca="true">+IF(OFFSET('Water Data'!$G$27,0,10*ROW('Water Data'!G52))="","",OFFSET('Water Data'!$G$27,0,10*ROW('Water Data'!G52)))</f>
        <v/>
      </c>
      <c r="CC58" s="270" t="str">
        <f ca="true">+IF(OFFSET('Water Data'!$G$28,0,10*ROW('Water Data'!G52))="","",OFFSET('Water Data'!$G$28,0,10*ROW('Water Data'!G52)))</f>
        <v/>
      </c>
      <c r="CD58" s="270" t="str">
        <f ca="true">+IF(OFFSET('Water Data'!$G$29,0,10*ROW('Water Data'!G52))="","",OFFSET('Water Data'!$G$29,0,10*ROW('Water Data'!G52)))</f>
        <v/>
      </c>
      <c r="CE58" s="270" t="str">
        <f ca="true">+IF(OFFSET('Water Data'!$H$27,0,10*ROW('Water Data'!H52))="","",OFFSET('Water Data'!$H$27,0,10*ROW('Water Data'!H52)))</f>
        <v/>
      </c>
      <c r="CF58" s="270" t="str">
        <f ca="true">+IF(OFFSET('Water Data'!$H$28,0,10*ROW('Water Data'!H52))="","",OFFSET('Water Data'!$H$28,0,10*ROW('Water Data'!H52)))</f>
        <v/>
      </c>
      <c r="CG58" s="270" t="str">
        <f ca="true">+IF(OFFSET('Water Data'!$H$29,0,10*ROW('Water Data'!H52))="","",OFFSET('Water Data'!$H$29,0,10*ROW('Water Data'!H52)))</f>
        <v/>
      </c>
      <c r="CH58" s="270" t="str">
        <f ca="true">+IF(OFFSET('Water Data'!$I$27,0,10*ROW('Water Data'!I52))="","",OFFSET('Water Data'!$I$27,0,10*ROW('Water Data'!I52)))</f>
        <v/>
      </c>
      <c r="CI58" s="270" t="str">
        <f ca="true">+IF(OFFSET('Water Data'!$I$28,0,10*ROW('Water Data'!I52))="","",OFFSET('Water Data'!$I$28,0,10*ROW('Water Data'!I52)))</f>
        <v/>
      </c>
      <c r="CJ58" s="270" t="str">
        <f ca="true">+IF(OFFSET('Water Data'!$I$29,0,10*ROW('Water Data'!I52))="","",OFFSET('Water Data'!$I$29,0,10*ROW('Water Data'!I52)))</f>
        <v/>
      </c>
      <c r="CK58" s="270" t="str">
        <f ca="true">+IF(OFFSET('Sanitation Data'!$D$28,0,10*ROW('Sanitation Data'!D52))="","",OFFSET('Sanitation Data'!$D$28,0,10*ROW('Sanitation Data'!D52)))</f>
        <v/>
      </c>
      <c r="CL58" s="270" t="str">
        <f ca="true">+IF(OFFSET('Sanitation Data'!$D$29,0,10*ROW('Sanitation Data'!D52))="","",OFFSET('Sanitation Data'!$D$29,0,10*ROW('Sanitation Data'!D52)))</f>
        <v/>
      </c>
      <c r="CM58" s="270" t="str">
        <f ca="true">+IF(OFFSET('Sanitation Data'!$D$30,0,10*ROW('Sanitation Data'!D52))="","",OFFSET('Sanitation Data'!$D$30,0,10*ROW('Sanitation Data'!D52)))</f>
        <v/>
      </c>
      <c r="CN58" s="270" t="str">
        <f ca="true">+IF(OFFSET('Sanitation Data'!$D$31,0,10*ROW('Sanitation Data'!D52))="","",OFFSET('Sanitation Data'!$D$31,0,10*ROW('Sanitation Data'!D52)))</f>
        <v/>
      </c>
      <c r="CO58" s="270" t="str">
        <f ca="true">+IF(OFFSET('Sanitation Data'!$D$32,0,10*ROW('Sanitation Data'!D52))="","",OFFSET('Sanitation Data'!$D$32,0,10*ROW('Sanitation Data'!D52)))</f>
        <v/>
      </c>
      <c r="CP58" s="270" t="str">
        <f ca="true">+IF(OFFSET('Sanitation Data'!$E$28,0,10*ROW('Sanitation Data'!E52))="","",OFFSET('Sanitation Data'!$E$28,0,10*ROW('Sanitation Data'!E52)))</f>
        <v/>
      </c>
      <c r="CQ58" s="270" t="str">
        <f ca="true">+IF(OFFSET('Sanitation Data'!$E$29,0,10*ROW('Sanitation Data'!E52))="","",OFFSET('Sanitation Data'!$E$29,0,10*ROW('Sanitation Data'!E52)))</f>
        <v/>
      </c>
      <c r="CR58" s="270" t="str">
        <f ca="true">+IF(OFFSET('Sanitation Data'!$E$30,0,10*ROW('Sanitation Data'!E52))="","",OFFSET('Sanitation Data'!$E$30,0,10*ROW('Sanitation Data'!E52)))</f>
        <v/>
      </c>
      <c r="CS58" s="270" t="str">
        <f ca="true">+IF(OFFSET('Sanitation Data'!$E$31,0,10*ROW('Sanitation Data'!E52))="","",OFFSET('Sanitation Data'!$E$31,0,10*ROW('Sanitation Data'!E52)))</f>
        <v/>
      </c>
      <c r="CT58" s="270" t="str">
        <f ca="true">+IF(OFFSET('Sanitation Data'!$E$32,0,10*ROW('Sanitation Data'!E52))="","",OFFSET('Sanitation Data'!$E$32,0,10*ROW('Sanitation Data'!E52)))</f>
        <v/>
      </c>
      <c r="CU58" s="270" t="str">
        <f ca="true">+IF(OFFSET('Sanitation Data'!$F$28,0,10*ROW('Sanitation Data'!F52))="","",OFFSET('Sanitation Data'!$F$28,0,10*ROW('Sanitation Data'!F52)))</f>
        <v/>
      </c>
      <c r="CV58" s="270" t="str">
        <f ca="true">+IF(OFFSET('Sanitation Data'!$F$29,0,10*ROW('Sanitation Data'!F52))="","",OFFSET('Sanitation Data'!$F$29,0,10*ROW('Sanitation Data'!F52)))</f>
        <v/>
      </c>
      <c r="CW58" s="270" t="str">
        <f ca="true">+IF(OFFSET('Sanitation Data'!$F$30,0,10*ROW('Sanitation Data'!F52))="","",OFFSET('Sanitation Data'!$F$30,0,10*ROW('Sanitation Data'!F52)))</f>
        <v/>
      </c>
      <c r="CX58" s="270" t="str">
        <f ca="true">+IF(OFFSET('Sanitation Data'!$F$31,0,10*ROW('Sanitation Data'!F52))="","",OFFSET('Sanitation Data'!$F$31,0,10*ROW('Sanitation Data'!F52)))</f>
        <v/>
      </c>
      <c r="CY58" s="270" t="str">
        <f ca="true">+IF(OFFSET('Sanitation Data'!$F$32,0,10*ROW('Sanitation Data'!F52))="","",OFFSET('Sanitation Data'!$F$32,0,10*ROW('Sanitation Data'!F52)))</f>
        <v/>
      </c>
      <c r="CZ58" s="270" t="str">
        <f ca="true">+IF(OFFSET('Sanitation Data'!$G$28,0,10*ROW('Sanitation Data'!G52))="","",OFFSET('Sanitation Data'!$G$28,0,10*ROW('Sanitation Data'!G52)))</f>
        <v/>
      </c>
      <c r="DA58" s="270" t="str">
        <f ca="true">+IF(OFFSET('Sanitation Data'!$G$29,0,10*ROW('Sanitation Data'!G52))="","",OFFSET('Sanitation Data'!$G$29,0,10*ROW('Sanitation Data'!G52)))</f>
        <v/>
      </c>
      <c r="DB58" s="270" t="str">
        <f ca="true">+IF(OFFSET('Sanitation Data'!$G$30,0,10*ROW('Sanitation Data'!G52))="","",OFFSET('Sanitation Data'!$G$30,0,10*ROW('Sanitation Data'!G52)))</f>
        <v/>
      </c>
      <c r="DC58" s="270" t="str">
        <f ca="true">+IF(OFFSET('Sanitation Data'!$G$31,0,10*ROW('Sanitation Data'!G52))="","",OFFSET('Sanitation Data'!$G$31,0,10*ROW('Sanitation Data'!G52)))</f>
        <v/>
      </c>
      <c r="DD58" s="270" t="str">
        <f ca="true">+IF(OFFSET('Sanitation Data'!$G$32,0,10*ROW('Sanitation Data'!G52))="","",OFFSET('Sanitation Data'!$G$32,0,10*ROW('Sanitation Data'!G52)))</f>
        <v/>
      </c>
      <c r="DE58" s="270" t="str">
        <f ca="true">+IF(OFFSET('Sanitation Data'!$H$28,0,10*ROW('Sanitation Data'!H52))="","",OFFSET('Sanitation Data'!$H$28,0,10*ROW('Sanitation Data'!H52)))</f>
        <v/>
      </c>
      <c r="DF58" s="270" t="str">
        <f ca="true">+IF(OFFSET('Sanitation Data'!$H$29,0,10*ROW('Sanitation Data'!H52))="","",OFFSET('Sanitation Data'!$H$29,0,10*ROW('Sanitation Data'!H52)))</f>
        <v/>
      </c>
      <c r="DG58" s="270" t="str">
        <f ca="true">+IF(OFFSET('Sanitation Data'!$H$30,0,10*ROW('Sanitation Data'!H52))="","",OFFSET('Sanitation Data'!$H$30,0,10*ROW('Sanitation Data'!H52)))</f>
        <v/>
      </c>
      <c r="DH58" s="270" t="str">
        <f ca="true">+IF(OFFSET('Sanitation Data'!$H$31,0,10*ROW('Sanitation Data'!H52))="","",OFFSET('Sanitation Data'!$H$31,0,10*ROW('Sanitation Data'!H52)))</f>
        <v/>
      </c>
      <c r="DI58" s="270" t="str">
        <f ca="true">+IF(OFFSET('Sanitation Data'!$H$32,0,10*ROW('Sanitation Data'!H52))="","",OFFSET('Sanitation Data'!$H$32,0,10*ROW('Sanitation Data'!H52)))</f>
        <v/>
      </c>
      <c r="DJ58" s="270" t="str">
        <f ca="true">+IF(OFFSET('Sanitation Data'!$I$28,0,10*ROW('Sanitation Data'!I52))="","",OFFSET('Sanitation Data'!$I$28,0,10*ROW('Sanitation Data'!I52)))</f>
        <v/>
      </c>
      <c r="DK58" s="270" t="str">
        <f ca="true">+IF(OFFSET('Sanitation Data'!$I$29,0,10*ROW('Sanitation Data'!I52))="","",OFFSET('Sanitation Data'!$I$29,0,10*ROW('Sanitation Data'!I52)))</f>
        <v/>
      </c>
      <c r="DL58" s="270" t="str">
        <f ca="true">+IF(OFFSET('Sanitation Data'!$I$30,0,10*ROW('Sanitation Data'!I52))="","",OFFSET('Sanitation Data'!$I$30,0,10*ROW('Sanitation Data'!I52)))</f>
        <v/>
      </c>
      <c r="DM58" s="270" t="str">
        <f ca="true">+IF(OFFSET('Sanitation Data'!$I$31,0,10*ROW('Sanitation Data'!I52))="","",OFFSET('Sanitation Data'!$I$31,0,10*ROW('Sanitation Data'!I52)))</f>
        <v/>
      </c>
      <c r="DN58" s="270" t="str">
        <f ca="true">+IF(OFFSET('Sanitation Data'!$I$32,0,10*ROW('Sanitation Data'!I52))="","",OFFSET('Sanitation Data'!$I$32,0,10*ROW('Sanitation Data'!I52)))</f>
        <v/>
      </c>
      <c r="DO58" s="270" t="str">
        <f ca="true">+IF(OFFSET('Hygiene Data'!$D$11,0,10*ROW('Hygiene Data'!D52))="","",OFFSET('Hygiene Data'!$D$11,0,10*ROW('Hygiene Data'!D52)))</f>
        <v/>
      </c>
      <c r="DP58" s="270" t="str">
        <f ca="true">+IF(OFFSET('Hygiene Data'!$D$12,0,10*ROW('Hygiene Data'!D52))="","",OFFSET('Hygiene Data'!$D$12,0,10*ROW('Hygiene Data'!D52)))</f>
        <v/>
      </c>
      <c r="DQ58" s="270" t="str">
        <f ca="true">+IF(OFFSET('Hygiene Data'!$D$13,0,10*ROW('Hygiene Data'!D52))="","",OFFSET('Hygiene Data'!$D$13,0,10*ROW('Hygiene Data'!D52)))</f>
        <v/>
      </c>
      <c r="DR58" s="270" t="str">
        <f ca="true">+IF(OFFSET('Hygiene Data'!$E$11,0,10*ROW('Hygiene Data'!E52))="","",OFFSET('Hygiene Data'!$E$11,0,10*ROW('Hygiene Data'!E52)))</f>
        <v/>
      </c>
      <c r="DS58" s="270" t="str">
        <f ca="true">+IF(OFFSET('Hygiene Data'!$E$12,0,10*ROW('Hygiene Data'!E52))="","",OFFSET('Hygiene Data'!$E$12,0,10*ROW('Hygiene Data'!E52)))</f>
        <v/>
      </c>
      <c r="DT58" s="270" t="str">
        <f ca="true">+IF(OFFSET('Hygiene Data'!$E$13,0,10*ROW('Hygiene Data'!E52))="","",OFFSET('Hygiene Data'!$E$13,0,10*ROW('Hygiene Data'!E52)))</f>
        <v/>
      </c>
      <c r="DU58" s="270" t="str">
        <f ca="true">+IF(OFFSET('Hygiene Data'!$F$11,0,10*ROW('Hygiene Data'!F52))="","",OFFSET('Hygiene Data'!$F$11,0,10*ROW('Hygiene Data'!F52)))</f>
        <v/>
      </c>
      <c r="DV58" s="270" t="str">
        <f ca="true">+IF(OFFSET('Hygiene Data'!$F$12,0,10*ROW('Hygiene Data'!F52))="","",OFFSET('Hygiene Data'!$F$12,0,10*ROW('Hygiene Data'!F52)))</f>
        <v/>
      </c>
      <c r="DW58" s="270" t="str">
        <f ca="true">+IF(OFFSET('Hygiene Data'!$F$13,0,10*ROW('Hygiene Data'!F52))="","",OFFSET('Hygiene Data'!$F$13,0,10*ROW('Hygiene Data'!F52)))</f>
        <v/>
      </c>
      <c r="DX58" s="270" t="str">
        <f ca="true">+IF(OFFSET('Hygiene Data'!$G$11,0,10*ROW('Hygiene Data'!G52))="","",OFFSET('Hygiene Data'!$G$11,0,10*ROW('Hygiene Data'!G52)))</f>
        <v/>
      </c>
      <c r="DY58" s="270" t="str">
        <f ca="true">+IF(OFFSET('Hygiene Data'!$G$12,0,10*ROW('Hygiene Data'!G52))="","",OFFSET('Hygiene Data'!$G$12,0,10*ROW('Hygiene Data'!G52)))</f>
        <v/>
      </c>
      <c r="DZ58" s="270" t="str">
        <f ca="true">+IF(OFFSET('Hygiene Data'!$G$13,0,10*ROW('Hygiene Data'!G52))="","",OFFSET('Hygiene Data'!$G$13,0,10*ROW('Hygiene Data'!G52)))</f>
        <v/>
      </c>
      <c r="EA58" s="270" t="str">
        <f ca="true">+IF(OFFSET('Hygiene Data'!$H$11,0,10*ROW('Hygiene Data'!H52))="","",OFFSET('Hygiene Data'!$H$11,0,10*ROW('Hygiene Data'!H52)))</f>
        <v/>
      </c>
      <c r="EB58" s="270" t="str">
        <f ca="true">+IF(OFFSET('Hygiene Data'!$H$12,0,10*ROW('Hygiene Data'!H52))="","",OFFSET('Hygiene Data'!$H$12,0,10*ROW('Hygiene Data'!H52)))</f>
        <v/>
      </c>
      <c r="EC58" s="270" t="str">
        <f ca="true">+IF(OFFSET('Hygiene Data'!$H$13,0,10*ROW('Hygiene Data'!H52))="","",OFFSET('Hygiene Data'!$H$13,0,10*ROW('Hygiene Data'!H52)))</f>
        <v/>
      </c>
      <c r="ED58" s="270" t="str">
        <f ca="true">+IF(OFFSET('Hygiene Data'!$I$11,0,10*ROW('Hygiene Data'!I52))="","",OFFSET('Hygiene Data'!$I$11,0,10*ROW('Hygiene Data'!I52)))</f>
        <v/>
      </c>
      <c r="EE58" s="270" t="str">
        <f ca="true">+IF(OFFSET('Hygiene Data'!$I$12,0,10*ROW('Hygiene Data'!I52))="","",OFFSET('Hygiene Data'!$I$12,0,10*ROW('Hygiene Data'!I52)))</f>
        <v/>
      </c>
      <c r="EF58" s="270"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26"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0"/>
      <c r="BS59" s="270" t="str">
        <f ca="true">+IF(OFFSET('Water Data'!$D$27,0,10*ROW('Water Data'!D53))="","",OFFSET('Water Data'!$D$27,0,10*ROW('Water Data'!D53)))</f>
        <v/>
      </c>
      <c r="BT59" s="270" t="str">
        <f ca="true">+IF(OFFSET('Water Data'!$D$28,0,10*ROW('Water Data'!D53))="","",OFFSET('Water Data'!$D$28,0,10*ROW('Water Data'!D53)))</f>
        <v/>
      </c>
      <c r="BU59" s="270" t="str">
        <f ca="true">+IF(OFFSET('Water Data'!$D$29,0,10*ROW('Water Data'!D53))="","",OFFSET('Water Data'!$D$29,0,10*ROW('Water Data'!D53)))</f>
        <v/>
      </c>
      <c r="BV59" s="270" t="str">
        <f ca="true">+IF(OFFSET('Water Data'!$E$27,0,10*ROW('Water Data'!E53))="","",OFFSET('Water Data'!$E$27,0,10*ROW('Water Data'!E53)))</f>
        <v/>
      </c>
      <c r="BW59" s="270" t="str">
        <f ca="true">+IF(OFFSET('Water Data'!$E$28,0,10*ROW('Water Data'!E53))="","",OFFSET('Water Data'!$E$28,0,10*ROW('Water Data'!E53)))</f>
        <v/>
      </c>
      <c r="BX59" s="270" t="str">
        <f ca="true">+IF(OFFSET('Water Data'!$E$29,0,10*ROW('Water Data'!E53))="","",OFFSET('Water Data'!$E$29,0,10*ROW('Water Data'!E53)))</f>
        <v/>
      </c>
      <c r="BY59" s="270" t="str">
        <f ca="true">+IF(OFFSET('Water Data'!$F$27,0,10*ROW('Water Data'!F53))="","",OFFSET('Water Data'!$F$27,0,10*ROW('Water Data'!F53)))</f>
        <v/>
      </c>
      <c r="BZ59" s="270" t="str">
        <f ca="true">+IF(OFFSET('Water Data'!$F$28,0,10*ROW('Water Data'!F53))="","",OFFSET('Water Data'!$F$28,0,10*ROW('Water Data'!F53)))</f>
        <v/>
      </c>
      <c r="CA59" s="270" t="str">
        <f ca="true">+IF(OFFSET('Water Data'!$F$29,0,10*ROW('Water Data'!F53))="","",OFFSET('Water Data'!$F$29,0,10*ROW('Water Data'!F53)))</f>
        <v/>
      </c>
      <c r="CB59" s="270" t="str">
        <f ca="true">+IF(OFFSET('Water Data'!$G$27,0,10*ROW('Water Data'!G53))="","",OFFSET('Water Data'!$G$27,0,10*ROW('Water Data'!G53)))</f>
        <v/>
      </c>
      <c r="CC59" s="270" t="str">
        <f ca="true">+IF(OFFSET('Water Data'!$G$28,0,10*ROW('Water Data'!G53))="","",OFFSET('Water Data'!$G$28,0,10*ROW('Water Data'!G53)))</f>
        <v/>
      </c>
      <c r="CD59" s="270" t="str">
        <f ca="true">+IF(OFFSET('Water Data'!$G$29,0,10*ROW('Water Data'!G53))="","",OFFSET('Water Data'!$G$29,0,10*ROW('Water Data'!G53)))</f>
        <v/>
      </c>
      <c r="CE59" s="270" t="str">
        <f ca="true">+IF(OFFSET('Water Data'!$H$27,0,10*ROW('Water Data'!H53))="","",OFFSET('Water Data'!$H$27,0,10*ROW('Water Data'!H53)))</f>
        <v/>
      </c>
      <c r="CF59" s="270" t="str">
        <f ca="true">+IF(OFFSET('Water Data'!$H$28,0,10*ROW('Water Data'!H53))="","",OFFSET('Water Data'!$H$28,0,10*ROW('Water Data'!H53)))</f>
        <v/>
      </c>
      <c r="CG59" s="270" t="str">
        <f ca="true">+IF(OFFSET('Water Data'!$H$29,0,10*ROW('Water Data'!H53))="","",OFFSET('Water Data'!$H$29,0,10*ROW('Water Data'!H53)))</f>
        <v/>
      </c>
      <c r="CH59" s="270" t="str">
        <f ca="true">+IF(OFFSET('Water Data'!$I$27,0,10*ROW('Water Data'!I53))="","",OFFSET('Water Data'!$I$27,0,10*ROW('Water Data'!I53)))</f>
        <v/>
      </c>
      <c r="CI59" s="270" t="str">
        <f ca="true">+IF(OFFSET('Water Data'!$I$28,0,10*ROW('Water Data'!I53))="","",OFFSET('Water Data'!$I$28,0,10*ROW('Water Data'!I53)))</f>
        <v/>
      </c>
      <c r="CJ59" s="270" t="str">
        <f ca="true">+IF(OFFSET('Water Data'!$I$29,0,10*ROW('Water Data'!I53))="","",OFFSET('Water Data'!$I$29,0,10*ROW('Water Data'!I53)))</f>
        <v/>
      </c>
      <c r="CK59" s="270" t="str">
        <f ca="true">+IF(OFFSET('Sanitation Data'!$D$28,0,10*ROW('Sanitation Data'!D53))="","",OFFSET('Sanitation Data'!$D$28,0,10*ROW('Sanitation Data'!D53)))</f>
        <v/>
      </c>
      <c r="CL59" s="270" t="str">
        <f ca="true">+IF(OFFSET('Sanitation Data'!$D$29,0,10*ROW('Sanitation Data'!D53))="","",OFFSET('Sanitation Data'!$D$29,0,10*ROW('Sanitation Data'!D53)))</f>
        <v/>
      </c>
      <c r="CM59" s="270" t="str">
        <f ca="true">+IF(OFFSET('Sanitation Data'!$D$30,0,10*ROW('Sanitation Data'!D53))="","",OFFSET('Sanitation Data'!$D$30,0,10*ROW('Sanitation Data'!D53)))</f>
        <v/>
      </c>
      <c r="CN59" s="270" t="str">
        <f ca="true">+IF(OFFSET('Sanitation Data'!$D$31,0,10*ROW('Sanitation Data'!D53))="","",OFFSET('Sanitation Data'!$D$31,0,10*ROW('Sanitation Data'!D53)))</f>
        <v/>
      </c>
      <c r="CO59" s="270" t="str">
        <f ca="true">+IF(OFFSET('Sanitation Data'!$D$32,0,10*ROW('Sanitation Data'!D53))="","",OFFSET('Sanitation Data'!$D$32,0,10*ROW('Sanitation Data'!D53)))</f>
        <v/>
      </c>
      <c r="CP59" s="270" t="str">
        <f ca="true">+IF(OFFSET('Sanitation Data'!$E$28,0,10*ROW('Sanitation Data'!E53))="","",OFFSET('Sanitation Data'!$E$28,0,10*ROW('Sanitation Data'!E53)))</f>
        <v/>
      </c>
      <c r="CQ59" s="270" t="str">
        <f ca="true">+IF(OFFSET('Sanitation Data'!$E$29,0,10*ROW('Sanitation Data'!E53))="","",OFFSET('Sanitation Data'!$E$29,0,10*ROW('Sanitation Data'!E53)))</f>
        <v/>
      </c>
      <c r="CR59" s="270" t="str">
        <f ca="true">+IF(OFFSET('Sanitation Data'!$E$30,0,10*ROW('Sanitation Data'!E53))="","",OFFSET('Sanitation Data'!$E$30,0,10*ROW('Sanitation Data'!E53)))</f>
        <v/>
      </c>
      <c r="CS59" s="270" t="str">
        <f ca="true">+IF(OFFSET('Sanitation Data'!$E$31,0,10*ROW('Sanitation Data'!E53))="","",OFFSET('Sanitation Data'!$E$31,0,10*ROW('Sanitation Data'!E53)))</f>
        <v/>
      </c>
      <c r="CT59" s="270" t="str">
        <f ca="true">+IF(OFFSET('Sanitation Data'!$E$32,0,10*ROW('Sanitation Data'!E53))="","",OFFSET('Sanitation Data'!$E$32,0,10*ROW('Sanitation Data'!E53)))</f>
        <v/>
      </c>
      <c r="CU59" s="270" t="str">
        <f ca="true">+IF(OFFSET('Sanitation Data'!$F$28,0,10*ROW('Sanitation Data'!F53))="","",OFFSET('Sanitation Data'!$F$28,0,10*ROW('Sanitation Data'!F53)))</f>
        <v/>
      </c>
      <c r="CV59" s="270" t="str">
        <f ca="true">+IF(OFFSET('Sanitation Data'!$F$29,0,10*ROW('Sanitation Data'!F53))="","",OFFSET('Sanitation Data'!$F$29,0,10*ROW('Sanitation Data'!F53)))</f>
        <v/>
      </c>
      <c r="CW59" s="270" t="str">
        <f ca="true">+IF(OFFSET('Sanitation Data'!$F$30,0,10*ROW('Sanitation Data'!F53))="","",OFFSET('Sanitation Data'!$F$30,0,10*ROW('Sanitation Data'!F53)))</f>
        <v/>
      </c>
      <c r="CX59" s="270" t="str">
        <f ca="true">+IF(OFFSET('Sanitation Data'!$F$31,0,10*ROW('Sanitation Data'!F53))="","",OFFSET('Sanitation Data'!$F$31,0,10*ROW('Sanitation Data'!F53)))</f>
        <v/>
      </c>
      <c r="CY59" s="270" t="str">
        <f ca="true">+IF(OFFSET('Sanitation Data'!$F$32,0,10*ROW('Sanitation Data'!F53))="","",OFFSET('Sanitation Data'!$F$32,0,10*ROW('Sanitation Data'!F53)))</f>
        <v/>
      </c>
      <c r="CZ59" s="270" t="str">
        <f ca="true">+IF(OFFSET('Sanitation Data'!$G$28,0,10*ROW('Sanitation Data'!G53))="","",OFFSET('Sanitation Data'!$G$28,0,10*ROW('Sanitation Data'!G53)))</f>
        <v/>
      </c>
      <c r="DA59" s="270" t="str">
        <f ca="true">+IF(OFFSET('Sanitation Data'!$G$29,0,10*ROW('Sanitation Data'!G53))="","",OFFSET('Sanitation Data'!$G$29,0,10*ROW('Sanitation Data'!G53)))</f>
        <v/>
      </c>
      <c r="DB59" s="270" t="str">
        <f ca="true">+IF(OFFSET('Sanitation Data'!$G$30,0,10*ROW('Sanitation Data'!G53))="","",OFFSET('Sanitation Data'!$G$30,0,10*ROW('Sanitation Data'!G53)))</f>
        <v/>
      </c>
      <c r="DC59" s="270" t="str">
        <f ca="true">+IF(OFFSET('Sanitation Data'!$G$31,0,10*ROW('Sanitation Data'!G53))="","",OFFSET('Sanitation Data'!$G$31,0,10*ROW('Sanitation Data'!G53)))</f>
        <v/>
      </c>
      <c r="DD59" s="270" t="str">
        <f ca="true">+IF(OFFSET('Sanitation Data'!$G$32,0,10*ROW('Sanitation Data'!G53))="","",OFFSET('Sanitation Data'!$G$32,0,10*ROW('Sanitation Data'!G53)))</f>
        <v/>
      </c>
      <c r="DE59" s="270" t="str">
        <f ca="true">+IF(OFFSET('Sanitation Data'!$H$28,0,10*ROW('Sanitation Data'!H53))="","",OFFSET('Sanitation Data'!$H$28,0,10*ROW('Sanitation Data'!H53)))</f>
        <v/>
      </c>
      <c r="DF59" s="270" t="str">
        <f ca="true">+IF(OFFSET('Sanitation Data'!$H$29,0,10*ROW('Sanitation Data'!H53))="","",OFFSET('Sanitation Data'!$H$29,0,10*ROW('Sanitation Data'!H53)))</f>
        <v/>
      </c>
      <c r="DG59" s="270" t="str">
        <f ca="true">+IF(OFFSET('Sanitation Data'!$H$30,0,10*ROW('Sanitation Data'!H53))="","",OFFSET('Sanitation Data'!$H$30,0,10*ROW('Sanitation Data'!H53)))</f>
        <v/>
      </c>
      <c r="DH59" s="270" t="str">
        <f ca="true">+IF(OFFSET('Sanitation Data'!$H$31,0,10*ROW('Sanitation Data'!H53))="","",OFFSET('Sanitation Data'!$H$31,0,10*ROW('Sanitation Data'!H53)))</f>
        <v/>
      </c>
      <c r="DI59" s="270" t="str">
        <f ca="true">+IF(OFFSET('Sanitation Data'!$H$32,0,10*ROW('Sanitation Data'!H53))="","",OFFSET('Sanitation Data'!$H$32,0,10*ROW('Sanitation Data'!H53)))</f>
        <v/>
      </c>
      <c r="DJ59" s="270" t="str">
        <f ca="true">+IF(OFFSET('Sanitation Data'!$I$28,0,10*ROW('Sanitation Data'!I53))="","",OFFSET('Sanitation Data'!$I$28,0,10*ROW('Sanitation Data'!I53)))</f>
        <v/>
      </c>
      <c r="DK59" s="270" t="str">
        <f ca="true">+IF(OFFSET('Sanitation Data'!$I$29,0,10*ROW('Sanitation Data'!I53))="","",OFFSET('Sanitation Data'!$I$29,0,10*ROW('Sanitation Data'!I53)))</f>
        <v/>
      </c>
      <c r="DL59" s="270" t="str">
        <f ca="true">+IF(OFFSET('Sanitation Data'!$I$30,0,10*ROW('Sanitation Data'!I53))="","",OFFSET('Sanitation Data'!$I$30,0,10*ROW('Sanitation Data'!I53)))</f>
        <v/>
      </c>
      <c r="DM59" s="270" t="str">
        <f ca="true">+IF(OFFSET('Sanitation Data'!$I$31,0,10*ROW('Sanitation Data'!I53))="","",OFFSET('Sanitation Data'!$I$31,0,10*ROW('Sanitation Data'!I53)))</f>
        <v/>
      </c>
      <c r="DN59" s="270" t="str">
        <f ca="true">+IF(OFFSET('Sanitation Data'!$I$32,0,10*ROW('Sanitation Data'!I53))="","",OFFSET('Sanitation Data'!$I$32,0,10*ROW('Sanitation Data'!I53)))</f>
        <v/>
      </c>
      <c r="DO59" s="270" t="str">
        <f ca="true">+IF(OFFSET('Hygiene Data'!$D$11,0,10*ROW('Hygiene Data'!D53))="","",OFFSET('Hygiene Data'!$D$11,0,10*ROW('Hygiene Data'!D53)))</f>
        <v/>
      </c>
      <c r="DP59" s="270" t="str">
        <f ca="true">+IF(OFFSET('Hygiene Data'!$D$12,0,10*ROW('Hygiene Data'!D53))="","",OFFSET('Hygiene Data'!$D$12,0,10*ROW('Hygiene Data'!D53)))</f>
        <v/>
      </c>
      <c r="DQ59" s="270" t="str">
        <f ca="true">+IF(OFFSET('Hygiene Data'!$D$13,0,10*ROW('Hygiene Data'!D53))="","",OFFSET('Hygiene Data'!$D$13,0,10*ROW('Hygiene Data'!D53)))</f>
        <v/>
      </c>
      <c r="DR59" s="270" t="str">
        <f ca="true">+IF(OFFSET('Hygiene Data'!$E$11,0,10*ROW('Hygiene Data'!E53))="","",OFFSET('Hygiene Data'!$E$11,0,10*ROW('Hygiene Data'!E53)))</f>
        <v/>
      </c>
      <c r="DS59" s="270" t="str">
        <f ca="true">+IF(OFFSET('Hygiene Data'!$E$12,0,10*ROW('Hygiene Data'!E53))="","",OFFSET('Hygiene Data'!$E$12,0,10*ROW('Hygiene Data'!E53)))</f>
        <v/>
      </c>
      <c r="DT59" s="270" t="str">
        <f ca="true">+IF(OFFSET('Hygiene Data'!$E$13,0,10*ROW('Hygiene Data'!E53))="","",OFFSET('Hygiene Data'!$E$13,0,10*ROW('Hygiene Data'!E53)))</f>
        <v/>
      </c>
      <c r="DU59" s="270" t="str">
        <f ca="true">+IF(OFFSET('Hygiene Data'!$F$11,0,10*ROW('Hygiene Data'!F53))="","",OFFSET('Hygiene Data'!$F$11,0,10*ROW('Hygiene Data'!F53)))</f>
        <v/>
      </c>
      <c r="DV59" s="270" t="str">
        <f ca="true">+IF(OFFSET('Hygiene Data'!$F$12,0,10*ROW('Hygiene Data'!F53))="","",OFFSET('Hygiene Data'!$F$12,0,10*ROW('Hygiene Data'!F53)))</f>
        <v/>
      </c>
      <c r="DW59" s="270" t="str">
        <f ca="true">+IF(OFFSET('Hygiene Data'!$F$13,0,10*ROW('Hygiene Data'!F53))="","",OFFSET('Hygiene Data'!$F$13,0,10*ROW('Hygiene Data'!F53)))</f>
        <v/>
      </c>
      <c r="DX59" s="270" t="str">
        <f ca="true">+IF(OFFSET('Hygiene Data'!$G$11,0,10*ROW('Hygiene Data'!G53))="","",OFFSET('Hygiene Data'!$G$11,0,10*ROW('Hygiene Data'!G53)))</f>
        <v/>
      </c>
      <c r="DY59" s="270" t="str">
        <f ca="true">+IF(OFFSET('Hygiene Data'!$G$12,0,10*ROW('Hygiene Data'!G53))="","",OFFSET('Hygiene Data'!$G$12,0,10*ROW('Hygiene Data'!G53)))</f>
        <v/>
      </c>
      <c r="DZ59" s="270" t="str">
        <f ca="true">+IF(OFFSET('Hygiene Data'!$G$13,0,10*ROW('Hygiene Data'!G53))="","",OFFSET('Hygiene Data'!$G$13,0,10*ROW('Hygiene Data'!G53)))</f>
        <v/>
      </c>
      <c r="EA59" s="270" t="str">
        <f ca="true">+IF(OFFSET('Hygiene Data'!$H$11,0,10*ROW('Hygiene Data'!H53))="","",OFFSET('Hygiene Data'!$H$11,0,10*ROW('Hygiene Data'!H53)))</f>
        <v/>
      </c>
      <c r="EB59" s="270" t="str">
        <f ca="true">+IF(OFFSET('Hygiene Data'!$H$12,0,10*ROW('Hygiene Data'!H53))="","",OFFSET('Hygiene Data'!$H$12,0,10*ROW('Hygiene Data'!H53)))</f>
        <v/>
      </c>
      <c r="EC59" s="270" t="str">
        <f ca="true">+IF(OFFSET('Hygiene Data'!$H$13,0,10*ROW('Hygiene Data'!H53))="","",OFFSET('Hygiene Data'!$H$13,0,10*ROW('Hygiene Data'!H53)))</f>
        <v/>
      </c>
      <c r="ED59" s="270" t="str">
        <f ca="true">+IF(OFFSET('Hygiene Data'!$I$11,0,10*ROW('Hygiene Data'!I53))="","",OFFSET('Hygiene Data'!$I$11,0,10*ROW('Hygiene Data'!I53)))</f>
        <v/>
      </c>
      <c r="EE59" s="270" t="str">
        <f ca="true">+IF(OFFSET('Hygiene Data'!$I$12,0,10*ROW('Hygiene Data'!I53))="","",OFFSET('Hygiene Data'!$I$12,0,10*ROW('Hygiene Data'!I53)))</f>
        <v/>
      </c>
      <c r="EF59" s="270"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26"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0"/>
      <c r="BS60" s="270" t="str">
        <f ca="true">+IF(OFFSET('Water Data'!$D$27,0,10*ROW('Water Data'!D54))="","",OFFSET('Water Data'!$D$27,0,10*ROW('Water Data'!D54)))</f>
        <v/>
      </c>
      <c r="BT60" s="270" t="str">
        <f ca="true">+IF(OFFSET('Water Data'!$D$28,0,10*ROW('Water Data'!D54))="","",OFFSET('Water Data'!$D$28,0,10*ROW('Water Data'!D54)))</f>
        <v/>
      </c>
      <c r="BU60" s="270" t="str">
        <f ca="true">+IF(OFFSET('Water Data'!$D$29,0,10*ROW('Water Data'!D54))="","",OFFSET('Water Data'!$D$29,0,10*ROW('Water Data'!D54)))</f>
        <v/>
      </c>
      <c r="BV60" s="270" t="str">
        <f ca="true">+IF(OFFSET('Water Data'!$E$27,0,10*ROW('Water Data'!E54))="","",OFFSET('Water Data'!$E$27,0,10*ROW('Water Data'!E54)))</f>
        <v/>
      </c>
      <c r="BW60" s="270" t="str">
        <f ca="true">+IF(OFFSET('Water Data'!$E$28,0,10*ROW('Water Data'!E54))="","",OFFSET('Water Data'!$E$28,0,10*ROW('Water Data'!E54)))</f>
        <v/>
      </c>
      <c r="BX60" s="270" t="str">
        <f ca="true">+IF(OFFSET('Water Data'!$E$29,0,10*ROW('Water Data'!E54))="","",OFFSET('Water Data'!$E$29,0,10*ROW('Water Data'!E54)))</f>
        <v/>
      </c>
      <c r="BY60" s="270" t="str">
        <f ca="true">+IF(OFFSET('Water Data'!$F$27,0,10*ROW('Water Data'!F54))="","",OFFSET('Water Data'!$F$27,0,10*ROW('Water Data'!F54)))</f>
        <v/>
      </c>
      <c r="BZ60" s="270" t="str">
        <f ca="true">+IF(OFFSET('Water Data'!$F$28,0,10*ROW('Water Data'!F54))="","",OFFSET('Water Data'!$F$28,0,10*ROW('Water Data'!F54)))</f>
        <v/>
      </c>
      <c r="CA60" s="270" t="str">
        <f ca="true">+IF(OFFSET('Water Data'!$F$29,0,10*ROW('Water Data'!F54))="","",OFFSET('Water Data'!$F$29,0,10*ROW('Water Data'!F54)))</f>
        <v/>
      </c>
      <c r="CB60" s="270" t="str">
        <f ca="true">+IF(OFFSET('Water Data'!$G$27,0,10*ROW('Water Data'!G54))="","",OFFSET('Water Data'!$G$27,0,10*ROW('Water Data'!G54)))</f>
        <v/>
      </c>
      <c r="CC60" s="270" t="str">
        <f ca="true">+IF(OFFSET('Water Data'!$G$28,0,10*ROW('Water Data'!G54))="","",OFFSET('Water Data'!$G$28,0,10*ROW('Water Data'!G54)))</f>
        <v/>
      </c>
      <c r="CD60" s="270" t="str">
        <f ca="true">+IF(OFFSET('Water Data'!$G$29,0,10*ROW('Water Data'!G54))="","",OFFSET('Water Data'!$G$29,0,10*ROW('Water Data'!G54)))</f>
        <v/>
      </c>
      <c r="CE60" s="270" t="str">
        <f ca="true">+IF(OFFSET('Water Data'!$H$27,0,10*ROW('Water Data'!H54))="","",OFFSET('Water Data'!$H$27,0,10*ROW('Water Data'!H54)))</f>
        <v/>
      </c>
      <c r="CF60" s="270" t="str">
        <f ca="true">+IF(OFFSET('Water Data'!$H$28,0,10*ROW('Water Data'!H54))="","",OFFSET('Water Data'!$H$28,0,10*ROW('Water Data'!H54)))</f>
        <v/>
      </c>
      <c r="CG60" s="270" t="str">
        <f ca="true">+IF(OFFSET('Water Data'!$H$29,0,10*ROW('Water Data'!H54))="","",OFFSET('Water Data'!$H$29,0,10*ROW('Water Data'!H54)))</f>
        <v/>
      </c>
      <c r="CH60" s="270" t="str">
        <f ca="true">+IF(OFFSET('Water Data'!$I$27,0,10*ROW('Water Data'!I54))="","",OFFSET('Water Data'!$I$27,0,10*ROW('Water Data'!I54)))</f>
        <v/>
      </c>
      <c r="CI60" s="270" t="str">
        <f ca="true">+IF(OFFSET('Water Data'!$I$28,0,10*ROW('Water Data'!I54))="","",OFFSET('Water Data'!$I$28,0,10*ROW('Water Data'!I54)))</f>
        <v/>
      </c>
      <c r="CJ60" s="270" t="str">
        <f ca="true">+IF(OFFSET('Water Data'!$I$29,0,10*ROW('Water Data'!I54))="","",OFFSET('Water Data'!$I$29,0,10*ROW('Water Data'!I54)))</f>
        <v/>
      </c>
      <c r="CK60" s="270" t="str">
        <f ca="true">+IF(OFFSET('Sanitation Data'!$D$28,0,10*ROW('Sanitation Data'!D54))="","",OFFSET('Sanitation Data'!$D$28,0,10*ROW('Sanitation Data'!D54)))</f>
        <v/>
      </c>
      <c r="CL60" s="270" t="str">
        <f ca="true">+IF(OFFSET('Sanitation Data'!$D$29,0,10*ROW('Sanitation Data'!D54))="","",OFFSET('Sanitation Data'!$D$29,0,10*ROW('Sanitation Data'!D54)))</f>
        <v/>
      </c>
      <c r="CM60" s="270" t="str">
        <f ca="true">+IF(OFFSET('Sanitation Data'!$D$30,0,10*ROW('Sanitation Data'!D54))="","",OFFSET('Sanitation Data'!$D$30,0,10*ROW('Sanitation Data'!D54)))</f>
        <v/>
      </c>
      <c r="CN60" s="270" t="str">
        <f ca="true">+IF(OFFSET('Sanitation Data'!$D$31,0,10*ROW('Sanitation Data'!D54))="","",OFFSET('Sanitation Data'!$D$31,0,10*ROW('Sanitation Data'!D54)))</f>
        <v/>
      </c>
      <c r="CO60" s="270" t="str">
        <f ca="true">+IF(OFFSET('Sanitation Data'!$D$32,0,10*ROW('Sanitation Data'!D54))="","",OFFSET('Sanitation Data'!$D$32,0,10*ROW('Sanitation Data'!D54)))</f>
        <v/>
      </c>
      <c r="CP60" s="270" t="str">
        <f ca="true">+IF(OFFSET('Sanitation Data'!$E$28,0,10*ROW('Sanitation Data'!E54))="","",OFFSET('Sanitation Data'!$E$28,0,10*ROW('Sanitation Data'!E54)))</f>
        <v/>
      </c>
      <c r="CQ60" s="270" t="str">
        <f ca="true">+IF(OFFSET('Sanitation Data'!$E$29,0,10*ROW('Sanitation Data'!E54))="","",OFFSET('Sanitation Data'!$E$29,0,10*ROW('Sanitation Data'!E54)))</f>
        <v/>
      </c>
      <c r="CR60" s="270" t="str">
        <f ca="true">+IF(OFFSET('Sanitation Data'!$E$30,0,10*ROW('Sanitation Data'!E54))="","",OFFSET('Sanitation Data'!$E$30,0,10*ROW('Sanitation Data'!E54)))</f>
        <v/>
      </c>
      <c r="CS60" s="270" t="str">
        <f ca="true">+IF(OFFSET('Sanitation Data'!$E$31,0,10*ROW('Sanitation Data'!E54))="","",OFFSET('Sanitation Data'!$E$31,0,10*ROW('Sanitation Data'!E54)))</f>
        <v/>
      </c>
      <c r="CT60" s="270" t="str">
        <f ca="true">+IF(OFFSET('Sanitation Data'!$E$32,0,10*ROW('Sanitation Data'!E54))="","",OFFSET('Sanitation Data'!$E$32,0,10*ROW('Sanitation Data'!E54)))</f>
        <v/>
      </c>
      <c r="CU60" s="270" t="str">
        <f ca="true">+IF(OFFSET('Sanitation Data'!$F$28,0,10*ROW('Sanitation Data'!F54))="","",OFFSET('Sanitation Data'!$F$28,0,10*ROW('Sanitation Data'!F54)))</f>
        <v/>
      </c>
      <c r="CV60" s="270" t="str">
        <f ca="true">+IF(OFFSET('Sanitation Data'!$F$29,0,10*ROW('Sanitation Data'!F54))="","",OFFSET('Sanitation Data'!$F$29,0,10*ROW('Sanitation Data'!F54)))</f>
        <v/>
      </c>
      <c r="CW60" s="270" t="str">
        <f ca="true">+IF(OFFSET('Sanitation Data'!$F$30,0,10*ROW('Sanitation Data'!F54))="","",OFFSET('Sanitation Data'!$F$30,0,10*ROW('Sanitation Data'!F54)))</f>
        <v/>
      </c>
      <c r="CX60" s="270" t="str">
        <f ca="true">+IF(OFFSET('Sanitation Data'!$F$31,0,10*ROW('Sanitation Data'!F54))="","",OFFSET('Sanitation Data'!$F$31,0,10*ROW('Sanitation Data'!F54)))</f>
        <v/>
      </c>
      <c r="CY60" s="270" t="str">
        <f ca="true">+IF(OFFSET('Sanitation Data'!$F$32,0,10*ROW('Sanitation Data'!F54))="","",OFFSET('Sanitation Data'!$F$32,0,10*ROW('Sanitation Data'!F54)))</f>
        <v/>
      </c>
      <c r="CZ60" s="270" t="str">
        <f ca="true">+IF(OFFSET('Sanitation Data'!$G$28,0,10*ROW('Sanitation Data'!G54))="","",OFFSET('Sanitation Data'!$G$28,0,10*ROW('Sanitation Data'!G54)))</f>
        <v/>
      </c>
      <c r="DA60" s="270" t="str">
        <f ca="true">+IF(OFFSET('Sanitation Data'!$G$29,0,10*ROW('Sanitation Data'!G54))="","",OFFSET('Sanitation Data'!$G$29,0,10*ROW('Sanitation Data'!G54)))</f>
        <v/>
      </c>
      <c r="DB60" s="270" t="str">
        <f ca="true">+IF(OFFSET('Sanitation Data'!$G$30,0,10*ROW('Sanitation Data'!G54))="","",OFFSET('Sanitation Data'!$G$30,0,10*ROW('Sanitation Data'!G54)))</f>
        <v/>
      </c>
      <c r="DC60" s="270" t="str">
        <f ca="true">+IF(OFFSET('Sanitation Data'!$G$31,0,10*ROW('Sanitation Data'!G54))="","",OFFSET('Sanitation Data'!$G$31,0,10*ROW('Sanitation Data'!G54)))</f>
        <v/>
      </c>
      <c r="DD60" s="270" t="str">
        <f ca="true">+IF(OFFSET('Sanitation Data'!$G$32,0,10*ROW('Sanitation Data'!G54))="","",OFFSET('Sanitation Data'!$G$32,0,10*ROW('Sanitation Data'!G54)))</f>
        <v/>
      </c>
      <c r="DE60" s="270" t="str">
        <f ca="true">+IF(OFFSET('Sanitation Data'!$H$28,0,10*ROW('Sanitation Data'!H54))="","",OFFSET('Sanitation Data'!$H$28,0,10*ROW('Sanitation Data'!H54)))</f>
        <v/>
      </c>
      <c r="DF60" s="270" t="str">
        <f ca="true">+IF(OFFSET('Sanitation Data'!$H$29,0,10*ROW('Sanitation Data'!H54))="","",OFFSET('Sanitation Data'!$H$29,0,10*ROW('Sanitation Data'!H54)))</f>
        <v/>
      </c>
      <c r="DG60" s="270" t="str">
        <f ca="true">+IF(OFFSET('Sanitation Data'!$H$30,0,10*ROW('Sanitation Data'!H54))="","",OFFSET('Sanitation Data'!$H$30,0,10*ROW('Sanitation Data'!H54)))</f>
        <v/>
      </c>
      <c r="DH60" s="270" t="str">
        <f ca="true">+IF(OFFSET('Sanitation Data'!$H$31,0,10*ROW('Sanitation Data'!H54))="","",OFFSET('Sanitation Data'!$H$31,0,10*ROW('Sanitation Data'!H54)))</f>
        <v/>
      </c>
      <c r="DI60" s="270" t="str">
        <f ca="true">+IF(OFFSET('Sanitation Data'!$H$32,0,10*ROW('Sanitation Data'!H54))="","",OFFSET('Sanitation Data'!$H$32,0,10*ROW('Sanitation Data'!H54)))</f>
        <v/>
      </c>
      <c r="DJ60" s="270" t="str">
        <f ca="true">+IF(OFFSET('Sanitation Data'!$I$28,0,10*ROW('Sanitation Data'!I54))="","",OFFSET('Sanitation Data'!$I$28,0,10*ROW('Sanitation Data'!I54)))</f>
        <v/>
      </c>
      <c r="DK60" s="270" t="str">
        <f ca="true">+IF(OFFSET('Sanitation Data'!$I$29,0,10*ROW('Sanitation Data'!I54))="","",OFFSET('Sanitation Data'!$I$29,0,10*ROW('Sanitation Data'!I54)))</f>
        <v/>
      </c>
      <c r="DL60" s="270" t="str">
        <f ca="true">+IF(OFFSET('Sanitation Data'!$I$30,0,10*ROW('Sanitation Data'!I54))="","",OFFSET('Sanitation Data'!$I$30,0,10*ROW('Sanitation Data'!I54)))</f>
        <v/>
      </c>
      <c r="DM60" s="270" t="str">
        <f ca="true">+IF(OFFSET('Sanitation Data'!$I$31,0,10*ROW('Sanitation Data'!I54))="","",OFFSET('Sanitation Data'!$I$31,0,10*ROW('Sanitation Data'!I54)))</f>
        <v/>
      </c>
      <c r="DN60" s="270" t="str">
        <f ca="true">+IF(OFFSET('Sanitation Data'!$I$32,0,10*ROW('Sanitation Data'!I54))="","",OFFSET('Sanitation Data'!$I$32,0,10*ROW('Sanitation Data'!I54)))</f>
        <v/>
      </c>
      <c r="DO60" s="270" t="str">
        <f ca="true">+IF(OFFSET('Hygiene Data'!$D$11,0,10*ROW('Hygiene Data'!D54))="","",OFFSET('Hygiene Data'!$D$11,0,10*ROW('Hygiene Data'!D54)))</f>
        <v/>
      </c>
      <c r="DP60" s="270" t="str">
        <f ca="true">+IF(OFFSET('Hygiene Data'!$D$12,0,10*ROW('Hygiene Data'!D54))="","",OFFSET('Hygiene Data'!$D$12,0,10*ROW('Hygiene Data'!D54)))</f>
        <v/>
      </c>
      <c r="DQ60" s="270" t="str">
        <f ca="true">+IF(OFFSET('Hygiene Data'!$D$13,0,10*ROW('Hygiene Data'!D54))="","",OFFSET('Hygiene Data'!$D$13,0,10*ROW('Hygiene Data'!D54)))</f>
        <v/>
      </c>
      <c r="DR60" s="270" t="str">
        <f ca="true">+IF(OFFSET('Hygiene Data'!$E$11,0,10*ROW('Hygiene Data'!E54))="","",OFFSET('Hygiene Data'!$E$11,0,10*ROW('Hygiene Data'!E54)))</f>
        <v/>
      </c>
      <c r="DS60" s="270" t="str">
        <f ca="true">+IF(OFFSET('Hygiene Data'!$E$12,0,10*ROW('Hygiene Data'!E54))="","",OFFSET('Hygiene Data'!$E$12,0,10*ROW('Hygiene Data'!E54)))</f>
        <v/>
      </c>
      <c r="DT60" s="270" t="str">
        <f ca="true">+IF(OFFSET('Hygiene Data'!$E$13,0,10*ROW('Hygiene Data'!E54))="","",OFFSET('Hygiene Data'!$E$13,0,10*ROW('Hygiene Data'!E54)))</f>
        <v/>
      </c>
      <c r="DU60" s="270" t="str">
        <f ca="true">+IF(OFFSET('Hygiene Data'!$F$11,0,10*ROW('Hygiene Data'!F54))="","",OFFSET('Hygiene Data'!$F$11,0,10*ROW('Hygiene Data'!F54)))</f>
        <v/>
      </c>
      <c r="DV60" s="270" t="str">
        <f ca="true">+IF(OFFSET('Hygiene Data'!$F$12,0,10*ROW('Hygiene Data'!F54))="","",OFFSET('Hygiene Data'!$F$12,0,10*ROW('Hygiene Data'!F54)))</f>
        <v/>
      </c>
      <c r="DW60" s="270" t="str">
        <f ca="true">+IF(OFFSET('Hygiene Data'!$F$13,0,10*ROW('Hygiene Data'!F54))="","",OFFSET('Hygiene Data'!$F$13,0,10*ROW('Hygiene Data'!F54)))</f>
        <v/>
      </c>
      <c r="DX60" s="270" t="str">
        <f ca="true">+IF(OFFSET('Hygiene Data'!$G$11,0,10*ROW('Hygiene Data'!G54))="","",OFFSET('Hygiene Data'!$G$11,0,10*ROW('Hygiene Data'!G54)))</f>
        <v/>
      </c>
      <c r="DY60" s="270" t="str">
        <f ca="true">+IF(OFFSET('Hygiene Data'!$G$12,0,10*ROW('Hygiene Data'!G54))="","",OFFSET('Hygiene Data'!$G$12,0,10*ROW('Hygiene Data'!G54)))</f>
        <v/>
      </c>
      <c r="DZ60" s="270" t="str">
        <f ca="true">+IF(OFFSET('Hygiene Data'!$G$13,0,10*ROW('Hygiene Data'!G54))="","",OFFSET('Hygiene Data'!$G$13,0,10*ROW('Hygiene Data'!G54)))</f>
        <v/>
      </c>
      <c r="EA60" s="270" t="str">
        <f ca="true">+IF(OFFSET('Hygiene Data'!$H$11,0,10*ROW('Hygiene Data'!H54))="","",OFFSET('Hygiene Data'!$H$11,0,10*ROW('Hygiene Data'!H54)))</f>
        <v/>
      </c>
      <c r="EB60" s="270" t="str">
        <f ca="true">+IF(OFFSET('Hygiene Data'!$H$12,0,10*ROW('Hygiene Data'!H54))="","",OFFSET('Hygiene Data'!$H$12,0,10*ROW('Hygiene Data'!H54)))</f>
        <v/>
      </c>
      <c r="EC60" s="270" t="str">
        <f ca="true">+IF(OFFSET('Hygiene Data'!$H$13,0,10*ROW('Hygiene Data'!H54))="","",OFFSET('Hygiene Data'!$H$13,0,10*ROW('Hygiene Data'!H54)))</f>
        <v/>
      </c>
      <c r="ED60" s="270" t="str">
        <f ca="true">+IF(OFFSET('Hygiene Data'!$I$11,0,10*ROW('Hygiene Data'!I54))="","",OFFSET('Hygiene Data'!$I$11,0,10*ROW('Hygiene Data'!I54)))</f>
        <v/>
      </c>
      <c r="EE60" s="270" t="str">
        <f ca="true">+IF(OFFSET('Hygiene Data'!$I$12,0,10*ROW('Hygiene Data'!I54))="","",OFFSET('Hygiene Data'!$I$12,0,10*ROW('Hygiene Data'!I54)))</f>
        <v/>
      </c>
      <c r="EF60" s="270"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26"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0"/>
      <c r="BS61" s="270" t="str">
        <f ca="true">+IF(OFFSET('Water Data'!$D$27,0,10*ROW('Water Data'!D55))="","",OFFSET('Water Data'!$D$27,0,10*ROW('Water Data'!D55)))</f>
        <v/>
      </c>
      <c r="BT61" s="270" t="str">
        <f ca="true">+IF(OFFSET('Water Data'!$D$28,0,10*ROW('Water Data'!D55))="","",OFFSET('Water Data'!$D$28,0,10*ROW('Water Data'!D55)))</f>
        <v/>
      </c>
      <c r="BU61" s="270" t="str">
        <f ca="true">+IF(OFFSET('Water Data'!$D$29,0,10*ROW('Water Data'!D55))="","",OFFSET('Water Data'!$D$29,0,10*ROW('Water Data'!D55)))</f>
        <v/>
      </c>
      <c r="BV61" s="270" t="str">
        <f ca="true">+IF(OFFSET('Water Data'!$E$27,0,10*ROW('Water Data'!E55))="","",OFFSET('Water Data'!$E$27,0,10*ROW('Water Data'!E55)))</f>
        <v/>
      </c>
      <c r="BW61" s="270" t="str">
        <f ca="true">+IF(OFFSET('Water Data'!$E$28,0,10*ROW('Water Data'!E55))="","",OFFSET('Water Data'!$E$28,0,10*ROW('Water Data'!E55)))</f>
        <v/>
      </c>
      <c r="BX61" s="270" t="str">
        <f ca="true">+IF(OFFSET('Water Data'!$E$29,0,10*ROW('Water Data'!E55))="","",OFFSET('Water Data'!$E$29,0,10*ROW('Water Data'!E55)))</f>
        <v/>
      </c>
      <c r="BY61" s="270" t="str">
        <f ca="true">+IF(OFFSET('Water Data'!$F$27,0,10*ROW('Water Data'!F55))="","",OFFSET('Water Data'!$F$27,0,10*ROW('Water Data'!F55)))</f>
        <v/>
      </c>
      <c r="BZ61" s="270" t="str">
        <f ca="true">+IF(OFFSET('Water Data'!$F$28,0,10*ROW('Water Data'!F55))="","",OFFSET('Water Data'!$F$28,0,10*ROW('Water Data'!F55)))</f>
        <v/>
      </c>
      <c r="CA61" s="270" t="str">
        <f ca="true">+IF(OFFSET('Water Data'!$F$29,0,10*ROW('Water Data'!F55))="","",OFFSET('Water Data'!$F$29,0,10*ROW('Water Data'!F55)))</f>
        <v/>
      </c>
      <c r="CB61" s="270" t="str">
        <f ca="true">+IF(OFFSET('Water Data'!$G$27,0,10*ROW('Water Data'!G55))="","",OFFSET('Water Data'!$G$27,0,10*ROW('Water Data'!G55)))</f>
        <v/>
      </c>
      <c r="CC61" s="270" t="str">
        <f ca="true">+IF(OFFSET('Water Data'!$G$28,0,10*ROW('Water Data'!G55))="","",OFFSET('Water Data'!$G$28,0,10*ROW('Water Data'!G55)))</f>
        <v/>
      </c>
      <c r="CD61" s="270" t="str">
        <f ca="true">+IF(OFFSET('Water Data'!$G$29,0,10*ROW('Water Data'!G55))="","",OFFSET('Water Data'!$G$29,0,10*ROW('Water Data'!G55)))</f>
        <v/>
      </c>
      <c r="CE61" s="270" t="str">
        <f ca="true">+IF(OFFSET('Water Data'!$H$27,0,10*ROW('Water Data'!H55))="","",OFFSET('Water Data'!$H$27,0,10*ROW('Water Data'!H55)))</f>
        <v/>
      </c>
      <c r="CF61" s="270" t="str">
        <f ca="true">+IF(OFFSET('Water Data'!$H$28,0,10*ROW('Water Data'!H55))="","",OFFSET('Water Data'!$H$28,0,10*ROW('Water Data'!H55)))</f>
        <v/>
      </c>
      <c r="CG61" s="270" t="str">
        <f ca="true">+IF(OFFSET('Water Data'!$H$29,0,10*ROW('Water Data'!H55))="","",OFFSET('Water Data'!$H$29,0,10*ROW('Water Data'!H55)))</f>
        <v/>
      </c>
      <c r="CH61" s="270" t="str">
        <f ca="true">+IF(OFFSET('Water Data'!$I$27,0,10*ROW('Water Data'!I55))="","",OFFSET('Water Data'!$I$27,0,10*ROW('Water Data'!I55)))</f>
        <v/>
      </c>
      <c r="CI61" s="270" t="str">
        <f ca="true">+IF(OFFSET('Water Data'!$I$28,0,10*ROW('Water Data'!I55))="","",OFFSET('Water Data'!$I$28,0,10*ROW('Water Data'!I55)))</f>
        <v/>
      </c>
      <c r="CJ61" s="270" t="str">
        <f ca="true">+IF(OFFSET('Water Data'!$I$29,0,10*ROW('Water Data'!I55))="","",OFFSET('Water Data'!$I$29,0,10*ROW('Water Data'!I55)))</f>
        <v/>
      </c>
      <c r="CK61" s="270" t="str">
        <f ca="true">+IF(OFFSET('Sanitation Data'!$D$28,0,10*ROW('Sanitation Data'!D55))="","",OFFSET('Sanitation Data'!$D$28,0,10*ROW('Sanitation Data'!D55)))</f>
        <v/>
      </c>
      <c r="CL61" s="270" t="str">
        <f ca="true">+IF(OFFSET('Sanitation Data'!$D$29,0,10*ROW('Sanitation Data'!D55))="","",OFFSET('Sanitation Data'!$D$29,0,10*ROW('Sanitation Data'!D55)))</f>
        <v/>
      </c>
      <c r="CM61" s="270" t="str">
        <f ca="true">+IF(OFFSET('Sanitation Data'!$D$30,0,10*ROW('Sanitation Data'!D55))="","",OFFSET('Sanitation Data'!$D$30,0,10*ROW('Sanitation Data'!D55)))</f>
        <v/>
      </c>
      <c r="CN61" s="270" t="str">
        <f ca="true">+IF(OFFSET('Sanitation Data'!$D$31,0,10*ROW('Sanitation Data'!D55))="","",OFFSET('Sanitation Data'!$D$31,0,10*ROW('Sanitation Data'!D55)))</f>
        <v/>
      </c>
      <c r="CO61" s="270" t="str">
        <f ca="true">+IF(OFFSET('Sanitation Data'!$D$32,0,10*ROW('Sanitation Data'!D55))="","",OFFSET('Sanitation Data'!$D$32,0,10*ROW('Sanitation Data'!D55)))</f>
        <v/>
      </c>
      <c r="CP61" s="270" t="str">
        <f ca="true">+IF(OFFSET('Sanitation Data'!$E$28,0,10*ROW('Sanitation Data'!E55))="","",OFFSET('Sanitation Data'!$E$28,0,10*ROW('Sanitation Data'!E55)))</f>
        <v/>
      </c>
      <c r="CQ61" s="270" t="str">
        <f ca="true">+IF(OFFSET('Sanitation Data'!$E$29,0,10*ROW('Sanitation Data'!E55))="","",OFFSET('Sanitation Data'!$E$29,0,10*ROW('Sanitation Data'!E55)))</f>
        <v/>
      </c>
      <c r="CR61" s="270" t="str">
        <f ca="true">+IF(OFFSET('Sanitation Data'!$E$30,0,10*ROW('Sanitation Data'!E55))="","",OFFSET('Sanitation Data'!$E$30,0,10*ROW('Sanitation Data'!E55)))</f>
        <v/>
      </c>
      <c r="CS61" s="270" t="str">
        <f ca="true">+IF(OFFSET('Sanitation Data'!$E$31,0,10*ROW('Sanitation Data'!E55))="","",OFFSET('Sanitation Data'!$E$31,0,10*ROW('Sanitation Data'!E55)))</f>
        <v/>
      </c>
      <c r="CT61" s="270" t="str">
        <f ca="true">+IF(OFFSET('Sanitation Data'!$E$32,0,10*ROW('Sanitation Data'!E55))="","",OFFSET('Sanitation Data'!$E$32,0,10*ROW('Sanitation Data'!E55)))</f>
        <v/>
      </c>
      <c r="CU61" s="270" t="str">
        <f ca="true">+IF(OFFSET('Sanitation Data'!$F$28,0,10*ROW('Sanitation Data'!F55))="","",OFFSET('Sanitation Data'!$F$28,0,10*ROW('Sanitation Data'!F55)))</f>
        <v/>
      </c>
      <c r="CV61" s="270" t="str">
        <f ca="true">+IF(OFFSET('Sanitation Data'!$F$29,0,10*ROW('Sanitation Data'!F55))="","",OFFSET('Sanitation Data'!$F$29,0,10*ROW('Sanitation Data'!F55)))</f>
        <v/>
      </c>
      <c r="CW61" s="270" t="str">
        <f ca="true">+IF(OFFSET('Sanitation Data'!$F$30,0,10*ROW('Sanitation Data'!F55))="","",OFFSET('Sanitation Data'!$F$30,0,10*ROW('Sanitation Data'!F55)))</f>
        <v/>
      </c>
      <c r="CX61" s="270" t="str">
        <f ca="true">+IF(OFFSET('Sanitation Data'!$F$31,0,10*ROW('Sanitation Data'!F55))="","",OFFSET('Sanitation Data'!$F$31,0,10*ROW('Sanitation Data'!F55)))</f>
        <v/>
      </c>
      <c r="CY61" s="270" t="str">
        <f ca="true">+IF(OFFSET('Sanitation Data'!$F$32,0,10*ROW('Sanitation Data'!F55))="","",OFFSET('Sanitation Data'!$F$32,0,10*ROW('Sanitation Data'!F55)))</f>
        <v/>
      </c>
      <c r="CZ61" s="270" t="str">
        <f ca="true">+IF(OFFSET('Sanitation Data'!$G$28,0,10*ROW('Sanitation Data'!G55))="","",OFFSET('Sanitation Data'!$G$28,0,10*ROW('Sanitation Data'!G55)))</f>
        <v/>
      </c>
      <c r="DA61" s="270" t="str">
        <f ca="true">+IF(OFFSET('Sanitation Data'!$G$29,0,10*ROW('Sanitation Data'!G55))="","",OFFSET('Sanitation Data'!$G$29,0,10*ROW('Sanitation Data'!G55)))</f>
        <v/>
      </c>
      <c r="DB61" s="270" t="str">
        <f ca="true">+IF(OFFSET('Sanitation Data'!$G$30,0,10*ROW('Sanitation Data'!G55))="","",OFFSET('Sanitation Data'!$G$30,0,10*ROW('Sanitation Data'!G55)))</f>
        <v/>
      </c>
      <c r="DC61" s="270" t="str">
        <f ca="true">+IF(OFFSET('Sanitation Data'!$G$31,0,10*ROW('Sanitation Data'!G55))="","",OFFSET('Sanitation Data'!$G$31,0,10*ROW('Sanitation Data'!G55)))</f>
        <v/>
      </c>
      <c r="DD61" s="270" t="str">
        <f ca="true">+IF(OFFSET('Sanitation Data'!$G$32,0,10*ROW('Sanitation Data'!G55))="","",OFFSET('Sanitation Data'!$G$32,0,10*ROW('Sanitation Data'!G55)))</f>
        <v/>
      </c>
      <c r="DE61" s="270" t="str">
        <f ca="true">+IF(OFFSET('Sanitation Data'!$H$28,0,10*ROW('Sanitation Data'!H55))="","",OFFSET('Sanitation Data'!$H$28,0,10*ROW('Sanitation Data'!H55)))</f>
        <v/>
      </c>
      <c r="DF61" s="270" t="str">
        <f ca="true">+IF(OFFSET('Sanitation Data'!$H$29,0,10*ROW('Sanitation Data'!H55))="","",OFFSET('Sanitation Data'!$H$29,0,10*ROW('Sanitation Data'!H55)))</f>
        <v/>
      </c>
      <c r="DG61" s="270" t="str">
        <f ca="true">+IF(OFFSET('Sanitation Data'!$H$30,0,10*ROW('Sanitation Data'!H55))="","",OFFSET('Sanitation Data'!$H$30,0,10*ROW('Sanitation Data'!H55)))</f>
        <v/>
      </c>
      <c r="DH61" s="270" t="str">
        <f ca="true">+IF(OFFSET('Sanitation Data'!$H$31,0,10*ROW('Sanitation Data'!H55))="","",OFFSET('Sanitation Data'!$H$31,0,10*ROW('Sanitation Data'!H55)))</f>
        <v/>
      </c>
      <c r="DI61" s="270" t="str">
        <f ca="true">+IF(OFFSET('Sanitation Data'!$H$32,0,10*ROW('Sanitation Data'!H55))="","",OFFSET('Sanitation Data'!$H$32,0,10*ROW('Sanitation Data'!H55)))</f>
        <v/>
      </c>
      <c r="DJ61" s="270" t="str">
        <f ca="true">+IF(OFFSET('Sanitation Data'!$I$28,0,10*ROW('Sanitation Data'!I55))="","",OFFSET('Sanitation Data'!$I$28,0,10*ROW('Sanitation Data'!I55)))</f>
        <v/>
      </c>
      <c r="DK61" s="270" t="str">
        <f ca="true">+IF(OFFSET('Sanitation Data'!$I$29,0,10*ROW('Sanitation Data'!I55))="","",OFFSET('Sanitation Data'!$I$29,0,10*ROW('Sanitation Data'!I55)))</f>
        <v/>
      </c>
      <c r="DL61" s="270" t="str">
        <f ca="true">+IF(OFFSET('Sanitation Data'!$I$30,0,10*ROW('Sanitation Data'!I55))="","",OFFSET('Sanitation Data'!$I$30,0,10*ROW('Sanitation Data'!I55)))</f>
        <v/>
      </c>
      <c r="DM61" s="270" t="str">
        <f ca="true">+IF(OFFSET('Sanitation Data'!$I$31,0,10*ROW('Sanitation Data'!I55))="","",OFFSET('Sanitation Data'!$I$31,0,10*ROW('Sanitation Data'!I55)))</f>
        <v/>
      </c>
      <c r="DN61" s="270" t="str">
        <f ca="true">+IF(OFFSET('Sanitation Data'!$I$32,0,10*ROW('Sanitation Data'!I55))="","",OFFSET('Sanitation Data'!$I$32,0,10*ROW('Sanitation Data'!I55)))</f>
        <v/>
      </c>
      <c r="DO61" s="270" t="str">
        <f ca="true">+IF(OFFSET('Hygiene Data'!$D$11,0,10*ROW('Hygiene Data'!D55))="","",OFFSET('Hygiene Data'!$D$11,0,10*ROW('Hygiene Data'!D55)))</f>
        <v/>
      </c>
      <c r="DP61" s="270" t="str">
        <f ca="true">+IF(OFFSET('Hygiene Data'!$D$12,0,10*ROW('Hygiene Data'!D55))="","",OFFSET('Hygiene Data'!$D$12,0,10*ROW('Hygiene Data'!D55)))</f>
        <v/>
      </c>
      <c r="DQ61" s="270" t="str">
        <f ca="true">+IF(OFFSET('Hygiene Data'!$D$13,0,10*ROW('Hygiene Data'!D55))="","",OFFSET('Hygiene Data'!$D$13,0,10*ROW('Hygiene Data'!D55)))</f>
        <v/>
      </c>
      <c r="DR61" s="270" t="str">
        <f ca="true">+IF(OFFSET('Hygiene Data'!$E$11,0,10*ROW('Hygiene Data'!E55))="","",OFFSET('Hygiene Data'!$E$11,0,10*ROW('Hygiene Data'!E55)))</f>
        <v/>
      </c>
      <c r="DS61" s="270" t="str">
        <f ca="true">+IF(OFFSET('Hygiene Data'!$E$12,0,10*ROW('Hygiene Data'!E55))="","",OFFSET('Hygiene Data'!$E$12,0,10*ROW('Hygiene Data'!E55)))</f>
        <v/>
      </c>
      <c r="DT61" s="270" t="str">
        <f ca="true">+IF(OFFSET('Hygiene Data'!$E$13,0,10*ROW('Hygiene Data'!E55))="","",OFFSET('Hygiene Data'!$E$13,0,10*ROW('Hygiene Data'!E55)))</f>
        <v/>
      </c>
      <c r="DU61" s="270" t="str">
        <f ca="true">+IF(OFFSET('Hygiene Data'!$F$11,0,10*ROW('Hygiene Data'!F55))="","",OFFSET('Hygiene Data'!$F$11,0,10*ROW('Hygiene Data'!F55)))</f>
        <v/>
      </c>
      <c r="DV61" s="270" t="str">
        <f ca="true">+IF(OFFSET('Hygiene Data'!$F$12,0,10*ROW('Hygiene Data'!F55))="","",OFFSET('Hygiene Data'!$F$12,0,10*ROW('Hygiene Data'!F55)))</f>
        <v/>
      </c>
      <c r="DW61" s="270" t="str">
        <f ca="true">+IF(OFFSET('Hygiene Data'!$F$13,0,10*ROW('Hygiene Data'!F55))="","",OFFSET('Hygiene Data'!$F$13,0,10*ROW('Hygiene Data'!F55)))</f>
        <v/>
      </c>
      <c r="DX61" s="270" t="str">
        <f ca="true">+IF(OFFSET('Hygiene Data'!$G$11,0,10*ROW('Hygiene Data'!G55))="","",OFFSET('Hygiene Data'!$G$11,0,10*ROW('Hygiene Data'!G55)))</f>
        <v/>
      </c>
      <c r="DY61" s="270" t="str">
        <f ca="true">+IF(OFFSET('Hygiene Data'!$G$12,0,10*ROW('Hygiene Data'!G55))="","",OFFSET('Hygiene Data'!$G$12,0,10*ROW('Hygiene Data'!G55)))</f>
        <v/>
      </c>
      <c r="DZ61" s="270" t="str">
        <f ca="true">+IF(OFFSET('Hygiene Data'!$G$13,0,10*ROW('Hygiene Data'!G55))="","",OFFSET('Hygiene Data'!$G$13,0,10*ROW('Hygiene Data'!G55)))</f>
        <v/>
      </c>
      <c r="EA61" s="270" t="str">
        <f ca="true">+IF(OFFSET('Hygiene Data'!$H$11,0,10*ROW('Hygiene Data'!H55))="","",OFFSET('Hygiene Data'!$H$11,0,10*ROW('Hygiene Data'!H55)))</f>
        <v/>
      </c>
      <c r="EB61" s="270" t="str">
        <f ca="true">+IF(OFFSET('Hygiene Data'!$H$12,0,10*ROW('Hygiene Data'!H55))="","",OFFSET('Hygiene Data'!$H$12,0,10*ROW('Hygiene Data'!H55)))</f>
        <v/>
      </c>
      <c r="EC61" s="270" t="str">
        <f ca="true">+IF(OFFSET('Hygiene Data'!$H$13,0,10*ROW('Hygiene Data'!H55))="","",OFFSET('Hygiene Data'!$H$13,0,10*ROW('Hygiene Data'!H55)))</f>
        <v/>
      </c>
      <c r="ED61" s="270" t="str">
        <f ca="true">+IF(OFFSET('Hygiene Data'!$I$11,0,10*ROW('Hygiene Data'!I55))="","",OFFSET('Hygiene Data'!$I$11,0,10*ROW('Hygiene Data'!I55)))</f>
        <v/>
      </c>
      <c r="EE61" s="270" t="str">
        <f ca="true">+IF(OFFSET('Hygiene Data'!$I$12,0,10*ROW('Hygiene Data'!I55))="","",OFFSET('Hygiene Data'!$I$12,0,10*ROW('Hygiene Data'!I55)))</f>
        <v/>
      </c>
      <c r="EF61" s="270"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26"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0"/>
      <c r="BS62" s="270" t="str">
        <f ca="true">+IF(OFFSET('Water Data'!$D$27,0,10*ROW('Water Data'!D56))="","",OFFSET('Water Data'!$D$27,0,10*ROW('Water Data'!D56)))</f>
        <v/>
      </c>
      <c r="BT62" s="270" t="str">
        <f ca="true">+IF(OFFSET('Water Data'!$D$28,0,10*ROW('Water Data'!D56))="","",OFFSET('Water Data'!$D$28,0,10*ROW('Water Data'!D56)))</f>
        <v/>
      </c>
      <c r="BU62" s="270" t="str">
        <f ca="true">+IF(OFFSET('Water Data'!$D$29,0,10*ROW('Water Data'!D56))="","",OFFSET('Water Data'!$D$29,0,10*ROW('Water Data'!D56)))</f>
        <v/>
      </c>
      <c r="BV62" s="270" t="str">
        <f ca="true">+IF(OFFSET('Water Data'!$E$27,0,10*ROW('Water Data'!E56))="","",OFFSET('Water Data'!$E$27,0,10*ROW('Water Data'!E56)))</f>
        <v/>
      </c>
      <c r="BW62" s="270" t="str">
        <f ca="true">+IF(OFFSET('Water Data'!$E$28,0,10*ROW('Water Data'!E56))="","",OFFSET('Water Data'!$E$28,0,10*ROW('Water Data'!E56)))</f>
        <v/>
      </c>
      <c r="BX62" s="270" t="str">
        <f ca="true">+IF(OFFSET('Water Data'!$E$29,0,10*ROW('Water Data'!E56))="","",OFFSET('Water Data'!$E$29,0,10*ROW('Water Data'!E56)))</f>
        <v/>
      </c>
      <c r="BY62" s="270" t="str">
        <f ca="true">+IF(OFFSET('Water Data'!$F$27,0,10*ROW('Water Data'!F56))="","",OFFSET('Water Data'!$F$27,0,10*ROW('Water Data'!F56)))</f>
        <v/>
      </c>
      <c r="BZ62" s="270" t="str">
        <f ca="true">+IF(OFFSET('Water Data'!$F$28,0,10*ROW('Water Data'!F56))="","",OFFSET('Water Data'!$F$28,0,10*ROW('Water Data'!F56)))</f>
        <v/>
      </c>
      <c r="CA62" s="270" t="str">
        <f ca="true">+IF(OFFSET('Water Data'!$F$29,0,10*ROW('Water Data'!F56))="","",OFFSET('Water Data'!$F$29,0,10*ROW('Water Data'!F56)))</f>
        <v/>
      </c>
      <c r="CB62" s="270" t="str">
        <f ca="true">+IF(OFFSET('Water Data'!$G$27,0,10*ROW('Water Data'!G56))="","",OFFSET('Water Data'!$G$27,0,10*ROW('Water Data'!G56)))</f>
        <v/>
      </c>
      <c r="CC62" s="270" t="str">
        <f ca="true">+IF(OFFSET('Water Data'!$G$28,0,10*ROW('Water Data'!G56))="","",OFFSET('Water Data'!$G$28,0,10*ROW('Water Data'!G56)))</f>
        <v/>
      </c>
      <c r="CD62" s="270" t="str">
        <f ca="true">+IF(OFFSET('Water Data'!$G$29,0,10*ROW('Water Data'!G56))="","",OFFSET('Water Data'!$G$29,0,10*ROW('Water Data'!G56)))</f>
        <v/>
      </c>
      <c r="CE62" s="270" t="str">
        <f ca="true">+IF(OFFSET('Water Data'!$H$27,0,10*ROW('Water Data'!H56))="","",OFFSET('Water Data'!$H$27,0,10*ROW('Water Data'!H56)))</f>
        <v/>
      </c>
      <c r="CF62" s="270" t="str">
        <f ca="true">+IF(OFFSET('Water Data'!$H$28,0,10*ROW('Water Data'!H56))="","",OFFSET('Water Data'!$H$28,0,10*ROW('Water Data'!H56)))</f>
        <v/>
      </c>
      <c r="CG62" s="270" t="str">
        <f ca="true">+IF(OFFSET('Water Data'!$H$29,0,10*ROW('Water Data'!H56))="","",OFFSET('Water Data'!$H$29,0,10*ROW('Water Data'!H56)))</f>
        <v/>
      </c>
      <c r="CH62" s="270" t="str">
        <f ca="true">+IF(OFFSET('Water Data'!$I$27,0,10*ROW('Water Data'!I56))="","",OFFSET('Water Data'!$I$27,0,10*ROW('Water Data'!I56)))</f>
        <v/>
      </c>
      <c r="CI62" s="270" t="str">
        <f ca="true">+IF(OFFSET('Water Data'!$I$28,0,10*ROW('Water Data'!I56))="","",OFFSET('Water Data'!$I$28,0,10*ROW('Water Data'!I56)))</f>
        <v/>
      </c>
      <c r="CJ62" s="270" t="str">
        <f ca="true">+IF(OFFSET('Water Data'!$I$29,0,10*ROW('Water Data'!I56))="","",OFFSET('Water Data'!$I$29,0,10*ROW('Water Data'!I56)))</f>
        <v/>
      </c>
      <c r="CK62" s="270" t="str">
        <f ca="true">+IF(OFFSET('Sanitation Data'!$D$28,0,10*ROW('Sanitation Data'!D56))="","",OFFSET('Sanitation Data'!$D$28,0,10*ROW('Sanitation Data'!D56)))</f>
        <v/>
      </c>
      <c r="CL62" s="270" t="str">
        <f ca="true">+IF(OFFSET('Sanitation Data'!$D$29,0,10*ROW('Sanitation Data'!D56))="","",OFFSET('Sanitation Data'!$D$29,0,10*ROW('Sanitation Data'!D56)))</f>
        <v/>
      </c>
      <c r="CM62" s="270" t="str">
        <f ca="true">+IF(OFFSET('Sanitation Data'!$D$30,0,10*ROW('Sanitation Data'!D56))="","",OFFSET('Sanitation Data'!$D$30,0,10*ROW('Sanitation Data'!D56)))</f>
        <v/>
      </c>
      <c r="CN62" s="270" t="str">
        <f ca="true">+IF(OFFSET('Sanitation Data'!$D$31,0,10*ROW('Sanitation Data'!D56))="","",OFFSET('Sanitation Data'!$D$31,0,10*ROW('Sanitation Data'!D56)))</f>
        <v/>
      </c>
      <c r="CO62" s="270" t="str">
        <f ca="true">+IF(OFFSET('Sanitation Data'!$D$32,0,10*ROW('Sanitation Data'!D56))="","",OFFSET('Sanitation Data'!$D$32,0,10*ROW('Sanitation Data'!D56)))</f>
        <v/>
      </c>
      <c r="CP62" s="270" t="str">
        <f ca="true">+IF(OFFSET('Sanitation Data'!$E$28,0,10*ROW('Sanitation Data'!E56))="","",OFFSET('Sanitation Data'!$E$28,0,10*ROW('Sanitation Data'!E56)))</f>
        <v/>
      </c>
      <c r="CQ62" s="270" t="str">
        <f ca="true">+IF(OFFSET('Sanitation Data'!$E$29,0,10*ROW('Sanitation Data'!E56))="","",OFFSET('Sanitation Data'!$E$29,0,10*ROW('Sanitation Data'!E56)))</f>
        <v/>
      </c>
      <c r="CR62" s="270" t="str">
        <f ca="true">+IF(OFFSET('Sanitation Data'!$E$30,0,10*ROW('Sanitation Data'!E56))="","",OFFSET('Sanitation Data'!$E$30,0,10*ROW('Sanitation Data'!E56)))</f>
        <v/>
      </c>
      <c r="CS62" s="270" t="str">
        <f ca="true">+IF(OFFSET('Sanitation Data'!$E$31,0,10*ROW('Sanitation Data'!E56))="","",OFFSET('Sanitation Data'!$E$31,0,10*ROW('Sanitation Data'!E56)))</f>
        <v/>
      </c>
      <c r="CT62" s="270" t="str">
        <f ca="true">+IF(OFFSET('Sanitation Data'!$E$32,0,10*ROW('Sanitation Data'!E56))="","",OFFSET('Sanitation Data'!$E$32,0,10*ROW('Sanitation Data'!E56)))</f>
        <v/>
      </c>
      <c r="CU62" s="270" t="str">
        <f ca="true">+IF(OFFSET('Sanitation Data'!$F$28,0,10*ROW('Sanitation Data'!F56))="","",OFFSET('Sanitation Data'!$F$28,0,10*ROW('Sanitation Data'!F56)))</f>
        <v/>
      </c>
      <c r="CV62" s="270" t="str">
        <f ca="true">+IF(OFFSET('Sanitation Data'!$F$29,0,10*ROW('Sanitation Data'!F56))="","",OFFSET('Sanitation Data'!$F$29,0,10*ROW('Sanitation Data'!F56)))</f>
        <v/>
      </c>
      <c r="CW62" s="270" t="str">
        <f ca="true">+IF(OFFSET('Sanitation Data'!$F$30,0,10*ROW('Sanitation Data'!F56))="","",OFFSET('Sanitation Data'!$F$30,0,10*ROW('Sanitation Data'!F56)))</f>
        <v/>
      </c>
      <c r="CX62" s="270" t="str">
        <f ca="true">+IF(OFFSET('Sanitation Data'!$F$31,0,10*ROW('Sanitation Data'!F56))="","",OFFSET('Sanitation Data'!$F$31,0,10*ROW('Sanitation Data'!F56)))</f>
        <v/>
      </c>
      <c r="CY62" s="270" t="str">
        <f ca="true">+IF(OFFSET('Sanitation Data'!$F$32,0,10*ROW('Sanitation Data'!F56))="","",OFFSET('Sanitation Data'!$F$32,0,10*ROW('Sanitation Data'!F56)))</f>
        <v/>
      </c>
      <c r="CZ62" s="270" t="str">
        <f ca="true">+IF(OFFSET('Sanitation Data'!$G$28,0,10*ROW('Sanitation Data'!G56))="","",OFFSET('Sanitation Data'!$G$28,0,10*ROW('Sanitation Data'!G56)))</f>
        <v/>
      </c>
      <c r="DA62" s="270" t="str">
        <f ca="true">+IF(OFFSET('Sanitation Data'!$G$29,0,10*ROW('Sanitation Data'!G56))="","",OFFSET('Sanitation Data'!$G$29,0,10*ROW('Sanitation Data'!G56)))</f>
        <v/>
      </c>
      <c r="DB62" s="270" t="str">
        <f ca="true">+IF(OFFSET('Sanitation Data'!$G$30,0,10*ROW('Sanitation Data'!G56))="","",OFFSET('Sanitation Data'!$G$30,0,10*ROW('Sanitation Data'!G56)))</f>
        <v/>
      </c>
      <c r="DC62" s="270" t="str">
        <f ca="true">+IF(OFFSET('Sanitation Data'!$G$31,0,10*ROW('Sanitation Data'!G56))="","",OFFSET('Sanitation Data'!$G$31,0,10*ROW('Sanitation Data'!G56)))</f>
        <v/>
      </c>
      <c r="DD62" s="270" t="str">
        <f ca="true">+IF(OFFSET('Sanitation Data'!$G$32,0,10*ROW('Sanitation Data'!G56))="","",OFFSET('Sanitation Data'!$G$32,0,10*ROW('Sanitation Data'!G56)))</f>
        <v/>
      </c>
      <c r="DE62" s="270" t="str">
        <f ca="true">+IF(OFFSET('Sanitation Data'!$H$28,0,10*ROW('Sanitation Data'!H56))="","",OFFSET('Sanitation Data'!$H$28,0,10*ROW('Sanitation Data'!H56)))</f>
        <v/>
      </c>
      <c r="DF62" s="270" t="str">
        <f ca="true">+IF(OFFSET('Sanitation Data'!$H$29,0,10*ROW('Sanitation Data'!H56))="","",OFFSET('Sanitation Data'!$H$29,0,10*ROW('Sanitation Data'!H56)))</f>
        <v/>
      </c>
      <c r="DG62" s="270" t="str">
        <f ca="true">+IF(OFFSET('Sanitation Data'!$H$30,0,10*ROW('Sanitation Data'!H56))="","",OFFSET('Sanitation Data'!$H$30,0,10*ROW('Sanitation Data'!H56)))</f>
        <v/>
      </c>
      <c r="DH62" s="270" t="str">
        <f ca="true">+IF(OFFSET('Sanitation Data'!$H$31,0,10*ROW('Sanitation Data'!H56))="","",OFFSET('Sanitation Data'!$H$31,0,10*ROW('Sanitation Data'!H56)))</f>
        <v/>
      </c>
      <c r="DI62" s="270" t="str">
        <f ca="true">+IF(OFFSET('Sanitation Data'!$H$32,0,10*ROW('Sanitation Data'!H56))="","",OFFSET('Sanitation Data'!$H$32,0,10*ROW('Sanitation Data'!H56)))</f>
        <v/>
      </c>
      <c r="DJ62" s="270" t="str">
        <f ca="true">+IF(OFFSET('Sanitation Data'!$I$28,0,10*ROW('Sanitation Data'!I56))="","",OFFSET('Sanitation Data'!$I$28,0,10*ROW('Sanitation Data'!I56)))</f>
        <v/>
      </c>
      <c r="DK62" s="270" t="str">
        <f ca="true">+IF(OFFSET('Sanitation Data'!$I$29,0,10*ROW('Sanitation Data'!I56))="","",OFFSET('Sanitation Data'!$I$29,0,10*ROW('Sanitation Data'!I56)))</f>
        <v/>
      </c>
      <c r="DL62" s="270" t="str">
        <f ca="true">+IF(OFFSET('Sanitation Data'!$I$30,0,10*ROW('Sanitation Data'!I56))="","",OFFSET('Sanitation Data'!$I$30,0,10*ROW('Sanitation Data'!I56)))</f>
        <v/>
      </c>
      <c r="DM62" s="270" t="str">
        <f ca="true">+IF(OFFSET('Sanitation Data'!$I$31,0,10*ROW('Sanitation Data'!I56))="","",OFFSET('Sanitation Data'!$I$31,0,10*ROW('Sanitation Data'!I56)))</f>
        <v/>
      </c>
      <c r="DN62" s="270" t="str">
        <f ca="true">+IF(OFFSET('Sanitation Data'!$I$32,0,10*ROW('Sanitation Data'!I56))="","",OFFSET('Sanitation Data'!$I$32,0,10*ROW('Sanitation Data'!I56)))</f>
        <v/>
      </c>
      <c r="DO62" s="270" t="str">
        <f ca="true">+IF(OFFSET('Hygiene Data'!$D$11,0,10*ROW('Hygiene Data'!D56))="","",OFFSET('Hygiene Data'!$D$11,0,10*ROW('Hygiene Data'!D56)))</f>
        <v/>
      </c>
      <c r="DP62" s="270" t="str">
        <f ca="true">+IF(OFFSET('Hygiene Data'!$D$12,0,10*ROW('Hygiene Data'!D56))="","",OFFSET('Hygiene Data'!$D$12,0,10*ROW('Hygiene Data'!D56)))</f>
        <v/>
      </c>
      <c r="DQ62" s="270" t="str">
        <f ca="true">+IF(OFFSET('Hygiene Data'!$D$13,0,10*ROW('Hygiene Data'!D56))="","",OFFSET('Hygiene Data'!$D$13,0,10*ROW('Hygiene Data'!D56)))</f>
        <v/>
      </c>
      <c r="DR62" s="270" t="str">
        <f ca="true">+IF(OFFSET('Hygiene Data'!$E$11,0,10*ROW('Hygiene Data'!E56))="","",OFFSET('Hygiene Data'!$E$11,0,10*ROW('Hygiene Data'!E56)))</f>
        <v/>
      </c>
      <c r="DS62" s="270" t="str">
        <f ca="true">+IF(OFFSET('Hygiene Data'!$E$12,0,10*ROW('Hygiene Data'!E56))="","",OFFSET('Hygiene Data'!$E$12,0,10*ROW('Hygiene Data'!E56)))</f>
        <v/>
      </c>
      <c r="DT62" s="270" t="str">
        <f ca="true">+IF(OFFSET('Hygiene Data'!$E$13,0,10*ROW('Hygiene Data'!E56))="","",OFFSET('Hygiene Data'!$E$13,0,10*ROW('Hygiene Data'!E56)))</f>
        <v/>
      </c>
      <c r="DU62" s="270" t="str">
        <f ca="true">+IF(OFFSET('Hygiene Data'!$F$11,0,10*ROW('Hygiene Data'!F56))="","",OFFSET('Hygiene Data'!$F$11,0,10*ROW('Hygiene Data'!F56)))</f>
        <v/>
      </c>
      <c r="DV62" s="270" t="str">
        <f ca="true">+IF(OFFSET('Hygiene Data'!$F$12,0,10*ROW('Hygiene Data'!F56))="","",OFFSET('Hygiene Data'!$F$12,0,10*ROW('Hygiene Data'!F56)))</f>
        <v/>
      </c>
      <c r="DW62" s="270" t="str">
        <f ca="true">+IF(OFFSET('Hygiene Data'!$F$13,0,10*ROW('Hygiene Data'!F56))="","",OFFSET('Hygiene Data'!$F$13,0,10*ROW('Hygiene Data'!F56)))</f>
        <v/>
      </c>
      <c r="DX62" s="270" t="str">
        <f ca="true">+IF(OFFSET('Hygiene Data'!$G$11,0,10*ROW('Hygiene Data'!G56))="","",OFFSET('Hygiene Data'!$G$11,0,10*ROW('Hygiene Data'!G56)))</f>
        <v/>
      </c>
      <c r="DY62" s="270" t="str">
        <f ca="true">+IF(OFFSET('Hygiene Data'!$G$12,0,10*ROW('Hygiene Data'!G56))="","",OFFSET('Hygiene Data'!$G$12,0,10*ROW('Hygiene Data'!G56)))</f>
        <v/>
      </c>
      <c r="DZ62" s="270" t="str">
        <f ca="true">+IF(OFFSET('Hygiene Data'!$G$13,0,10*ROW('Hygiene Data'!G56))="","",OFFSET('Hygiene Data'!$G$13,0,10*ROW('Hygiene Data'!G56)))</f>
        <v/>
      </c>
      <c r="EA62" s="270" t="str">
        <f ca="true">+IF(OFFSET('Hygiene Data'!$H$11,0,10*ROW('Hygiene Data'!H56))="","",OFFSET('Hygiene Data'!$H$11,0,10*ROW('Hygiene Data'!H56)))</f>
        <v/>
      </c>
      <c r="EB62" s="270" t="str">
        <f ca="true">+IF(OFFSET('Hygiene Data'!$H$12,0,10*ROW('Hygiene Data'!H56))="","",OFFSET('Hygiene Data'!$H$12,0,10*ROW('Hygiene Data'!H56)))</f>
        <v/>
      </c>
      <c r="EC62" s="270" t="str">
        <f ca="true">+IF(OFFSET('Hygiene Data'!$H$13,0,10*ROW('Hygiene Data'!H56))="","",OFFSET('Hygiene Data'!$H$13,0,10*ROW('Hygiene Data'!H56)))</f>
        <v/>
      </c>
      <c r="ED62" s="270" t="str">
        <f ca="true">+IF(OFFSET('Hygiene Data'!$I$11,0,10*ROW('Hygiene Data'!I56))="","",OFFSET('Hygiene Data'!$I$11,0,10*ROW('Hygiene Data'!I56)))</f>
        <v/>
      </c>
      <c r="EE62" s="270" t="str">
        <f ca="true">+IF(OFFSET('Hygiene Data'!$I$12,0,10*ROW('Hygiene Data'!I56))="","",OFFSET('Hygiene Data'!$I$12,0,10*ROW('Hygiene Data'!I56)))</f>
        <v/>
      </c>
      <c r="EF62" s="270"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26"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0"/>
      <c r="BS63" s="270" t="str">
        <f ca="true">+IF(OFFSET('Water Data'!$D$27,0,10*ROW('Water Data'!D57))="","",OFFSET('Water Data'!$D$27,0,10*ROW('Water Data'!D57)))</f>
        <v/>
      </c>
      <c r="BT63" s="270" t="str">
        <f ca="true">+IF(OFFSET('Water Data'!$D$28,0,10*ROW('Water Data'!D57))="","",OFFSET('Water Data'!$D$28,0,10*ROW('Water Data'!D57)))</f>
        <v/>
      </c>
      <c r="BU63" s="270" t="str">
        <f ca="true">+IF(OFFSET('Water Data'!$D$29,0,10*ROW('Water Data'!D57))="","",OFFSET('Water Data'!$D$29,0,10*ROW('Water Data'!D57)))</f>
        <v/>
      </c>
      <c r="BV63" s="270" t="str">
        <f ca="true">+IF(OFFSET('Water Data'!$E$27,0,10*ROW('Water Data'!E57))="","",OFFSET('Water Data'!$E$27,0,10*ROW('Water Data'!E57)))</f>
        <v/>
      </c>
      <c r="BW63" s="270" t="str">
        <f ca="true">+IF(OFFSET('Water Data'!$E$28,0,10*ROW('Water Data'!E57))="","",OFFSET('Water Data'!$E$28,0,10*ROW('Water Data'!E57)))</f>
        <v/>
      </c>
      <c r="BX63" s="270" t="str">
        <f ca="true">+IF(OFFSET('Water Data'!$E$29,0,10*ROW('Water Data'!E57))="","",OFFSET('Water Data'!$E$29,0,10*ROW('Water Data'!E57)))</f>
        <v/>
      </c>
      <c r="BY63" s="270" t="str">
        <f ca="true">+IF(OFFSET('Water Data'!$F$27,0,10*ROW('Water Data'!F57))="","",OFFSET('Water Data'!$F$27,0,10*ROW('Water Data'!F57)))</f>
        <v/>
      </c>
      <c r="BZ63" s="270" t="str">
        <f ca="true">+IF(OFFSET('Water Data'!$F$28,0,10*ROW('Water Data'!F57))="","",OFFSET('Water Data'!$F$28,0,10*ROW('Water Data'!F57)))</f>
        <v/>
      </c>
      <c r="CA63" s="270" t="str">
        <f ca="true">+IF(OFFSET('Water Data'!$F$29,0,10*ROW('Water Data'!F57))="","",OFFSET('Water Data'!$F$29,0,10*ROW('Water Data'!F57)))</f>
        <v/>
      </c>
      <c r="CB63" s="270" t="str">
        <f ca="true">+IF(OFFSET('Water Data'!$G$27,0,10*ROW('Water Data'!G57))="","",OFFSET('Water Data'!$G$27,0,10*ROW('Water Data'!G57)))</f>
        <v/>
      </c>
      <c r="CC63" s="270" t="str">
        <f ca="true">+IF(OFFSET('Water Data'!$G$28,0,10*ROW('Water Data'!G57))="","",OFFSET('Water Data'!$G$28,0,10*ROW('Water Data'!G57)))</f>
        <v/>
      </c>
      <c r="CD63" s="270" t="str">
        <f ca="true">+IF(OFFSET('Water Data'!$G$29,0,10*ROW('Water Data'!G57))="","",OFFSET('Water Data'!$G$29,0,10*ROW('Water Data'!G57)))</f>
        <v/>
      </c>
      <c r="CE63" s="270" t="str">
        <f ca="true">+IF(OFFSET('Water Data'!$H$27,0,10*ROW('Water Data'!H57))="","",OFFSET('Water Data'!$H$27,0,10*ROW('Water Data'!H57)))</f>
        <v/>
      </c>
      <c r="CF63" s="270" t="str">
        <f ca="true">+IF(OFFSET('Water Data'!$H$28,0,10*ROW('Water Data'!H57))="","",OFFSET('Water Data'!$H$28,0,10*ROW('Water Data'!H57)))</f>
        <v/>
      </c>
      <c r="CG63" s="270" t="str">
        <f ca="true">+IF(OFFSET('Water Data'!$H$29,0,10*ROW('Water Data'!H57))="","",OFFSET('Water Data'!$H$29,0,10*ROW('Water Data'!H57)))</f>
        <v/>
      </c>
      <c r="CH63" s="270" t="str">
        <f ca="true">+IF(OFFSET('Water Data'!$I$27,0,10*ROW('Water Data'!I57))="","",OFFSET('Water Data'!$I$27,0,10*ROW('Water Data'!I57)))</f>
        <v/>
      </c>
      <c r="CI63" s="270" t="str">
        <f ca="true">+IF(OFFSET('Water Data'!$I$28,0,10*ROW('Water Data'!I57))="","",OFFSET('Water Data'!$I$28,0,10*ROW('Water Data'!I57)))</f>
        <v/>
      </c>
      <c r="CJ63" s="270" t="str">
        <f ca="true">+IF(OFFSET('Water Data'!$I$29,0,10*ROW('Water Data'!I57))="","",OFFSET('Water Data'!$I$29,0,10*ROW('Water Data'!I57)))</f>
        <v/>
      </c>
      <c r="CK63" s="270" t="str">
        <f ca="true">+IF(OFFSET('Sanitation Data'!$D$28,0,10*ROW('Sanitation Data'!D57))="","",OFFSET('Sanitation Data'!$D$28,0,10*ROW('Sanitation Data'!D57)))</f>
        <v/>
      </c>
      <c r="CL63" s="270" t="str">
        <f ca="true">+IF(OFFSET('Sanitation Data'!$D$29,0,10*ROW('Sanitation Data'!D57))="","",OFFSET('Sanitation Data'!$D$29,0,10*ROW('Sanitation Data'!D57)))</f>
        <v/>
      </c>
      <c r="CM63" s="270" t="str">
        <f ca="true">+IF(OFFSET('Sanitation Data'!$D$30,0,10*ROW('Sanitation Data'!D57))="","",OFFSET('Sanitation Data'!$D$30,0,10*ROW('Sanitation Data'!D57)))</f>
        <v/>
      </c>
      <c r="CN63" s="270" t="str">
        <f ca="true">+IF(OFFSET('Sanitation Data'!$D$31,0,10*ROW('Sanitation Data'!D57))="","",OFFSET('Sanitation Data'!$D$31,0,10*ROW('Sanitation Data'!D57)))</f>
        <v/>
      </c>
      <c r="CO63" s="270" t="str">
        <f ca="true">+IF(OFFSET('Sanitation Data'!$D$32,0,10*ROW('Sanitation Data'!D57))="","",OFFSET('Sanitation Data'!$D$32,0,10*ROW('Sanitation Data'!D57)))</f>
        <v/>
      </c>
      <c r="CP63" s="270" t="str">
        <f ca="true">+IF(OFFSET('Sanitation Data'!$E$28,0,10*ROW('Sanitation Data'!E57))="","",OFFSET('Sanitation Data'!$E$28,0,10*ROW('Sanitation Data'!E57)))</f>
        <v/>
      </c>
      <c r="CQ63" s="270" t="str">
        <f ca="true">+IF(OFFSET('Sanitation Data'!$E$29,0,10*ROW('Sanitation Data'!E57))="","",OFFSET('Sanitation Data'!$E$29,0,10*ROW('Sanitation Data'!E57)))</f>
        <v/>
      </c>
      <c r="CR63" s="270" t="str">
        <f ca="true">+IF(OFFSET('Sanitation Data'!$E$30,0,10*ROW('Sanitation Data'!E57))="","",OFFSET('Sanitation Data'!$E$30,0,10*ROW('Sanitation Data'!E57)))</f>
        <v/>
      </c>
      <c r="CS63" s="270" t="str">
        <f ca="true">+IF(OFFSET('Sanitation Data'!$E$31,0,10*ROW('Sanitation Data'!E57))="","",OFFSET('Sanitation Data'!$E$31,0,10*ROW('Sanitation Data'!E57)))</f>
        <v/>
      </c>
      <c r="CT63" s="270" t="str">
        <f ca="true">+IF(OFFSET('Sanitation Data'!$E$32,0,10*ROW('Sanitation Data'!E57))="","",OFFSET('Sanitation Data'!$E$32,0,10*ROW('Sanitation Data'!E57)))</f>
        <v/>
      </c>
      <c r="CU63" s="270" t="str">
        <f ca="true">+IF(OFFSET('Sanitation Data'!$F$28,0,10*ROW('Sanitation Data'!F57))="","",OFFSET('Sanitation Data'!$F$28,0,10*ROW('Sanitation Data'!F57)))</f>
        <v/>
      </c>
      <c r="CV63" s="270" t="str">
        <f ca="true">+IF(OFFSET('Sanitation Data'!$F$29,0,10*ROW('Sanitation Data'!F57))="","",OFFSET('Sanitation Data'!$F$29,0,10*ROW('Sanitation Data'!F57)))</f>
        <v/>
      </c>
      <c r="CW63" s="270" t="str">
        <f ca="true">+IF(OFFSET('Sanitation Data'!$F$30,0,10*ROW('Sanitation Data'!F57))="","",OFFSET('Sanitation Data'!$F$30,0,10*ROW('Sanitation Data'!F57)))</f>
        <v/>
      </c>
      <c r="CX63" s="270" t="str">
        <f ca="true">+IF(OFFSET('Sanitation Data'!$F$31,0,10*ROW('Sanitation Data'!F57))="","",OFFSET('Sanitation Data'!$F$31,0,10*ROW('Sanitation Data'!F57)))</f>
        <v/>
      </c>
      <c r="CY63" s="270" t="str">
        <f ca="true">+IF(OFFSET('Sanitation Data'!$F$32,0,10*ROW('Sanitation Data'!F57))="","",OFFSET('Sanitation Data'!$F$32,0,10*ROW('Sanitation Data'!F57)))</f>
        <v/>
      </c>
      <c r="CZ63" s="270" t="str">
        <f ca="true">+IF(OFFSET('Sanitation Data'!$G$28,0,10*ROW('Sanitation Data'!G57))="","",OFFSET('Sanitation Data'!$G$28,0,10*ROW('Sanitation Data'!G57)))</f>
        <v/>
      </c>
      <c r="DA63" s="270" t="str">
        <f ca="true">+IF(OFFSET('Sanitation Data'!$G$29,0,10*ROW('Sanitation Data'!G57))="","",OFFSET('Sanitation Data'!$G$29,0,10*ROW('Sanitation Data'!G57)))</f>
        <v/>
      </c>
      <c r="DB63" s="270" t="str">
        <f ca="true">+IF(OFFSET('Sanitation Data'!$G$30,0,10*ROW('Sanitation Data'!G57))="","",OFFSET('Sanitation Data'!$G$30,0,10*ROW('Sanitation Data'!G57)))</f>
        <v/>
      </c>
      <c r="DC63" s="270" t="str">
        <f ca="true">+IF(OFFSET('Sanitation Data'!$G$31,0,10*ROW('Sanitation Data'!G57))="","",OFFSET('Sanitation Data'!$G$31,0,10*ROW('Sanitation Data'!G57)))</f>
        <v/>
      </c>
      <c r="DD63" s="270" t="str">
        <f ca="true">+IF(OFFSET('Sanitation Data'!$G$32,0,10*ROW('Sanitation Data'!G57))="","",OFFSET('Sanitation Data'!$G$32,0,10*ROW('Sanitation Data'!G57)))</f>
        <v/>
      </c>
      <c r="DE63" s="270" t="str">
        <f ca="true">+IF(OFFSET('Sanitation Data'!$H$28,0,10*ROW('Sanitation Data'!H57))="","",OFFSET('Sanitation Data'!$H$28,0,10*ROW('Sanitation Data'!H57)))</f>
        <v/>
      </c>
      <c r="DF63" s="270" t="str">
        <f ca="true">+IF(OFFSET('Sanitation Data'!$H$29,0,10*ROW('Sanitation Data'!H57))="","",OFFSET('Sanitation Data'!$H$29,0,10*ROW('Sanitation Data'!H57)))</f>
        <v/>
      </c>
      <c r="DG63" s="270" t="str">
        <f ca="true">+IF(OFFSET('Sanitation Data'!$H$30,0,10*ROW('Sanitation Data'!H57))="","",OFFSET('Sanitation Data'!$H$30,0,10*ROW('Sanitation Data'!H57)))</f>
        <v/>
      </c>
      <c r="DH63" s="270" t="str">
        <f ca="true">+IF(OFFSET('Sanitation Data'!$H$31,0,10*ROW('Sanitation Data'!H57))="","",OFFSET('Sanitation Data'!$H$31,0,10*ROW('Sanitation Data'!H57)))</f>
        <v/>
      </c>
      <c r="DI63" s="270" t="str">
        <f ca="true">+IF(OFFSET('Sanitation Data'!$H$32,0,10*ROW('Sanitation Data'!H57))="","",OFFSET('Sanitation Data'!$H$32,0,10*ROW('Sanitation Data'!H57)))</f>
        <v/>
      </c>
      <c r="DJ63" s="270" t="str">
        <f ca="true">+IF(OFFSET('Sanitation Data'!$I$28,0,10*ROW('Sanitation Data'!I57))="","",OFFSET('Sanitation Data'!$I$28,0,10*ROW('Sanitation Data'!I57)))</f>
        <v/>
      </c>
      <c r="DK63" s="270" t="str">
        <f ca="true">+IF(OFFSET('Sanitation Data'!$I$29,0,10*ROW('Sanitation Data'!I57))="","",OFFSET('Sanitation Data'!$I$29,0,10*ROW('Sanitation Data'!I57)))</f>
        <v/>
      </c>
      <c r="DL63" s="270" t="str">
        <f ca="true">+IF(OFFSET('Sanitation Data'!$I$30,0,10*ROW('Sanitation Data'!I57))="","",OFFSET('Sanitation Data'!$I$30,0,10*ROW('Sanitation Data'!I57)))</f>
        <v/>
      </c>
      <c r="DM63" s="270" t="str">
        <f ca="true">+IF(OFFSET('Sanitation Data'!$I$31,0,10*ROW('Sanitation Data'!I57))="","",OFFSET('Sanitation Data'!$I$31,0,10*ROW('Sanitation Data'!I57)))</f>
        <v/>
      </c>
      <c r="DN63" s="270" t="str">
        <f ca="true">+IF(OFFSET('Sanitation Data'!$I$32,0,10*ROW('Sanitation Data'!I57))="","",OFFSET('Sanitation Data'!$I$32,0,10*ROW('Sanitation Data'!I57)))</f>
        <v/>
      </c>
      <c r="DO63" s="270" t="str">
        <f ca="true">+IF(OFFSET('Hygiene Data'!$D$11,0,10*ROW('Hygiene Data'!D57))="","",OFFSET('Hygiene Data'!$D$11,0,10*ROW('Hygiene Data'!D57)))</f>
        <v/>
      </c>
      <c r="DP63" s="270" t="str">
        <f ca="true">+IF(OFFSET('Hygiene Data'!$D$12,0,10*ROW('Hygiene Data'!D57))="","",OFFSET('Hygiene Data'!$D$12,0,10*ROW('Hygiene Data'!D57)))</f>
        <v/>
      </c>
      <c r="DQ63" s="270" t="str">
        <f ca="true">+IF(OFFSET('Hygiene Data'!$D$13,0,10*ROW('Hygiene Data'!D57))="","",OFFSET('Hygiene Data'!$D$13,0,10*ROW('Hygiene Data'!D57)))</f>
        <v/>
      </c>
      <c r="DR63" s="270" t="str">
        <f ca="true">+IF(OFFSET('Hygiene Data'!$E$11,0,10*ROW('Hygiene Data'!E57))="","",OFFSET('Hygiene Data'!$E$11,0,10*ROW('Hygiene Data'!E57)))</f>
        <v/>
      </c>
      <c r="DS63" s="270" t="str">
        <f ca="true">+IF(OFFSET('Hygiene Data'!$E$12,0,10*ROW('Hygiene Data'!E57))="","",OFFSET('Hygiene Data'!$E$12,0,10*ROW('Hygiene Data'!E57)))</f>
        <v/>
      </c>
      <c r="DT63" s="270" t="str">
        <f ca="true">+IF(OFFSET('Hygiene Data'!$E$13,0,10*ROW('Hygiene Data'!E57))="","",OFFSET('Hygiene Data'!$E$13,0,10*ROW('Hygiene Data'!E57)))</f>
        <v/>
      </c>
      <c r="DU63" s="270" t="str">
        <f ca="true">+IF(OFFSET('Hygiene Data'!$F$11,0,10*ROW('Hygiene Data'!F57))="","",OFFSET('Hygiene Data'!$F$11,0,10*ROW('Hygiene Data'!F57)))</f>
        <v/>
      </c>
      <c r="DV63" s="270" t="str">
        <f ca="true">+IF(OFFSET('Hygiene Data'!$F$12,0,10*ROW('Hygiene Data'!F57))="","",OFFSET('Hygiene Data'!$F$12,0,10*ROW('Hygiene Data'!F57)))</f>
        <v/>
      </c>
      <c r="DW63" s="270" t="str">
        <f ca="true">+IF(OFFSET('Hygiene Data'!$F$13,0,10*ROW('Hygiene Data'!F57))="","",OFFSET('Hygiene Data'!$F$13,0,10*ROW('Hygiene Data'!F57)))</f>
        <v/>
      </c>
      <c r="DX63" s="270" t="str">
        <f ca="true">+IF(OFFSET('Hygiene Data'!$G$11,0,10*ROW('Hygiene Data'!G57))="","",OFFSET('Hygiene Data'!$G$11,0,10*ROW('Hygiene Data'!G57)))</f>
        <v/>
      </c>
      <c r="DY63" s="270" t="str">
        <f ca="true">+IF(OFFSET('Hygiene Data'!$G$12,0,10*ROW('Hygiene Data'!G57))="","",OFFSET('Hygiene Data'!$G$12,0,10*ROW('Hygiene Data'!G57)))</f>
        <v/>
      </c>
      <c r="DZ63" s="270" t="str">
        <f ca="true">+IF(OFFSET('Hygiene Data'!$G$13,0,10*ROW('Hygiene Data'!G57))="","",OFFSET('Hygiene Data'!$G$13,0,10*ROW('Hygiene Data'!G57)))</f>
        <v/>
      </c>
      <c r="EA63" s="270" t="str">
        <f ca="true">+IF(OFFSET('Hygiene Data'!$H$11,0,10*ROW('Hygiene Data'!H57))="","",OFFSET('Hygiene Data'!$H$11,0,10*ROW('Hygiene Data'!H57)))</f>
        <v/>
      </c>
      <c r="EB63" s="270" t="str">
        <f ca="true">+IF(OFFSET('Hygiene Data'!$H$12,0,10*ROW('Hygiene Data'!H57))="","",OFFSET('Hygiene Data'!$H$12,0,10*ROW('Hygiene Data'!H57)))</f>
        <v/>
      </c>
      <c r="EC63" s="270" t="str">
        <f ca="true">+IF(OFFSET('Hygiene Data'!$H$13,0,10*ROW('Hygiene Data'!H57))="","",OFFSET('Hygiene Data'!$H$13,0,10*ROW('Hygiene Data'!H57)))</f>
        <v/>
      </c>
      <c r="ED63" s="270" t="str">
        <f ca="true">+IF(OFFSET('Hygiene Data'!$I$11,0,10*ROW('Hygiene Data'!I57))="","",OFFSET('Hygiene Data'!$I$11,0,10*ROW('Hygiene Data'!I57)))</f>
        <v/>
      </c>
      <c r="EE63" s="270" t="str">
        <f ca="true">+IF(OFFSET('Hygiene Data'!$I$12,0,10*ROW('Hygiene Data'!I57))="","",OFFSET('Hygiene Data'!$I$12,0,10*ROW('Hygiene Data'!I57)))</f>
        <v/>
      </c>
      <c r="EF63" s="270"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26"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0"/>
      <c r="BS64" s="270" t="str">
        <f ca="true">+IF(OFFSET('Water Data'!$D$27,0,10*ROW('Water Data'!D58))="","",OFFSET('Water Data'!$D$27,0,10*ROW('Water Data'!D58)))</f>
        <v/>
      </c>
      <c r="BT64" s="270" t="str">
        <f ca="true">+IF(OFFSET('Water Data'!$D$28,0,10*ROW('Water Data'!D58))="","",OFFSET('Water Data'!$D$28,0,10*ROW('Water Data'!D58)))</f>
        <v/>
      </c>
      <c r="BU64" s="270" t="str">
        <f ca="true">+IF(OFFSET('Water Data'!$D$29,0,10*ROW('Water Data'!D58))="","",OFFSET('Water Data'!$D$29,0,10*ROW('Water Data'!D58)))</f>
        <v/>
      </c>
      <c r="BV64" s="270" t="str">
        <f ca="true">+IF(OFFSET('Water Data'!$E$27,0,10*ROW('Water Data'!E58))="","",OFFSET('Water Data'!$E$27,0,10*ROW('Water Data'!E58)))</f>
        <v/>
      </c>
      <c r="BW64" s="270" t="str">
        <f ca="true">+IF(OFFSET('Water Data'!$E$28,0,10*ROW('Water Data'!E58))="","",OFFSET('Water Data'!$E$28,0,10*ROW('Water Data'!E58)))</f>
        <v/>
      </c>
      <c r="BX64" s="270" t="str">
        <f ca="true">+IF(OFFSET('Water Data'!$E$29,0,10*ROW('Water Data'!E58))="","",OFFSET('Water Data'!$E$29,0,10*ROW('Water Data'!E58)))</f>
        <v/>
      </c>
      <c r="BY64" s="270" t="str">
        <f ca="true">+IF(OFFSET('Water Data'!$F$27,0,10*ROW('Water Data'!F58))="","",OFFSET('Water Data'!$F$27,0,10*ROW('Water Data'!F58)))</f>
        <v/>
      </c>
      <c r="BZ64" s="270" t="str">
        <f ca="true">+IF(OFFSET('Water Data'!$F$28,0,10*ROW('Water Data'!F58))="","",OFFSET('Water Data'!$F$28,0,10*ROW('Water Data'!F58)))</f>
        <v/>
      </c>
      <c r="CA64" s="270" t="str">
        <f ca="true">+IF(OFFSET('Water Data'!$F$29,0,10*ROW('Water Data'!F58))="","",OFFSET('Water Data'!$F$29,0,10*ROW('Water Data'!F58)))</f>
        <v/>
      </c>
      <c r="CB64" s="270" t="str">
        <f ca="true">+IF(OFFSET('Water Data'!$G$27,0,10*ROW('Water Data'!G58))="","",OFFSET('Water Data'!$G$27,0,10*ROW('Water Data'!G58)))</f>
        <v/>
      </c>
      <c r="CC64" s="270" t="str">
        <f ca="true">+IF(OFFSET('Water Data'!$G$28,0,10*ROW('Water Data'!G58))="","",OFFSET('Water Data'!$G$28,0,10*ROW('Water Data'!G58)))</f>
        <v/>
      </c>
      <c r="CD64" s="270" t="str">
        <f ca="true">+IF(OFFSET('Water Data'!$G$29,0,10*ROW('Water Data'!G58))="","",OFFSET('Water Data'!$G$29,0,10*ROW('Water Data'!G58)))</f>
        <v/>
      </c>
      <c r="CE64" s="270" t="str">
        <f ca="true">+IF(OFFSET('Water Data'!$H$27,0,10*ROW('Water Data'!H58))="","",OFFSET('Water Data'!$H$27,0,10*ROW('Water Data'!H58)))</f>
        <v/>
      </c>
      <c r="CF64" s="270" t="str">
        <f ca="true">+IF(OFFSET('Water Data'!$H$28,0,10*ROW('Water Data'!H58))="","",OFFSET('Water Data'!$H$28,0,10*ROW('Water Data'!H58)))</f>
        <v/>
      </c>
      <c r="CG64" s="270" t="str">
        <f ca="true">+IF(OFFSET('Water Data'!$H$29,0,10*ROW('Water Data'!H58))="","",OFFSET('Water Data'!$H$29,0,10*ROW('Water Data'!H58)))</f>
        <v/>
      </c>
      <c r="CH64" s="270" t="str">
        <f ca="true">+IF(OFFSET('Water Data'!$I$27,0,10*ROW('Water Data'!I58))="","",OFFSET('Water Data'!$I$27,0,10*ROW('Water Data'!I58)))</f>
        <v/>
      </c>
      <c r="CI64" s="270" t="str">
        <f ca="true">+IF(OFFSET('Water Data'!$I$28,0,10*ROW('Water Data'!I58))="","",OFFSET('Water Data'!$I$28,0,10*ROW('Water Data'!I58)))</f>
        <v/>
      </c>
      <c r="CJ64" s="270" t="str">
        <f ca="true">+IF(OFFSET('Water Data'!$I$29,0,10*ROW('Water Data'!I58))="","",OFFSET('Water Data'!$I$29,0,10*ROW('Water Data'!I58)))</f>
        <v/>
      </c>
      <c r="CK64" s="270" t="str">
        <f ca="true">+IF(OFFSET('Sanitation Data'!$D$28,0,10*ROW('Sanitation Data'!D58))="","",OFFSET('Sanitation Data'!$D$28,0,10*ROW('Sanitation Data'!D58)))</f>
        <v/>
      </c>
      <c r="CL64" s="270" t="str">
        <f ca="true">+IF(OFFSET('Sanitation Data'!$D$29,0,10*ROW('Sanitation Data'!D58))="","",OFFSET('Sanitation Data'!$D$29,0,10*ROW('Sanitation Data'!D58)))</f>
        <v/>
      </c>
      <c r="CM64" s="270" t="str">
        <f ca="true">+IF(OFFSET('Sanitation Data'!$D$30,0,10*ROW('Sanitation Data'!D58))="","",OFFSET('Sanitation Data'!$D$30,0,10*ROW('Sanitation Data'!D58)))</f>
        <v/>
      </c>
      <c r="CN64" s="270" t="str">
        <f ca="true">+IF(OFFSET('Sanitation Data'!$D$31,0,10*ROW('Sanitation Data'!D58))="","",OFFSET('Sanitation Data'!$D$31,0,10*ROW('Sanitation Data'!D58)))</f>
        <v/>
      </c>
      <c r="CO64" s="270" t="str">
        <f ca="true">+IF(OFFSET('Sanitation Data'!$D$32,0,10*ROW('Sanitation Data'!D58))="","",OFFSET('Sanitation Data'!$D$32,0,10*ROW('Sanitation Data'!D58)))</f>
        <v/>
      </c>
      <c r="CP64" s="270" t="str">
        <f ca="true">+IF(OFFSET('Sanitation Data'!$E$28,0,10*ROW('Sanitation Data'!E58))="","",OFFSET('Sanitation Data'!$E$28,0,10*ROW('Sanitation Data'!E58)))</f>
        <v/>
      </c>
      <c r="CQ64" s="270" t="str">
        <f ca="true">+IF(OFFSET('Sanitation Data'!$E$29,0,10*ROW('Sanitation Data'!E58))="","",OFFSET('Sanitation Data'!$E$29,0,10*ROW('Sanitation Data'!E58)))</f>
        <v/>
      </c>
      <c r="CR64" s="270" t="str">
        <f ca="true">+IF(OFFSET('Sanitation Data'!$E$30,0,10*ROW('Sanitation Data'!E58))="","",OFFSET('Sanitation Data'!$E$30,0,10*ROW('Sanitation Data'!E58)))</f>
        <v/>
      </c>
      <c r="CS64" s="270" t="str">
        <f ca="true">+IF(OFFSET('Sanitation Data'!$E$31,0,10*ROW('Sanitation Data'!E58))="","",OFFSET('Sanitation Data'!$E$31,0,10*ROW('Sanitation Data'!E58)))</f>
        <v/>
      </c>
      <c r="CT64" s="270" t="str">
        <f ca="true">+IF(OFFSET('Sanitation Data'!$E$32,0,10*ROW('Sanitation Data'!E58))="","",OFFSET('Sanitation Data'!$E$32,0,10*ROW('Sanitation Data'!E58)))</f>
        <v/>
      </c>
      <c r="CU64" s="270" t="str">
        <f ca="true">+IF(OFFSET('Sanitation Data'!$F$28,0,10*ROW('Sanitation Data'!F58))="","",OFFSET('Sanitation Data'!$F$28,0,10*ROW('Sanitation Data'!F58)))</f>
        <v/>
      </c>
      <c r="CV64" s="270" t="str">
        <f ca="true">+IF(OFFSET('Sanitation Data'!$F$29,0,10*ROW('Sanitation Data'!F58))="","",OFFSET('Sanitation Data'!$F$29,0,10*ROW('Sanitation Data'!F58)))</f>
        <v/>
      </c>
      <c r="CW64" s="270" t="str">
        <f ca="true">+IF(OFFSET('Sanitation Data'!$F$30,0,10*ROW('Sanitation Data'!F58))="","",OFFSET('Sanitation Data'!$F$30,0,10*ROW('Sanitation Data'!F58)))</f>
        <v/>
      </c>
      <c r="CX64" s="270" t="str">
        <f ca="true">+IF(OFFSET('Sanitation Data'!$F$31,0,10*ROW('Sanitation Data'!F58))="","",OFFSET('Sanitation Data'!$F$31,0,10*ROW('Sanitation Data'!F58)))</f>
        <v/>
      </c>
      <c r="CY64" s="270" t="str">
        <f ca="true">+IF(OFFSET('Sanitation Data'!$F$32,0,10*ROW('Sanitation Data'!F58))="","",OFFSET('Sanitation Data'!$F$32,0,10*ROW('Sanitation Data'!F58)))</f>
        <v/>
      </c>
      <c r="CZ64" s="270" t="str">
        <f ca="true">+IF(OFFSET('Sanitation Data'!$G$28,0,10*ROW('Sanitation Data'!G58))="","",OFFSET('Sanitation Data'!$G$28,0,10*ROW('Sanitation Data'!G58)))</f>
        <v/>
      </c>
      <c r="DA64" s="270" t="str">
        <f ca="true">+IF(OFFSET('Sanitation Data'!$G$29,0,10*ROW('Sanitation Data'!G58))="","",OFFSET('Sanitation Data'!$G$29,0,10*ROW('Sanitation Data'!G58)))</f>
        <v/>
      </c>
      <c r="DB64" s="270" t="str">
        <f ca="true">+IF(OFFSET('Sanitation Data'!$G$30,0,10*ROW('Sanitation Data'!G58))="","",OFFSET('Sanitation Data'!$G$30,0,10*ROW('Sanitation Data'!G58)))</f>
        <v/>
      </c>
      <c r="DC64" s="270" t="str">
        <f ca="true">+IF(OFFSET('Sanitation Data'!$G$31,0,10*ROW('Sanitation Data'!G58))="","",OFFSET('Sanitation Data'!$G$31,0,10*ROW('Sanitation Data'!G58)))</f>
        <v/>
      </c>
      <c r="DD64" s="270" t="str">
        <f ca="true">+IF(OFFSET('Sanitation Data'!$G$32,0,10*ROW('Sanitation Data'!G58))="","",OFFSET('Sanitation Data'!$G$32,0,10*ROW('Sanitation Data'!G58)))</f>
        <v/>
      </c>
      <c r="DE64" s="270" t="str">
        <f ca="true">+IF(OFFSET('Sanitation Data'!$H$28,0,10*ROW('Sanitation Data'!H58))="","",OFFSET('Sanitation Data'!$H$28,0,10*ROW('Sanitation Data'!H58)))</f>
        <v/>
      </c>
      <c r="DF64" s="270" t="str">
        <f ca="true">+IF(OFFSET('Sanitation Data'!$H$29,0,10*ROW('Sanitation Data'!H58))="","",OFFSET('Sanitation Data'!$H$29,0,10*ROW('Sanitation Data'!H58)))</f>
        <v/>
      </c>
      <c r="DG64" s="270" t="str">
        <f ca="true">+IF(OFFSET('Sanitation Data'!$H$30,0,10*ROW('Sanitation Data'!H58))="","",OFFSET('Sanitation Data'!$H$30,0,10*ROW('Sanitation Data'!H58)))</f>
        <v/>
      </c>
      <c r="DH64" s="270" t="str">
        <f ca="true">+IF(OFFSET('Sanitation Data'!$H$31,0,10*ROW('Sanitation Data'!H58))="","",OFFSET('Sanitation Data'!$H$31,0,10*ROW('Sanitation Data'!H58)))</f>
        <v/>
      </c>
      <c r="DI64" s="270" t="str">
        <f ca="true">+IF(OFFSET('Sanitation Data'!$H$32,0,10*ROW('Sanitation Data'!H58))="","",OFFSET('Sanitation Data'!$H$32,0,10*ROW('Sanitation Data'!H58)))</f>
        <v/>
      </c>
      <c r="DJ64" s="270" t="str">
        <f ca="true">+IF(OFFSET('Sanitation Data'!$I$28,0,10*ROW('Sanitation Data'!I58))="","",OFFSET('Sanitation Data'!$I$28,0,10*ROW('Sanitation Data'!I58)))</f>
        <v/>
      </c>
      <c r="DK64" s="270" t="str">
        <f ca="true">+IF(OFFSET('Sanitation Data'!$I$29,0,10*ROW('Sanitation Data'!I58))="","",OFFSET('Sanitation Data'!$I$29,0,10*ROW('Sanitation Data'!I58)))</f>
        <v/>
      </c>
      <c r="DL64" s="270" t="str">
        <f ca="true">+IF(OFFSET('Sanitation Data'!$I$30,0,10*ROW('Sanitation Data'!I58))="","",OFFSET('Sanitation Data'!$I$30,0,10*ROW('Sanitation Data'!I58)))</f>
        <v/>
      </c>
      <c r="DM64" s="270" t="str">
        <f ca="true">+IF(OFFSET('Sanitation Data'!$I$31,0,10*ROW('Sanitation Data'!I58))="","",OFFSET('Sanitation Data'!$I$31,0,10*ROW('Sanitation Data'!I58)))</f>
        <v/>
      </c>
      <c r="DN64" s="270" t="str">
        <f ca="true">+IF(OFFSET('Sanitation Data'!$I$32,0,10*ROW('Sanitation Data'!I58))="","",OFFSET('Sanitation Data'!$I$32,0,10*ROW('Sanitation Data'!I58)))</f>
        <v/>
      </c>
      <c r="DO64" s="270" t="str">
        <f ca="true">+IF(OFFSET('Hygiene Data'!$D$11,0,10*ROW('Hygiene Data'!D58))="","",OFFSET('Hygiene Data'!$D$11,0,10*ROW('Hygiene Data'!D58)))</f>
        <v/>
      </c>
      <c r="DP64" s="270" t="str">
        <f ca="true">+IF(OFFSET('Hygiene Data'!$D$12,0,10*ROW('Hygiene Data'!D58))="","",OFFSET('Hygiene Data'!$D$12,0,10*ROW('Hygiene Data'!D58)))</f>
        <v/>
      </c>
      <c r="DQ64" s="270" t="str">
        <f ca="true">+IF(OFFSET('Hygiene Data'!$D$13,0,10*ROW('Hygiene Data'!D58))="","",OFFSET('Hygiene Data'!$D$13,0,10*ROW('Hygiene Data'!D58)))</f>
        <v/>
      </c>
      <c r="DR64" s="270" t="str">
        <f ca="true">+IF(OFFSET('Hygiene Data'!$E$11,0,10*ROW('Hygiene Data'!E58))="","",OFFSET('Hygiene Data'!$E$11,0,10*ROW('Hygiene Data'!E58)))</f>
        <v/>
      </c>
      <c r="DS64" s="270" t="str">
        <f ca="true">+IF(OFFSET('Hygiene Data'!$E$12,0,10*ROW('Hygiene Data'!E58))="","",OFFSET('Hygiene Data'!$E$12,0,10*ROW('Hygiene Data'!E58)))</f>
        <v/>
      </c>
      <c r="DT64" s="270" t="str">
        <f ca="true">+IF(OFFSET('Hygiene Data'!$E$13,0,10*ROW('Hygiene Data'!E58))="","",OFFSET('Hygiene Data'!$E$13,0,10*ROW('Hygiene Data'!E58)))</f>
        <v/>
      </c>
      <c r="DU64" s="270" t="str">
        <f ca="true">+IF(OFFSET('Hygiene Data'!$F$11,0,10*ROW('Hygiene Data'!F58))="","",OFFSET('Hygiene Data'!$F$11,0,10*ROW('Hygiene Data'!F58)))</f>
        <v/>
      </c>
      <c r="DV64" s="270" t="str">
        <f ca="true">+IF(OFFSET('Hygiene Data'!$F$12,0,10*ROW('Hygiene Data'!F58))="","",OFFSET('Hygiene Data'!$F$12,0,10*ROW('Hygiene Data'!F58)))</f>
        <v/>
      </c>
      <c r="DW64" s="270" t="str">
        <f ca="true">+IF(OFFSET('Hygiene Data'!$F$13,0,10*ROW('Hygiene Data'!F58))="","",OFFSET('Hygiene Data'!$F$13,0,10*ROW('Hygiene Data'!F58)))</f>
        <v/>
      </c>
      <c r="DX64" s="270" t="str">
        <f ca="true">+IF(OFFSET('Hygiene Data'!$G$11,0,10*ROW('Hygiene Data'!G58))="","",OFFSET('Hygiene Data'!$G$11,0,10*ROW('Hygiene Data'!G58)))</f>
        <v/>
      </c>
      <c r="DY64" s="270" t="str">
        <f ca="true">+IF(OFFSET('Hygiene Data'!$G$12,0,10*ROW('Hygiene Data'!G58))="","",OFFSET('Hygiene Data'!$G$12,0,10*ROW('Hygiene Data'!G58)))</f>
        <v/>
      </c>
      <c r="DZ64" s="270" t="str">
        <f ca="true">+IF(OFFSET('Hygiene Data'!$G$13,0,10*ROW('Hygiene Data'!G58))="","",OFFSET('Hygiene Data'!$G$13,0,10*ROW('Hygiene Data'!G58)))</f>
        <v/>
      </c>
      <c r="EA64" s="270" t="str">
        <f ca="true">+IF(OFFSET('Hygiene Data'!$H$11,0,10*ROW('Hygiene Data'!H58))="","",OFFSET('Hygiene Data'!$H$11,0,10*ROW('Hygiene Data'!H58)))</f>
        <v/>
      </c>
      <c r="EB64" s="270" t="str">
        <f ca="true">+IF(OFFSET('Hygiene Data'!$H$12,0,10*ROW('Hygiene Data'!H58))="","",OFFSET('Hygiene Data'!$H$12,0,10*ROW('Hygiene Data'!H58)))</f>
        <v/>
      </c>
      <c r="EC64" s="270" t="str">
        <f ca="true">+IF(OFFSET('Hygiene Data'!$H$13,0,10*ROW('Hygiene Data'!H58))="","",OFFSET('Hygiene Data'!$H$13,0,10*ROW('Hygiene Data'!H58)))</f>
        <v/>
      </c>
      <c r="ED64" s="270" t="str">
        <f ca="true">+IF(OFFSET('Hygiene Data'!$I$11,0,10*ROW('Hygiene Data'!I58))="","",OFFSET('Hygiene Data'!$I$11,0,10*ROW('Hygiene Data'!I58)))</f>
        <v/>
      </c>
      <c r="EE64" s="270" t="str">
        <f ca="true">+IF(OFFSET('Hygiene Data'!$I$12,0,10*ROW('Hygiene Data'!I58))="","",OFFSET('Hygiene Data'!$I$12,0,10*ROW('Hygiene Data'!I58)))</f>
        <v/>
      </c>
      <c r="EF64" s="270"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26"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0"/>
      <c r="BS65" s="270" t="str">
        <f ca="true">+IF(OFFSET('Water Data'!$D$27,0,10*ROW('Water Data'!D59))="","",OFFSET('Water Data'!$D$27,0,10*ROW('Water Data'!D59)))</f>
        <v/>
      </c>
      <c r="BT65" s="270" t="str">
        <f ca="true">+IF(OFFSET('Water Data'!$D$28,0,10*ROW('Water Data'!D59))="","",OFFSET('Water Data'!$D$28,0,10*ROW('Water Data'!D59)))</f>
        <v/>
      </c>
      <c r="BU65" s="270" t="str">
        <f ca="true">+IF(OFFSET('Water Data'!$D$29,0,10*ROW('Water Data'!D59))="","",OFFSET('Water Data'!$D$29,0,10*ROW('Water Data'!D59)))</f>
        <v/>
      </c>
      <c r="BV65" s="270" t="str">
        <f ca="true">+IF(OFFSET('Water Data'!$E$27,0,10*ROW('Water Data'!E59))="","",OFFSET('Water Data'!$E$27,0,10*ROW('Water Data'!E59)))</f>
        <v/>
      </c>
      <c r="BW65" s="270" t="str">
        <f ca="true">+IF(OFFSET('Water Data'!$E$28,0,10*ROW('Water Data'!E59))="","",OFFSET('Water Data'!$E$28,0,10*ROW('Water Data'!E59)))</f>
        <v/>
      </c>
      <c r="BX65" s="270" t="str">
        <f ca="true">+IF(OFFSET('Water Data'!$E$29,0,10*ROW('Water Data'!E59))="","",OFFSET('Water Data'!$E$29,0,10*ROW('Water Data'!E59)))</f>
        <v/>
      </c>
      <c r="BY65" s="270" t="str">
        <f ca="true">+IF(OFFSET('Water Data'!$F$27,0,10*ROW('Water Data'!F59))="","",OFFSET('Water Data'!$F$27,0,10*ROW('Water Data'!F59)))</f>
        <v/>
      </c>
      <c r="BZ65" s="270" t="str">
        <f ca="true">+IF(OFFSET('Water Data'!$F$28,0,10*ROW('Water Data'!F59))="","",OFFSET('Water Data'!$F$28,0,10*ROW('Water Data'!F59)))</f>
        <v/>
      </c>
      <c r="CA65" s="270" t="str">
        <f ca="true">+IF(OFFSET('Water Data'!$F$29,0,10*ROW('Water Data'!F59))="","",OFFSET('Water Data'!$F$29,0,10*ROW('Water Data'!F59)))</f>
        <v/>
      </c>
      <c r="CB65" s="270" t="str">
        <f ca="true">+IF(OFFSET('Water Data'!$G$27,0,10*ROW('Water Data'!G59))="","",OFFSET('Water Data'!$G$27,0,10*ROW('Water Data'!G59)))</f>
        <v/>
      </c>
      <c r="CC65" s="270" t="str">
        <f ca="true">+IF(OFFSET('Water Data'!$G$28,0,10*ROW('Water Data'!G59))="","",OFFSET('Water Data'!$G$28,0,10*ROW('Water Data'!G59)))</f>
        <v/>
      </c>
      <c r="CD65" s="270" t="str">
        <f ca="true">+IF(OFFSET('Water Data'!$G$29,0,10*ROW('Water Data'!G59))="","",OFFSET('Water Data'!$G$29,0,10*ROW('Water Data'!G59)))</f>
        <v/>
      </c>
      <c r="CE65" s="270" t="str">
        <f ca="true">+IF(OFFSET('Water Data'!$H$27,0,10*ROW('Water Data'!H59))="","",OFFSET('Water Data'!$H$27,0,10*ROW('Water Data'!H59)))</f>
        <v/>
      </c>
      <c r="CF65" s="270" t="str">
        <f ca="true">+IF(OFFSET('Water Data'!$H$28,0,10*ROW('Water Data'!H59))="","",OFFSET('Water Data'!$H$28,0,10*ROW('Water Data'!H59)))</f>
        <v/>
      </c>
      <c r="CG65" s="270" t="str">
        <f ca="true">+IF(OFFSET('Water Data'!$H$29,0,10*ROW('Water Data'!H59))="","",OFFSET('Water Data'!$H$29,0,10*ROW('Water Data'!H59)))</f>
        <v/>
      </c>
      <c r="CH65" s="270" t="str">
        <f ca="true">+IF(OFFSET('Water Data'!$I$27,0,10*ROW('Water Data'!I59))="","",OFFSET('Water Data'!$I$27,0,10*ROW('Water Data'!I59)))</f>
        <v/>
      </c>
      <c r="CI65" s="270" t="str">
        <f ca="true">+IF(OFFSET('Water Data'!$I$28,0,10*ROW('Water Data'!I59))="","",OFFSET('Water Data'!$I$28,0,10*ROW('Water Data'!I59)))</f>
        <v/>
      </c>
      <c r="CJ65" s="270" t="str">
        <f ca="true">+IF(OFFSET('Water Data'!$I$29,0,10*ROW('Water Data'!I59))="","",OFFSET('Water Data'!$I$29,0,10*ROW('Water Data'!I59)))</f>
        <v/>
      </c>
      <c r="CK65" s="270" t="str">
        <f ca="true">+IF(OFFSET('Sanitation Data'!$D$28,0,10*ROW('Sanitation Data'!D59))="","",OFFSET('Sanitation Data'!$D$28,0,10*ROW('Sanitation Data'!D59)))</f>
        <v/>
      </c>
      <c r="CL65" s="270" t="str">
        <f ca="true">+IF(OFFSET('Sanitation Data'!$D$29,0,10*ROW('Sanitation Data'!D59))="","",OFFSET('Sanitation Data'!$D$29,0,10*ROW('Sanitation Data'!D59)))</f>
        <v/>
      </c>
      <c r="CM65" s="270" t="str">
        <f ca="true">+IF(OFFSET('Sanitation Data'!$D$30,0,10*ROW('Sanitation Data'!D59))="","",OFFSET('Sanitation Data'!$D$30,0,10*ROW('Sanitation Data'!D59)))</f>
        <v/>
      </c>
      <c r="CN65" s="270" t="str">
        <f ca="true">+IF(OFFSET('Sanitation Data'!$D$31,0,10*ROW('Sanitation Data'!D59))="","",OFFSET('Sanitation Data'!$D$31,0,10*ROW('Sanitation Data'!D59)))</f>
        <v/>
      </c>
      <c r="CO65" s="270" t="str">
        <f ca="true">+IF(OFFSET('Sanitation Data'!$D$32,0,10*ROW('Sanitation Data'!D59))="","",OFFSET('Sanitation Data'!$D$32,0,10*ROW('Sanitation Data'!D59)))</f>
        <v/>
      </c>
      <c r="CP65" s="270" t="str">
        <f ca="true">+IF(OFFSET('Sanitation Data'!$E$28,0,10*ROW('Sanitation Data'!E59))="","",OFFSET('Sanitation Data'!$E$28,0,10*ROW('Sanitation Data'!E59)))</f>
        <v/>
      </c>
      <c r="CQ65" s="270" t="str">
        <f ca="true">+IF(OFFSET('Sanitation Data'!$E$29,0,10*ROW('Sanitation Data'!E59))="","",OFFSET('Sanitation Data'!$E$29,0,10*ROW('Sanitation Data'!E59)))</f>
        <v/>
      </c>
      <c r="CR65" s="270" t="str">
        <f ca="true">+IF(OFFSET('Sanitation Data'!$E$30,0,10*ROW('Sanitation Data'!E59))="","",OFFSET('Sanitation Data'!$E$30,0,10*ROW('Sanitation Data'!E59)))</f>
        <v/>
      </c>
      <c r="CS65" s="270" t="str">
        <f ca="true">+IF(OFFSET('Sanitation Data'!$E$31,0,10*ROW('Sanitation Data'!E59))="","",OFFSET('Sanitation Data'!$E$31,0,10*ROW('Sanitation Data'!E59)))</f>
        <v/>
      </c>
      <c r="CT65" s="270" t="str">
        <f ca="true">+IF(OFFSET('Sanitation Data'!$E$32,0,10*ROW('Sanitation Data'!E59))="","",OFFSET('Sanitation Data'!$E$32,0,10*ROW('Sanitation Data'!E59)))</f>
        <v/>
      </c>
      <c r="CU65" s="270" t="str">
        <f ca="true">+IF(OFFSET('Sanitation Data'!$F$28,0,10*ROW('Sanitation Data'!F59))="","",OFFSET('Sanitation Data'!$F$28,0,10*ROW('Sanitation Data'!F59)))</f>
        <v/>
      </c>
      <c r="CV65" s="270" t="str">
        <f ca="true">+IF(OFFSET('Sanitation Data'!$F$29,0,10*ROW('Sanitation Data'!F59))="","",OFFSET('Sanitation Data'!$F$29,0,10*ROW('Sanitation Data'!F59)))</f>
        <v/>
      </c>
      <c r="CW65" s="270" t="str">
        <f ca="true">+IF(OFFSET('Sanitation Data'!$F$30,0,10*ROW('Sanitation Data'!F59))="","",OFFSET('Sanitation Data'!$F$30,0,10*ROW('Sanitation Data'!F59)))</f>
        <v/>
      </c>
      <c r="CX65" s="270" t="str">
        <f ca="true">+IF(OFFSET('Sanitation Data'!$F$31,0,10*ROW('Sanitation Data'!F59))="","",OFFSET('Sanitation Data'!$F$31,0,10*ROW('Sanitation Data'!F59)))</f>
        <v/>
      </c>
      <c r="CY65" s="270" t="str">
        <f ca="true">+IF(OFFSET('Sanitation Data'!$F$32,0,10*ROW('Sanitation Data'!F59))="","",OFFSET('Sanitation Data'!$F$32,0,10*ROW('Sanitation Data'!F59)))</f>
        <v/>
      </c>
      <c r="CZ65" s="270" t="str">
        <f ca="true">+IF(OFFSET('Sanitation Data'!$G$28,0,10*ROW('Sanitation Data'!G59))="","",OFFSET('Sanitation Data'!$G$28,0,10*ROW('Sanitation Data'!G59)))</f>
        <v/>
      </c>
      <c r="DA65" s="270" t="str">
        <f ca="true">+IF(OFFSET('Sanitation Data'!$G$29,0,10*ROW('Sanitation Data'!G59))="","",OFFSET('Sanitation Data'!$G$29,0,10*ROW('Sanitation Data'!G59)))</f>
        <v/>
      </c>
      <c r="DB65" s="270" t="str">
        <f ca="true">+IF(OFFSET('Sanitation Data'!$G$30,0,10*ROW('Sanitation Data'!G59))="","",OFFSET('Sanitation Data'!$G$30,0,10*ROW('Sanitation Data'!G59)))</f>
        <v/>
      </c>
      <c r="DC65" s="270" t="str">
        <f ca="true">+IF(OFFSET('Sanitation Data'!$G$31,0,10*ROW('Sanitation Data'!G59))="","",OFFSET('Sanitation Data'!$G$31,0,10*ROW('Sanitation Data'!G59)))</f>
        <v/>
      </c>
      <c r="DD65" s="270" t="str">
        <f ca="true">+IF(OFFSET('Sanitation Data'!$G$32,0,10*ROW('Sanitation Data'!G59))="","",OFFSET('Sanitation Data'!$G$32,0,10*ROW('Sanitation Data'!G59)))</f>
        <v/>
      </c>
      <c r="DE65" s="270" t="str">
        <f ca="true">+IF(OFFSET('Sanitation Data'!$H$28,0,10*ROW('Sanitation Data'!H59))="","",OFFSET('Sanitation Data'!$H$28,0,10*ROW('Sanitation Data'!H59)))</f>
        <v/>
      </c>
      <c r="DF65" s="270" t="str">
        <f ca="true">+IF(OFFSET('Sanitation Data'!$H$29,0,10*ROW('Sanitation Data'!H59))="","",OFFSET('Sanitation Data'!$H$29,0,10*ROW('Sanitation Data'!H59)))</f>
        <v/>
      </c>
      <c r="DG65" s="270" t="str">
        <f ca="true">+IF(OFFSET('Sanitation Data'!$H$30,0,10*ROW('Sanitation Data'!H59))="","",OFFSET('Sanitation Data'!$H$30,0,10*ROW('Sanitation Data'!H59)))</f>
        <v/>
      </c>
      <c r="DH65" s="270" t="str">
        <f ca="true">+IF(OFFSET('Sanitation Data'!$H$31,0,10*ROW('Sanitation Data'!H59))="","",OFFSET('Sanitation Data'!$H$31,0,10*ROW('Sanitation Data'!H59)))</f>
        <v/>
      </c>
      <c r="DI65" s="270" t="str">
        <f ca="true">+IF(OFFSET('Sanitation Data'!$H$32,0,10*ROW('Sanitation Data'!H59))="","",OFFSET('Sanitation Data'!$H$32,0,10*ROW('Sanitation Data'!H59)))</f>
        <v/>
      </c>
      <c r="DJ65" s="270" t="str">
        <f ca="true">+IF(OFFSET('Sanitation Data'!$I$28,0,10*ROW('Sanitation Data'!I59))="","",OFFSET('Sanitation Data'!$I$28,0,10*ROW('Sanitation Data'!I59)))</f>
        <v/>
      </c>
      <c r="DK65" s="270" t="str">
        <f ca="true">+IF(OFFSET('Sanitation Data'!$I$29,0,10*ROW('Sanitation Data'!I59))="","",OFFSET('Sanitation Data'!$I$29,0,10*ROW('Sanitation Data'!I59)))</f>
        <v/>
      </c>
      <c r="DL65" s="270" t="str">
        <f ca="true">+IF(OFFSET('Sanitation Data'!$I$30,0,10*ROW('Sanitation Data'!I59))="","",OFFSET('Sanitation Data'!$I$30,0,10*ROW('Sanitation Data'!I59)))</f>
        <v/>
      </c>
      <c r="DM65" s="270" t="str">
        <f ca="true">+IF(OFFSET('Sanitation Data'!$I$31,0,10*ROW('Sanitation Data'!I59))="","",OFFSET('Sanitation Data'!$I$31,0,10*ROW('Sanitation Data'!I59)))</f>
        <v/>
      </c>
      <c r="DN65" s="270" t="str">
        <f ca="true">+IF(OFFSET('Sanitation Data'!$I$32,0,10*ROW('Sanitation Data'!I59))="","",OFFSET('Sanitation Data'!$I$32,0,10*ROW('Sanitation Data'!I59)))</f>
        <v/>
      </c>
      <c r="DO65" s="270" t="str">
        <f ca="true">+IF(OFFSET('Hygiene Data'!$D$11,0,10*ROW('Hygiene Data'!D59))="","",OFFSET('Hygiene Data'!$D$11,0,10*ROW('Hygiene Data'!D59)))</f>
        <v/>
      </c>
      <c r="DP65" s="270" t="str">
        <f ca="true">+IF(OFFSET('Hygiene Data'!$D$12,0,10*ROW('Hygiene Data'!D59))="","",OFFSET('Hygiene Data'!$D$12,0,10*ROW('Hygiene Data'!D59)))</f>
        <v/>
      </c>
      <c r="DQ65" s="270" t="str">
        <f ca="true">+IF(OFFSET('Hygiene Data'!$D$13,0,10*ROW('Hygiene Data'!D59))="","",OFFSET('Hygiene Data'!$D$13,0,10*ROW('Hygiene Data'!D59)))</f>
        <v/>
      </c>
      <c r="DR65" s="270" t="str">
        <f ca="true">+IF(OFFSET('Hygiene Data'!$E$11,0,10*ROW('Hygiene Data'!E59))="","",OFFSET('Hygiene Data'!$E$11,0,10*ROW('Hygiene Data'!E59)))</f>
        <v/>
      </c>
      <c r="DS65" s="270" t="str">
        <f ca="true">+IF(OFFSET('Hygiene Data'!$E$12,0,10*ROW('Hygiene Data'!E59))="","",OFFSET('Hygiene Data'!$E$12,0,10*ROW('Hygiene Data'!E59)))</f>
        <v/>
      </c>
      <c r="DT65" s="270" t="str">
        <f ca="true">+IF(OFFSET('Hygiene Data'!$E$13,0,10*ROW('Hygiene Data'!E59))="","",OFFSET('Hygiene Data'!$E$13,0,10*ROW('Hygiene Data'!E59)))</f>
        <v/>
      </c>
      <c r="DU65" s="270" t="str">
        <f ca="true">+IF(OFFSET('Hygiene Data'!$F$11,0,10*ROW('Hygiene Data'!F59))="","",OFFSET('Hygiene Data'!$F$11,0,10*ROW('Hygiene Data'!F59)))</f>
        <v/>
      </c>
      <c r="DV65" s="270" t="str">
        <f ca="true">+IF(OFFSET('Hygiene Data'!$F$12,0,10*ROW('Hygiene Data'!F59))="","",OFFSET('Hygiene Data'!$F$12,0,10*ROW('Hygiene Data'!F59)))</f>
        <v/>
      </c>
      <c r="DW65" s="270" t="str">
        <f ca="true">+IF(OFFSET('Hygiene Data'!$F$13,0,10*ROW('Hygiene Data'!F59))="","",OFFSET('Hygiene Data'!$F$13,0,10*ROW('Hygiene Data'!F59)))</f>
        <v/>
      </c>
      <c r="DX65" s="270" t="str">
        <f ca="true">+IF(OFFSET('Hygiene Data'!$G$11,0,10*ROW('Hygiene Data'!G59))="","",OFFSET('Hygiene Data'!$G$11,0,10*ROW('Hygiene Data'!G59)))</f>
        <v/>
      </c>
      <c r="DY65" s="270" t="str">
        <f ca="true">+IF(OFFSET('Hygiene Data'!$G$12,0,10*ROW('Hygiene Data'!G59))="","",OFFSET('Hygiene Data'!$G$12,0,10*ROW('Hygiene Data'!G59)))</f>
        <v/>
      </c>
      <c r="DZ65" s="270" t="str">
        <f ca="true">+IF(OFFSET('Hygiene Data'!$G$13,0,10*ROW('Hygiene Data'!G59))="","",OFFSET('Hygiene Data'!$G$13,0,10*ROW('Hygiene Data'!G59)))</f>
        <v/>
      </c>
      <c r="EA65" s="270" t="str">
        <f ca="true">+IF(OFFSET('Hygiene Data'!$H$11,0,10*ROW('Hygiene Data'!H59))="","",OFFSET('Hygiene Data'!$H$11,0,10*ROW('Hygiene Data'!H59)))</f>
        <v/>
      </c>
      <c r="EB65" s="270" t="str">
        <f ca="true">+IF(OFFSET('Hygiene Data'!$H$12,0,10*ROW('Hygiene Data'!H59))="","",OFFSET('Hygiene Data'!$H$12,0,10*ROW('Hygiene Data'!H59)))</f>
        <v/>
      </c>
      <c r="EC65" s="270" t="str">
        <f ca="true">+IF(OFFSET('Hygiene Data'!$H$13,0,10*ROW('Hygiene Data'!H59))="","",OFFSET('Hygiene Data'!$H$13,0,10*ROW('Hygiene Data'!H59)))</f>
        <v/>
      </c>
      <c r="ED65" s="270" t="str">
        <f ca="true">+IF(OFFSET('Hygiene Data'!$I$11,0,10*ROW('Hygiene Data'!I59))="","",OFFSET('Hygiene Data'!$I$11,0,10*ROW('Hygiene Data'!I59)))</f>
        <v/>
      </c>
      <c r="EE65" s="270" t="str">
        <f ca="true">+IF(OFFSET('Hygiene Data'!$I$12,0,10*ROW('Hygiene Data'!I59))="","",OFFSET('Hygiene Data'!$I$12,0,10*ROW('Hygiene Data'!I59)))</f>
        <v/>
      </c>
      <c r="EF65" s="270"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26"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0"/>
      <c r="BS66" s="270" t="str">
        <f ca="true">+IF(OFFSET('Water Data'!$D$27,0,10*ROW('Water Data'!D60))="","",OFFSET('Water Data'!$D$27,0,10*ROW('Water Data'!D60)))</f>
        <v/>
      </c>
      <c r="BT66" s="270" t="str">
        <f ca="true">+IF(OFFSET('Water Data'!$D$28,0,10*ROW('Water Data'!D60))="","",OFFSET('Water Data'!$D$28,0,10*ROW('Water Data'!D60)))</f>
        <v/>
      </c>
      <c r="BU66" s="270" t="str">
        <f ca="true">+IF(OFFSET('Water Data'!$D$29,0,10*ROW('Water Data'!D60))="","",OFFSET('Water Data'!$D$29,0,10*ROW('Water Data'!D60)))</f>
        <v/>
      </c>
      <c r="BV66" s="270" t="str">
        <f ca="true">+IF(OFFSET('Water Data'!$E$27,0,10*ROW('Water Data'!E60))="","",OFFSET('Water Data'!$E$27,0,10*ROW('Water Data'!E60)))</f>
        <v/>
      </c>
      <c r="BW66" s="270" t="str">
        <f ca="true">+IF(OFFSET('Water Data'!$E$28,0,10*ROW('Water Data'!E60))="","",OFFSET('Water Data'!$E$28,0,10*ROW('Water Data'!E60)))</f>
        <v/>
      </c>
      <c r="BX66" s="270" t="str">
        <f ca="true">+IF(OFFSET('Water Data'!$E$29,0,10*ROW('Water Data'!E60))="","",OFFSET('Water Data'!$E$29,0,10*ROW('Water Data'!E60)))</f>
        <v/>
      </c>
      <c r="BY66" s="270" t="str">
        <f ca="true">+IF(OFFSET('Water Data'!$F$27,0,10*ROW('Water Data'!F60))="","",OFFSET('Water Data'!$F$27,0,10*ROW('Water Data'!F60)))</f>
        <v/>
      </c>
      <c r="BZ66" s="270" t="str">
        <f ca="true">+IF(OFFSET('Water Data'!$F$28,0,10*ROW('Water Data'!F60))="","",OFFSET('Water Data'!$F$28,0,10*ROW('Water Data'!F60)))</f>
        <v/>
      </c>
      <c r="CA66" s="270" t="str">
        <f ca="true">+IF(OFFSET('Water Data'!$F$29,0,10*ROW('Water Data'!F60))="","",OFFSET('Water Data'!$F$29,0,10*ROW('Water Data'!F60)))</f>
        <v/>
      </c>
      <c r="CB66" s="270" t="str">
        <f ca="true">+IF(OFFSET('Water Data'!$G$27,0,10*ROW('Water Data'!G60))="","",OFFSET('Water Data'!$G$27,0,10*ROW('Water Data'!G60)))</f>
        <v/>
      </c>
      <c r="CC66" s="270" t="str">
        <f ca="true">+IF(OFFSET('Water Data'!$G$28,0,10*ROW('Water Data'!G60))="","",OFFSET('Water Data'!$G$28,0,10*ROW('Water Data'!G60)))</f>
        <v/>
      </c>
      <c r="CD66" s="270" t="str">
        <f ca="true">+IF(OFFSET('Water Data'!$G$29,0,10*ROW('Water Data'!G60))="","",OFFSET('Water Data'!$G$29,0,10*ROW('Water Data'!G60)))</f>
        <v/>
      </c>
      <c r="CE66" s="270" t="str">
        <f ca="true">+IF(OFFSET('Water Data'!$H$27,0,10*ROW('Water Data'!H60))="","",OFFSET('Water Data'!$H$27,0,10*ROW('Water Data'!H60)))</f>
        <v/>
      </c>
      <c r="CF66" s="270" t="str">
        <f ca="true">+IF(OFFSET('Water Data'!$H$28,0,10*ROW('Water Data'!H60))="","",OFFSET('Water Data'!$H$28,0,10*ROW('Water Data'!H60)))</f>
        <v/>
      </c>
      <c r="CG66" s="270" t="str">
        <f ca="true">+IF(OFFSET('Water Data'!$H$29,0,10*ROW('Water Data'!H60))="","",OFFSET('Water Data'!$H$29,0,10*ROW('Water Data'!H60)))</f>
        <v/>
      </c>
      <c r="CH66" s="270" t="str">
        <f ca="true">+IF(OFFSET('Water Data'!$I$27,0,10*ROW('Water Data'!I60))="","",OFFSET('Water Data'!$I$27,0,10*ROW('Water Data'!I60)))</f>
        <v/>
      </c>
      <c r="CI66" s="270" t="str">
        <f ca="true">+IF(OFFSET('Water Data'!$I$28,0,10*ROW('Water Data'!I60))="","",OFFSET('Water Data'!$I$28,0,10*ROW('Water Data'!I60)))</f>
        <v/>
      </c>
      <c r="CJ66" s="270" t="str">
        <f ca="true">+IF(OFFSET('Water Data'!$I$29,0,10*ROW('Water Data'!I60))="","",OFFSET('Water Data'!$I$29,0,10*ROW('Water Data'!I60)))</f>
        <v/>
      </c>
      <c r="CK66" s="270" t="str">
        <f ca="true">+IF(OFFSET('Sanitation Data'!$D$28,0,10*ROW('Sanitation Data'!D60))="","",OFFSET('Sanitation Data'!$D$28,0,10*ROW('Sanitation Data'!D60)))</f>
        <v/>
      </c>
      <c r="CL66" s="270" t="str">
        <f ca="true">+IF(OFFSET('Sanitation Data'!$D$29,0,10*ROW('Sanitation Data'!D60))="","",OFFSET('Sanitation Data'!$D$29,0,10*ROW('Sanitation Data'!D60)))</f>
        <v/>
      </c>
      <c r="CM66" s="270" t="str">
        <f ca="true">+IF(OFFSET('Sanitation Data'!$D$30,0,10*ROW('Sanitation Data'!D60))="","",OFFSET('Sanitation Data'!$D$30,0,10*ROW('Sanitation Data'!D60)))</f>
        <v/>
      </c>
      <c r="CN66" s="270" t="str">
        <f ca="true">+IF(OFFSET('Sanitation Data'!$D$31,0,10*ROW('Sanitation Data'!D60))="","",OFFSET('Sanitation Data'!$D$31,0,10*ROW('Sanitation Data'!D60)))</f>
        <v/>
      </c>
      <c r="CO66" s="270" t="str">
        <f ca="true">+IF(OFFSET('Sanitation Data'!$D$32,0,10*ROW('Sanitation Data'!D60))="","",OFFSET('Sanitation Data'!$D$32,0,10*ROW('Sanitation Data'!D60)))</f>
        <v/>
      </c>
      <c r="CP66" s="270" t="str">
        <f ca="true">+IF(OFFSET('Sanitation Data'!$E$28,0,10*ROW('Sanitation Data'!E60))="","",OFFSET('Sanitation Data'!$E$28,0,10*ROW('Sanitation Data'!E60)))</f>
        <v/>
      </c>
      <c r="CQ66" s="270" t="str">
        <f ca="true">+IF(OFFSET('Sanitation Data'!$E$29,0,10*ROW('Sanitation Data'!E60))="","",OFFSET('Sanitation Data'!$E$29,0,10*ROW('Sanitation Data'!E60)))</f>
        <v/>
      </c>
      <c r="CR66" s="270" t="str">
        <f ca="true">+IF(OFFSET('Sanitation Data'!$E$30,0,10*ROW('Sanitation Data'!E60))="","",OFFSET('Sanitation Data'!$E$30,0,10*ROW('Sanitation Data'!E60)))</f>
        <v/>
      </c>
      <c r="CS66" s="270" t="str">
        <f ca="true">+IF(OFFSET('Sanitation Data'!$E$31,0,10*ROW('Sanitation Data'!E60))="","",OFFSET('Sanitation Data'!$E$31,0,10*ROW('Sanitation Data'!E60)))</f>
        <v/>
      </c>
      <c r="CT66" s="270" t="str">
        <f ca="true">+IF(OFFSET('Sanitation Data'!$E$32,0,10*ROW('Sanitation Data'!E60))="","",OFFSET('Sanitation Data'!$E$32,0,10*ROW('Sanitation Data'!E60)))</f>
        <v/>
      </c>
      <c r="CU66" s="270" t="str">
        <f ca="true">+IF(OFFSET('Sanitation Data'!$F$28,0,10*ROW('Sanitation Data'!F60))="","",OFFSET('Sanitation Data'!$F$28,0,10*ROW('Sanitation Data'!F60)))</f>
        <v/>
      </c>
      <c r="CV66" s="270" t="str">
        <f ca="true">+IF(OFFSET('Sanitation Data'!$F$29,0,10*ROW('Sanitation Data'!F60))="","",OFFSET('Sanitation Data'!$F$29,0,10*ROW('Sanitation Data'!F60)))</f>
        <v/>
      </c>
      <c r="CW66" s="270" t="str">
        <f ca="true">+IF(OFFSET('Sanitation Data'!$F$30,0,10*ROW('Sanitation Data'!F60))="","",OFFSET('Sanitation Data'!$F$30,0,10*ROW('Sanitation Data'!F60)))</f>
        <v/>
      </c>
      <c r="CX66" s="270" t="str">
        <f ca="true">+IF(OFFSET('Sanitation Data'!$F$31,0,10*ROW('Sanitation Data'!F60))="","",OFFSET('Sanitation Data'!$F$31,0,10*ROW('Sanitation Data'!F60)))</f>
        <v/>
      </c>
      <c r="CY66" s="270" t="str">
        <f ca="true">+IF(OFFSET('Sanitation Data'!$F$32,0,10*ROW('Sanitation Data'!F60))="","",OFFSET('Sanitation Data'!$F$32,0,10*ROW('Sanitation Data'!F60)))</f>
        <v/>
      </c>
      <c r="CZ66" s="270" t="str">
        <f ca="true">+IF(OFFSET('Sanitation Data'!$G$28,0,10*ROW('Sanitation Data'!G60))="","",OFFSET('Sanitation Data'!$G$28,0,10*ROW('Sanitation Data'!G60)))</f>
        <v/>
      </c>
      <c r="DA66" s="270" t="str">
        <f ca="true">+IF(OFFSET('Sanitation Data'!$G$29,0,10*ROW('Sanitation Data'!G60))="","",OFFSET('Sanitation Data'!$G$29,0,10*ROW('Sanitation Data'!G60)))</f>
        <v/>
      </c>
      <c r="DB66" s="270" t="str">
        <f ca="true">+IF(OFFSET('Sanitation Data'!$G$30,0,10*ROW('Sanitation Data'!G60))="","",OFFSET('Sanitation Data'!$G$30,0,10*ROW('Sanitation Data'!G60)))</f>
        <v/>
      </c>
      <c r="DC66" s="270" t="str">
        <f ca="true">+IF(OFFSET('Sanitation Data'!$G$31,0,10*ROW('Sanitation Data'!G60))="","",OFFSET('Sanitation Data'!$G$31,0,10*ROW('Sanitation Data'!G60)))</f>
        <v/>
      </c>
      <c r="DD66" s="270" t="str">
        <f ca="true">+IF(OFFSET('Sanitation Data'!$G$32,0,10*ROW('Sanitation Data'!G60))="","",OFFSET('Sanitation Data'!$G$32,0,10*ROW('Sanitation Data'!G60)))</f>
        <v/>
      </c>
      <c r="DE66" s="270" t="str">
        <f ca="true">+IF(OFFSET('Sanitation Data'!$H$28,0,10*ROW('Sanitation Data'!H60))="","",OFFSET('Sanitation Data'!$H$28,0,10*ROW('Sanitation Data'!H60)))</f>
        <v/>
      </c>
      <c r="DF66" s="270" t="str">
        <f ca="true">+IF(OFFSET('Sanitation Data'!$H$29,0,10*ROW('Sanitation Data'!H60))="","",OFFSET('Sanitation Data'!$H$29,0,10*ROW('Sanitation Data'!H60)))</f>
        <v/>
      </c>
      <c r="DG66" s="270" t="str">
        <f ca="true">+IF(OFFSET('Sanitation Data'!$H$30,0,10*ROW('Sanitation Data'!H60))="","",OFFSET('Sanitation Data'!$H$30,0,10*ROW('Sanitation Data'!H60)))</f>
        <v/>
      </c>
      <c r="DH66" s="270" t="str">
        <f ca="true">+IF(OFFSET('Sanitation Data'!$H$31,0,10*ROW('Sanitation Data'!H60))="","",OFFSET('Sanitation Data'!$H$31,0,10*ROW('Sanitation Data'!H60)))</f>
        <v/>
      </c>
      <c r="DI66" s="270" t="str">
        <f ca="true">+IF(OFFSET('Sanitation Data'!$H$32,0,10*ROW('Sanitation Data'!H60))="","",OFFSET('Sanitation Data'!$H$32,0,10*ROW('Sanitation Data'!H60)))</f>
        <v/>
      </c>
      <c r="DJ66" s="270" t="str">
        <f ca="true">+IF(OFFSET('Sanitation Data'!$I$28,0,10*ROW('Sanitation Data'!I60))="","",OFFSET('Sanitation Data'!$I$28,0,10*ROW('Sanitation Data'!I60)))</f>
        <v/>
      </c>
      <c r="DK66" s="270" t="str">
        <f ca="true">+IF(OFFSET('Sanitation Data'!$I$29,0,10*ROW('Sanitation Data'!I60))="","",OFFSET('Sanitation Data'!$I$29,0,10*ROW('Sanitation Data'!I60)))</f>
        <v/>
      </c>
      <c r="DL66" s="270" t="str">
        <f ca="true">+IF(OFFSET('Sanitation Data'!$I$30,0,10*ROW('Sanitation Data'!I60))="","",OFFSET('Sanitation Data'!$I$30,0,10*ROW('Sanitation Data'!I60)))</f>
        <v/>
      </c>
      <c r="DM66" s="270" t="str">
        <f ca="true">+IF(OFFSET('Sanitation Data'!$I$31,0,10*ROW('Sanitation Data'!I60))="","",OFFSET('Sanitation Data'!$I$31,0,10*ROW('Sanitation Data'!I60)))</f>
        <v/>
      </c>
      <c r="DN66" s="270" t="str">
        <f ca="true">+IF(OFFSET('Sanitation Data'!$I$32,0,10*ROW('Sanitation Data'!I60))="","",OFFSET('Sanitation Data'!$I$32,0,10*ROW('Sanitation Data'!I60)))</f>
        <v/>
      </c>
      <c r="DO66" s="270" t="str">
        <f ca="true">+IF(OFFSET('Hygiene Data'!$D$11,0,10*ROW('Hygiene Data'!D60))="","",OFFSET('Hygiene Data'!$D$11,0,10*ROW('Hygiene Data'!D60)))</f>
        <v/>
      </c>
      <c r="DP66" s="270" t="str">
        <f ca="true">+IF(OFFSET('Hygiene Data'!$D$12,0,10*ROW('Hygiene Data'!D60))="","",OFFSET('Hygiene Data'!$D$12,0,10*ROW('Hygiene Data'!D60)))</f>
        <v/>
      </c>
      <c r="DQ66" s="270" t="str">
        <f ca="true">+IF(OFFSET('Hygiene Data'!$D$13,0,10*ROW('Hygiene Data'!D60))="","",OFFSET('Hygiene Data'!$D$13,0,10*ROW('Hygiene Data'!D60)))</f>
        <v/>
      </c>
      <c r="DR66" s="270" t="str">
        <f ca="true">+IF(OFFSET('Hygiene Data'!$E$11,0,10*ROW('Hygiene Data'!E60))="","",OFFSET('Hygiene Data'!$E$11,0,10*ROW('Hygiene Data'!E60)))</f>
        <v/>
      </c>
      <c r="DS66" s="270" t="str">
        <f ca="true">+IF(OFFSET('Hygiene Data'!$E$12,0,10*ROW('Hygiene Data'!E60))="","",OFFSET('Hygiene Data'!$E$12,0,10*ROW('Hygiene Data'!E60)))</f>
        <v/>
      </c>
      <c r="DT66" s="270" t="str">
        <f ca="true">+IF(OFFSET('Hygiene Data'!$E$13,0,10*ROW('Hygiene Data'!E60))="","",OFFSET('Hygiene Data'!$E$13,0,10*ROW('Hygiene Data'!E60)))</f>
        <v/>
      </c>
      <c r="DU66" s="270" t="str">
        <f ca="true">+IF(OFFSET('Hygiene Data'!$F$11,0,10*ROW('Hygiene Data'!F60))="","",OFFSET('Hygiene Data'!$F$11,0,10*ROW('Hygiene Data'!F60)))</f>
        <v/>
      </c>
      <c r="DV66" s="270" t="str">
        <f ca="true">+IF(OFFSET('Hygiene Data'!$F$12,0,10*ROW('Hygiene Data'!F60))="","",OFFSET('Hygiene Data'!$F$12,0,10*ROW('Hygiene Data'!F60)))</f>
        <v/>
      </c>
      <c r="DW66" s="270" t="str">
        <f ca="true">+IF(OFFSET('Hygiene Data'!$F$13,0,10*ROW('Hygiene Data'!F60))="","",OFFSET('Hygiene Data'!$F$13,0,10*ROW('Hygiene Data'!F60)))</f>
        <v/>
      </c>
      <c r="DX66" s="270" t="str">
        <f ca="true">+IF(OFFSET('Hygiene Data'!$G$11,0,10*ROW('Hygiene Data'!G60))="","",OFFSET('Hygiene Data'!$G$11,0,10*ROW('Hygiene Data'!G60)))</f>
        <v/>
      </c>
      <c r="DY66" s="270" t="str">
        <f ca="true">+IF(OFFSET('Hygiene Data'!$G$12,0,10*ROW('Hygiene Data'!G60))="","",OFFSET('Hygiene Data'!$G$12,0,10*ROW('Hygiene Data'!G60)))</f>
        <v/>
      </c>
      <c r="DZ66" s="270" t="str">
        <f ca="true">+IF(OFFSET('Hygiene Data'!$G$13,0,10*ROW('Hygiene Data'!G60))="","",OFFSET('Hygiene Data'!$G$13,0,10*ROW('Hygiene Data'!G60)))</f>
        <v/>
      </c>
      <c r="EA66" s="270" t="str">
        <f ca="true">+IF(OFFSET('Hygiene Data'!$H$11,0,10*ROW('Hygiene Data'!H60))="","",OFFSET('Hygiene Data'!$H$11,0,10*ROW('Hygiene Data'!H60)))</f>
        <v/>
      </c>
      <c r="EB66" s="270" t="str">
        <f ca="true">+IF(OFFSET('Hygiene Data'!$H$12,0,10*ROW('Hygiene Data'!H60))="","",OFFSET('Hygiene Data'!$H$12,0,10*ROW('Hygiene Data'!H60)))</f>
        <v/>
      </c>
      <c r="EC66" s="270" t="str">
        <f ca="true">+IF(OFFSET('Hygiene Data'!$H$13,0,10*ROW('Hygiene Data'!H60))="","",OFFSET('Hygiene Data'!$H$13,0,10*ROW('Hygiene Data'!H60)))</f>
        <v/>
      </c>
      <c r="ED66" s="270" t="str">
        <f ca="true">+IF(OFFSET('Hygiene Data'!$I$11,0,10*ROW('Hygiene Data'!I60))="","",OFFSET('Hygiene Data'!$I$11,0,10*ROW('Hygiene Data'!I60)))</f>
        <v/>
      </c>
      <c r="EE66" s="270" t="str">
        <f ca="true">+IF(OFFSET('Hygiene Data'!$I$12,0,10*ROW('Hygiene Data'!I60))="","",OFFSET('Hygiene Data'!$I$12,0,10*ROW('Hygiene Data'!I60)))</f>
        <v/>
      </c>
      <c r="EF66" s="270"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26"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0"/>
      <c r="BS67" s="270" t="str">
        <f ca="true">+IF(OFFSET('Water Data'!$D$27,0,10*ROW('Water Data'!D61))="","",OFFSET('Water Data'!$D$27,0,10*ROW('Water Data'!D61)))</f>
        <v/>
      </c>
      <c r="BT67" s="270" t="str">
        <f ca="true">+IF(OFFSET('Water Data'!$D$28,0,10*ROW('Water Data'!D61))="","",OFFSET('Water Data'!$D$28,0,10*ROW('Water Data'!D61)))</f>
        <v/>
      </c>
      <c r="BU67" s="270" t="str">
        <f ca="true">+IF(OFFSET('Water Data'!$D$29,0,10*ROW('Water Data'!D61))="","",OFFSET('Water Data'!$D$29,0,10*ROW('Water Data'!D61)))</f>
        <v/>
      </c>
      <c r="BV67" s="270" t="str">
        <f ca="true">+IF(OFFSET('Water Data'!$E$27,0,10*ROW('Water Data'!E61))="","",OFFSET('Water Data'!$E$27,0,10*ROW('Water Data'!E61)))</f>
        <v/>
      </c>
      <c r="BW67" s="270" t="str">
        <f ca="true">+IF(OFFSET('Water Data'!$E$28,0,10*ROW('Water Data'!E61))="","",OFFSET('Water Data'!$E$28,0,10*ROW('Water Data'!E61)))</f>
        <v/>
      </c>
      <c r="BX67" s="270" t="str">
        <f ca="true">+IF(OFFSET('Water Data'!$E$29,0,10*ROW('Water Data'!E61))="","",OFFSET('Water Data'!$E$29,0,10*ROW('Water Data'!E61)))</f>
        <v/>
      </c>
      <c r="BY67" s="270" t="str">
        <f ca="true">+IF(OFFSET('Water Data'!$F$27,0,10*ROW('Water Data'!F61))="","",OFFSET('Water Data'!$F$27,0,10*ROW('Water Data'!F61)))</f>
        <v/>
      </c>
      <c r="BZ67" s="270" t="str">
        <f ca="true">+IF(OFFSET('Water Data'!$F$28,0,10*ROW('Water Data'!F61))="","",OFFSET('Water Data'!$F$28,0,10*ROW('Water Data'!F61)))</f>
        <v/>
      </c>
      <c r="CA67" s="270" t="str">
        <f ca="true">+IF(OFFSET('Water Data'!$F$29,0,10*ROW('Water Data'!F61))="","",OFFSET('Water Data'!$F$29,0,10*ROW('Water Data'!F61)))</f>
        <v/>
      </c>
      <c r="CB67" s="270" t="str">
        <f ca="true">+IF(OFFSET('Water Data'!$G$27,0,10*ROW('Water Data'!G61))="","",OFFSET('Water Data'!$G$27,0,10*ROW('Water Data'!G61)))</f>
        <v/>
      </c>
      <c r="CC67" s="270" t="str">
        <f ca="true">+IF(OFFSET('Water Data'!$G$28,0,10*ROW('Water Data'!G61))="","",OFFSET('Water Data'!$G$28,0,10*ROW('Water Data'!G61)))</f>
        <v/>
      </c>
      <c r="CD67" s="270" t="str">
        <f ca="true">+IF(OFFSET('Water Data'!$G$29,0,10*ROW('Water Data'!G61))="","",OFFSET('Water Data'!$G$29,0,10*ROW('Water Data'!G61)))</f>
        <v/>
      </c>
      <c r="CE67" s="270" t="str">
        <f ca="true">+IF(OFFSET('Water Data'!$H$27,0,10*ROW('Water Data'!H61))="","",OFFSET('Water Data'!$H$27,0,10*ROW('Water Data'!H61)))</f>
        <v/>
      </c>
      <c r="CF67" s="270" t="str">
        <f ca="true">+IF(OFFSET('Water Data'!$H$28,0,10*ROW('Water Data'!H61))="","",OFFSET('Water Data'!$H$28,0,10*ROW('Water Data'!H61)))</f>
        <v/>
      </c>
      <c r="CG67" s="270" t="str">
        <f ca="true">+IF(OFFSET('Water Data'!$H$29,0,10*ROW('Water Data'!H61))="","",OFFSET('Water Data'!$H$29,0,10*ROW('Water Data'!H61)))</f>
        <v/>
      </c>
      <c r="CH67" s="270" t="str">
        <f ca="true">+IF(OFFSET('Water Data'!$I$27,0,10*ROW('Water Data'!I61))="","",OFFSET('Water Data'!$I$27,0,10*ROW('Water Data'!I61)))</f>
        <v/>
      </c>
      <c r="CI67" s="270" t="str">
        <f ca="true">+IF(OFFSET('Water Data'!$I$28,0,10*ROW('Water Data'!I61))="","",OFFSET('Water Data'!$I$28,0,10*ROW('Water Data'!I61)))</f>
        <v/>
      </c>
      <c r="CJ67" s="270" t="str">
        <f ca="true">+IF(OFFSET('Water Data'!$I$29,0,10*ROW('Water Data'!I61))="","",OFFSET('Water Data'!$I$29,0,10*ROW('Water Data'!I61)))</f>
        <v/>
      </c>
      <c r="CK67" s="270" t="str">
        <f ca="true">+IF(OFFSET('Sanitation Data'!$D$28,0,10*ROW('Sanitation Data'!D61))="","",OFFSET('Sanitation Data'!$D$28,0,10*ROW('Sanitation Data'!D61)))</f>
        <v/>
      </c>
      <c r="CL67" s="270" t="str">
        <f ca="true">+IF(OFFSET('Sanitation Data'!$D$29,0,10*ROW('Sanitation Data'!D61))="","",OFFSET('Sanitation Data'!$D$29,0,10*ROW('Sanitation Data'!D61)))</f>
        <v/>
      </c>
      <c r="CM67" s="270" t="str">
        <f ca="true">+IF(OFFSET('Sanitation Data'!$D$30,0,10*ROW('Sanitation Data'!D61))="","",OFFSET('Sanitation Data'!$D$30,0,10*ROW('Sanitation Data'!D61)))</f>
        <v/>
      </c>
      <c r="CN67" s="270" t="str">
        <f ca="true">+IF(OFFSET('Sanitation Data'!$D$31,0,10*ROW('Sanitation Data'!D61))="","",OFFSET('Sanitation Data'!$D$31,0,10*ROW('Sanitation Data'!D61)))</f>
        <v/>
      </c>
      <c r="CO67" s="270" t="str">
        <f ca="true">+IF(OFFSET('Sanitation Data'!$D$32,0,10*ROW('Sanitation Data'!D61))="","",OFFSET('Sanitation Data'!$D$32,0,10*ROW('Sanitation Data'!D61)))</f>
        <v/>
      </c>
      <c r="CP67" s="270" t="str">
        <f ca="true">+IF(OFFSET('Sanitation Data'!$E$28,0,10*ROW('Sanitation Data'!E61))="","",OFFSET('Sanitation Data'!$E$28,0,10*ROW('Sanitation Data'!E61)))</f>
        <v/>
      </c>
      <c r="CQ67" s="270" t="str">
        <f ca="true">+IF(OFFSET('Sanitation Data'!$E$29,0,10*ROW('Sanitation Data'!E61))="","",OFFSET('Sanitation Data'!$E$29,0,10*ROW('Sanitation Data'!E61)))</f>
        <v/>
      </c>
      <c r="CR67" s="270" t="str">
        <f ca="true">+IF(OFFSET('Sanitation Data'!$E$30,0,10*ROW('Sanitation Data'!E61))="","",OFFSET('Sanitation Data'!$E$30,0,10*ROW('Sanitation Data'!E61)))</f>
        <v/>
      </c>
      <c r="CS67" s="270" t="str">
        <f ca="true">+IF(OFFSET('Sanitation Data'!$E$31,0,10*ROW('Sanitation Data'!E61))="","",OFFSET('Sanitation Data'!$E$31,0,10*ROW('Sanitation Data'!E61)))</f>
        <v/>
      </c>
      <c r="CT67" s="270" t="str">
        <f ca="true">+IF(OFFSET('Sanitation Data'!$E$32,0,10*ROW('Sanitation Data'!E61))="","",OFFSET('Sanitation Data'!$E$32,0,10*ROW('Sanitation Data'!E61)))</f>
        <v/>
      </c>
      <c r="CU67" s="270" t="str">
        <f ca="true">+IF(OFFSET('Sanitation Data'!$F$28,0,10*ROW('Sanitation Data'!F61))="","",OFFSET('Sanitation Data'!$F$28,0,10*ROW('Sanitation Data'!F61)))</f>
        <v/>
      </c>
      <c r="CV67" s="270" t="str">
        <f ca="true">+IF(OFFSET('Sanitation Data'!$F$29,0,10*ROW('Sanitation Data'!F61))="","",OFFSET('Sanitation Data'!$F$29,0,10*ROW('Sanitation Data'!F61)))</f>
        <v/>
      </c>
      <c r="CW67" s="270" t="str">
        <f ca="true">+IF(OFFSET('Sanitation Data'!$F$30,0,10*ROW('Sanitation Data'!F61))="","",OFFSET('Sanitation Data'!$F$30,0,10*ROW('Sanitation Data'!F61)))</f>
        <v/>
      </c>
      <c r="CX67" s="270" t="str">
        <f ca="true">+IF(OFFSET('Sanitation Data'!$F$31,0,10*ROW('Sanitation Data'!F61))="","",OFFSET('Sanitation Data'!$F$31,0,10*ROW('Sanitation Data'!F61)))</f>
        <v/>
      </c>
      <c r="CY67" s="270" t="str">
        <f ca="true">+IF(OFFSET('Sanitation Data'!$F$32,0,10*ROW('Sanitation Data'!F61))="","",OFFSET('Sanitation Data'!$F$32,0,10*ROW('Sanitation Data'!F61)))</f>
        <v/>
      </c>
      <c r="CZ67" s="270" t="str">
        <f ca="true">+IF(OFFSET('Sanitation Data'!$G$28,0,10*ROW('Sanitation Data'!G61))="","",OFFSET('Sanitation Data'!$G$28,0,10*ROW('Sanitation Data'!G61)))</f>
        <v/>
      </c>
      <c r="DA67" s="270" t="str">
        <f ca="true">+IF(OFFSET('Sanitation Data'!$G$29,0,10*ROW('Sanitation Data'!G61))="","",OFFSET('Sanitation Data'!$G$29,0,10*ROW('Sanitation Data'!G61)))</f>
        <v/>
      </c>
      <c r="DB67" s="270" t="str">
        <f ca="true">+IF(OFFSET('Sanitation Data'!$G$30,0,10*ROW('Sanitation Data'!G61))="","",OFFSET('Sanitation Data'!$G$30,0,10*ROW('Sanitation Data'!G61)))</f>
        <v/>
      </c>
      <c r="DC67" s="270" t="str">
        <f ca="true">+IF(OFFSET('Sanitation Data'!$G$31,0,10*ROW('Sanitation Data'!G61))="","",OFFSET('Sanitation Data'!$G$31,0,10*ROW('Sanitation Data'!G61)))</f>
        <v/>
      </c>
      <c r="DD67" s="270" t="str">
        <f ca="true">+IF(OFFSET('Sanitation Data'!$G$32,0,10*ROW('Sanitation Data'!G61))="","",OFFSET('Sanitation Data'!$G$32,0,10*ROW('Sanitation Data'!G61)))</f>
        <v/>
      </c>
      <c r="DE67" s="270" t="str">
        <f ca="true">+IF(OFFSET('Sanitation Data'!$H$28,0,10*ROW('Sanitation Data'!H61))="","",OFFSET('Sanitation Data'!$H$28,0,10*ROW('Sanitation Data'!H61)))</f>
        <v/>
      </c>
      <c r="DF67" s="270" t="str">
        <f ca="true">+IF(OFFSET('Sanitation Data'!$H$29,0,10*ROW('Sanitation Data'!H61))="","",OFFSET('Sanitation Data'!$H$29,0,10*ROW('Sanitation Data'!H61)))</f>
        <v/>
      </c>
      <c r="DG67" s="270" t="str">
        <f ca="true">+IF(OFFSET('Sanitation Data'!$H$30,0,10*ROW('Sanitation Data'!H61))="","",OFFSET('Sanitation Data'!$H$30,0,10*ROW('Sanitation Data'!H61)))</f>
        <v/>
      </c>
      <c r="DH67" s="270" t="str">
        <f ca="true">+IF(OFFSET('Sanitation Data'!$H$31,0,10*ROW('Sanitation Data'!H61))="","",OFFSET('Sanitation Data'!$H$31,0,10*ROW('Sanitation Data'!H61)))</f>
        <v/>
      </c>
      <c r="DI67" s="270" t="str">
        <f ca="true">+IF(OFFSET('Sanitation Data'!$H$32,0,10*ROW('Sanitation Data'!H61))="","",OFFSET('Sanitation Data'!$H$32,0,10*ROW('Sanitation Data'!H61)))</f>
        <v/>
      </c>
      <c r="DJ67" s="270" t="str">
        <f ca="true">+IF(OFFSET('Sanitation Data'!$I$28,0,10*ROW('Sanitation Data'!I61))="","",OFFSET('Sanitation Data'!$I$28,0,10*ROW('Sanitation Data'!I61)))</f>
        <v/>
      </c>
      <c r="DK67" s="270" t="str">
        <f ca="true">+IF(OFFSET('Sanitation Data'!$I$29,0,10*ROW('Sanitation Data'!I61))="","",OFFSET('Sanitation Data'!$I$29,0,10*ROW('Sanitation Data'!I61)))</f>
        <v/>
      </c>
      <c r="DL67" s="270" t="str">
        <f ca="true">+IF(OFFSET('Sanitation Data'!$I$30,0,10*ROW('Sanitation Data'!I61))="","",OFFSET('Sanitation Data'!$I$30,0,10*ROW('Sanitation Data'!I61)))</f>
        <v/>
      </c>
      <c r="DM67" s="270" t="str">
        <f ca="true">+IF(OFFSET('Sanitation Data'!$I$31,0,10*ROW('Sanitation Data'!I61))="","",OFFSET('Sanitation Data'!$I$31,0,10*ROW('Sanitation Data'!I61)))</f>
        <v/>
      </c>
      <c r="DN67" s="270" t="str">
        <f ca="true">+IF(OFFSET('Sanitation Data'!$I$32,0,10*ROW('Sanitation Data'!I61))="","",OFFSET('Sanitation Data'!$I$32,0,10*ROW('Sanitation Data'!I61)))</f>
        <v/>
      </c>
      <c r="DO67" s="270" t="str">
        <f ca="true">+IF(OFFSET('Hygiene Data'!$D$11,0,10*ROW('Hygiene Data'!D61))="","",OFFSET('Hygiene Data'!$D$11,0,10*ROW('Hygiene Data'!D61)))</f>
        <v/>
      </c>
      <c r="DP67" s="270" t="str">
        <f ca="true">+IF(OFFSET('Hygiene Data'!$D$12,0,10*ROW('Hygiene Data'!D61))="","",OFFSET('Hygiene Data'!$D$12,0,10*ROW('Hygiene Data'!D61)))</f>
        <v/>
      </c>
      <c r="DQ67" s="270" t="str">
        <f ca="true">+IF(OFFSET('Hygiene Data'!$D$13,0,10*ROW('Hygiene Data'!D61))="","",OFFSET('Hygiene Data'!$D$13,0,10*ROW('Hygiene Data'!D61)))</f>
        <v/>
      </c>
      <c r="DR67" s="270" t="str">
        <f ca="true">+IF(OFFSET('Hygiene Data'!$E$11,0,10*ROW('Hygiene Data'!E61))="","",OFFSET('Hygiene Data'!$E$11,0,10*ROW('Hygiene Data'!E61)))</f>
        <v/>
      </c>
      <c r="DS67" s="270" t="str">
        <f ca="true">+IF(OFFSET('Hygiene Data'!$E$12,0,10*ROW('Hygiene Data'!E61))="","",OFFSET('Hygiene Data'!$E$12,0,10*ROW('Hygiene Data'!E61)))</f>
        <v/>
      </c>
      <c r="DT67" s="270" t="str">
        <f ca="true">+IF(OFFSET('Hygiene Data'!$E$13,0,10*ROW('Hygiene Data'!E61))="","",OFFSET('Hygiene Data'!$E$13,0,10*ROW('Hygiene Data'!E61)))</f>
        <v/>
      </c>
      <c r="DU67" s="270" t="str">
        <f ca="true">+IF(OFFSET('Hygiene Data'!$F$11,0,10*ROW('Hygiene Data'!F61))="","",OFFSET('Hygiene Data'!$F$11,0,10*ROW('Hygiene Data'!F61)))</f>
        <v/>
      </c>
      <c r="DV67" s="270" t="str">
        <f ca="true">+IF(OFFSET('Hygiene Data'!$F$12,0,10*ROW('Hygiene Data'!F61))="","",OFFSET('Hygiene Data'!$F$12,0,10*ROW('Hygiene Data'!F61)))</f>
        <v/>
      </c>
      <c r="DW67" s="270" t="str">
        <f ca="true">+IF(OFFSET('Hygiene Data'!$F$13,0,10*ROW('Hygiene Data'!F61))="","",OFFSET('Hygiene Data'!$F$13,0,10*ROW('Hygiene Data'!F61)))</f>
        <v/>
      </c>
      <c r="DX67" s="270" t="str">
        <f ca="true">+IF(OFFSET('Hygiene Data'!$G$11,0,10*ROW('Hygiene Data'!G61))="","",OFFSET('Hygiene Data'!$G$11,0,10*ROW('Hygiene Data'!G61)))</f>
        <v/>
      </c>
      <c r="DY67" s="270" t="str">
        <f ca="true">+IF(OFFSET('Hygiene Data'!$G$12,0,10*ROW('Hygiene Data'!G61))="","",OFFSET('Hygiene Data'!$G$12,0,10*ROW('Hygiene Data'!G61)))</f>
        <v/>
      </c>
      <c r="DZ67" s="270" t="str">
        <f ca="true">+IF(OFFSET('Hygiene Data'!$G$13,0,10*ROW('Hygiene Data'!G61))="","",OFFSET('Hygiene Data'!$G$13,0,10*ROW('Hygiene Data'!G61)))</f>
        <v/>
      </c>
      <c r="EA67" s="270" t="str">
        <f ca="true">+IF(OFFSET('Hygiene Data'!$H$11,0,10*ROW('Hygiene Data'!H61))="","",OFFSET('Hygiene Data'!$H$11,0,10*ROW('Hygiene Data'!H61)))</f>
        <v/>
      </c>
      <c r="EB67" s="270" t="str">
        <f ca="true">+IF(OFFSET('Hygiene Data'!$H$12,0,10*ROW('Hygiene Data'!H61))="","",OFFSET('Hygiene Data'!$H$12,0,10*ROW('Hygiene Data'!H61)))</f>
        <v/>
      </c>
      <c r="EC67" s="270" t="str">
        <f ca="true">+IF(OFFSET('Hygiene Data'!$H$13,0,10*ROW('Hygiene Data'!H61))="","",OFFSET('Hygiene Data'!$H$13,0,10*ROW('Hygiene Data'!H61)))</f>
        <v/>
      </c>
      <c r="ED67" s="270" t="str">
        <f ca="true">+IF(OFFSET('Hygiene Data'!$I$11,0,10*ROW('Hygiene Data'!I61))="","",OFFSET('Hygiene Data'!$I$11,0,10*ROW('Hygiene Data'!I61)))</f>
        <v/>
      </c>
      <c r="EE67" s="270" t="str">
        <f ca="true">+IF(OFFSET('Hygiene Data'!$I$12,0,10*ROW('Hygiene Data'!I61))="","",OFFSET('Hygiene Data'!$I$12,0,10*ROW('Hygiene Data'!I61)))</f>
        <v/>
      </c>
      <c r="EF67" s="270"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26"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0"/>
      <c r="BS68" s="270" t="str">
        <f ca="true">+IF(OFFSET('Water Data'!$D$27,0,10*ROW('Water Data'!D62))="","",OFFSET('Water Data'!$D$27,0,10*ROW('Water Data'!D62)))</f>
        <v/>
      </c>
      <c r="BT68" s="270" t="str">
        <f ca="true">+IF(OFFSET('Water Data'!$D$28,0,10*ROW('Water Data'!D62))="","",OFFSET('Water Data'!$D$28,0,10*ROW('Water Data'!D62)))</f>
        <v/>
      </c>
      <c r="BU68" s="270" t="str">
        <f ca="true">+IF(OFFSET('Water Data'!$D$29,0,10*ROW('Water Data'!D62))="","",OFFSET('Water Data'!$D$29,0,10*ROW('Water Data'!D62)))</f>
        <v/>
      </c>
      <c r="BV68" s="270" t="str">
        <f ca="true">+IF(OFFSET('Water Data'!$E$27,0,10*ROW('Water Data'!E62))="","",OFFSET('Water Data'!$E$27,0,10*ROW('Water Data'!E62)))</f>
        <v/>
      </c>
      <c r="BW68" s="270" t="str">
        <f ca="true">+IF(OFFSET('Water Data'!$E$28,0,10*ROW('Water Data'!E62))="","",OFFSET('Water Data'!$E$28,0,10*ROW('Water Data'!E62)))</f>
        <v/>
      </c>
      <c r="BX68" s="270" t="str">
        <f ca="true">+IF(OFFSET('Water Data'!$E$29,0,10*ROW('Water Data'!E62))="","",OFFSET('Water Data'!$E$29,0,10*ROW('Water Data'!E62)))</f>
        <v/>
      </c>
      <c r="BY68" s="270" t="str">
        <f ca="true">+IF(OFFSET('Water Data'!$F$27,0,10*ROW('Water Data'!F62))="","",OFFSET('Water Data'!$F$27,0,10*ROW('Water Data'!F62)))</f>
        <v/>
      </c>
      <c r="BZ68" s="270" t="str">
        <f ca="true">+IF(OFFSET('Water Data'!$F$28,0,10*ROW('Water Data'!F62))="","",OFFSET('Water Data'!$F$28,0,10*ROW('Water Data'!F62)))</f>
        <v/>
      </c>
      <c r="CA68" s="270" t="str">
        <f ca="true">+IF(OFFSET('Water Data'!$F$29,0,10*ROW('Water Data'!F62))="","",OFFSET('Water Data'!$F$29,0,10*ROW('Water Data'!F62)))</f>
        <v/>
      </c>
      <c r="CB68" s="270" t="str">
        <f ca="true">+IF(OFFSET('Water Data'!$G$27,0,10*ROW('Water Data'!G62))="","",OFFSET('Water Data'!$G$27,0,10*ROW('Water Data'!G62)))</f>
        <v/>
      </c>
      <c r="CC68" s="270" t="str">
        <f ca="true">+IF(OFFSET('Water Data'!$G$28,0,10*ROW('Water Data'!G62))="","",OFFSET('Water Data'!$G$28,0,10*ROW('Water Data'!G62)))</f>
        <v/>
      </c>
      <c r="CD68" s="270" t="str">
        <f ca="true">+IF(OFFSET('Water Data'!$G$29,0,10*ROW('Water Data'!G62))="","",OFFSET('Water Data'!$G$29,0,10*ROW('Water Data'!G62)))</f>
        <v/>
      </c>
      <c r="CE68" s="270" t="str">
        <f ca="true">+IF(OFFSET('Water Data'!$H$27,0,10*ROW('Water Data'!H62))="","",OFFSET('Water Data'!$H$27,0,10*ROW('Water Data'!H62)))</f>
        <v/>
      </c>
      <c r="CF68" s="270" t="str">
        <f ca="true">+IF(OFFSET('Water Data'!$H$28,0,10*ROW('Water Data'!H62))="","",OFFSET('Water Data'!$H$28,0,10*ROW('Water Data'!H62)))</f>
        <v/>
      </c>
      <c r="CG68" s="270" t="str">
        <f ca="true">+IF(OFFSET('Water Data'!$H$29,0,10*ROW('Water Data'!H62))="","",OFFSET('Water Data'!$H$29,0,10*ROW('Water Data'!H62)))</f>
        <v/>
      </c>
      <c r="CH68" s="270" t="str">
        <f ca="true">+IF(OFFSET('Water Data'!$I$27,0,10*ROW('Water Data'!I62))="","",OFFSET('Water Data'!$I$27,0,10*ROW('Water Data'!I62)))</f>
        <v/>
      </c>
      <c r="CI68" s="270" t="str">
        <f ca="true">+IF(OFFSET('Water Data'!$I$28,0,10*ROW('Water Data'!I62))="","",OFFSET('Water Data'!$I$28,0,10*ROW('Water Data'!I62)))</f>
        <v/>
      </c>
      <c r="CJ68" s="270" t="str">
        <f ca="true">+IF(OFFSET('Water Data'!$I$29,0,10*ROW('Water Data'!I62))="","",OFFSET('Water Data'!$I$29,0,10*ROW('Water Data'!I62)))</f>
        <v/>
      </c>
      <c r="CK68" s="270" t="str">
        <f ca="true">+IF(OFFSET('Sanitation Data'!$D$28,0,10*ROW('Sanitation Data'!D62))="","",OFFSET('Sanitation Data'!$D$28,0,10*ROW('Sanitation Data'!D62)))</f>
        <v/>
      </c>
      <c r="CL68" s="270" t="str">
        <f ca="true">+IF(OFFSET('Sanitation Data'!$D$29,0,10*ROW('Sanitation Data'!D62))="","",OFFSET('Sanitation Data'!$D$29,0,10*ROW('Sanitation Data'!D62)))</f>
        <v/>
      </c>
      <c r="CM68" s="270" t="str">
        <f ca="true">+IF(OFFSET('Sanitation Data'!$D$30,0,10*ROW('Sanitation Data'!D62))="","",OFFSET('Sanitation Data'!$D$30,0,10*ROW('Sanitation Data'!D62)))</f>
        <v/>
      </c>
      <c r="CN68" s="270" t="str">
        <f ca="true">+IF(OFFSET('Sanitation Data'!$D$31,0,10*ROW('Sanitation Data'!D62))="","",OFFSET('Sanitation Data'!$D$31,0,10*ROW('Sanitation Data'!D62)))</f>
        <v/>
      </c>
      <c r="CO68" s="270" t="str">
        <f ca="true">+IF(OFFSET('Sanitation Data'!$D$32,0,10*ROW('Sanitation Data'!D62))="","",OFFSET('Sanitation Data'!$D$32,0,10*ROW('Sanitation Data'!D62)))</f>
        <v/>
      </c>
      <c r="CP68" s="270" t="str">
        <f ca="true">+IF(OFFSET('Sanitation Data'!$E$28,0,10*ROW('Sanitation Data'!E62))="","",OFFSET('Sanitation Data'!$E$28,0,10*ROW('Sanitation Data'!E62)))</f>
        <v/>
      </c>
      <c r="CQ68" s="270" t="str">
        <f ca="true">+IF(OFFSET('Sanitation Data'!$E$29,0,10*ROW('Sanitation Data'!E62))="","",OFFSET('Sanitation Data'!$E$29,0,10*ROW('Sanitation Data'!E62)))</f>
        <v/>
      </c>
      <c r="CR68" s="270" t="str">
        <f ca="true">+IF(OFFSET('Sanitation Data'!$E$30,0,10*ROW('Sanitation Data'!E62))="","",OFFSET('Sanitation Data'!$E$30,0,10*ROW('Sanitation Data'!E62)))</f>
        <v/>
      </c>
      <c r="CS68" s="270" t="str">
        <f ca="true">+IF(OFFSET('Sanitation Data'!$E$31,0,10*ROW('Sanitation Data'!E62))="","",OFFSET('Sanitation Data'!$E$31,0,10*ROW('Sanitation Data'!E62)))</f>
        <v/>
      </c>
      <c r="CT68" s="270" t="str">
        <f ca="true">+IF(OFFSET('Sanitation Data'!$E$32,0,10*ROW('Sanitation Data'!E62))="","",OFFSET('Sanitation Data'!$E$32,0,10*ROW('Sanitation Data'!E62)))</f>
        <v/>
      </c>
      <c r="CU68" s="270" t="str">
        <f ca="true">+IF(OFFSET('Sanitation Data'!$F$28,0,10*ROW('Sanitation Data'!F62))="","",OFFSET('Sanitation Data'!$F$28,0,10*ROW('Sanitation Data'!F62)))</f>
        <v/>
      </c>
      <c r="CV68" s="270" t="str">
        <f ca="true">+IF(OFFSET('Sanitation Data'!$F$29,0,10*ROW('Sanitation Data'!F62))="","",OFFSET('Sanitation Data'!$F$29,0,10*ROW('Sanitation Data'!F62)))</f>
        <v/>
      </c>
      <c r="CW68" s="270" t="str">
        <f ca="true">+IF(OFFSET('Sanitation Data'!$F$30,0,10*ROW('Sanitation Data'!F62))="","",OFFSET('Sanitation Data'!$F$30,0,10*ROW('Sanitation Data'!F62)))</f>
        <v/>
      </c>
      <c r="CX68" s="270" t="str">
        <f ca="true">+IF(OFFSET('Sanitation Data'!$F$31,0,10*ROW('Sanitation Data'!F62))="","",OFFSET('Sanitation Data'!$F$31,0,10*ROW('Sanitation Data'!F62)))</f>
        <v/>
      </c>
      <c r="CY68" s="270" t="str">
        <f ca="true">+IF(OFFSET('Sanitation Data'!$F$32,0,10*ROW('Sanitation Data'!F62))="","",OFFSET('Sanitation Data'!$F$32,0,10*ROW('Sanitation Data'!F62)))</f>
        <v/>
      </c>
      <c r="CZ68" s="270" t="str">
        <f ca="true">+IF(OFFSET('Sanitation Data'!$G$28,0,10*ROW('Sanitation Data'!G62))="","",OFFSET('Sanitation Data'!$G$28,0,10*ROW('Sanitation Data'!G62)))</f>
        <v/>
      </c>
      <c r="DA68" s="270" t="str">
        <f ca="true">+IF(OFFSET('Sanitation Data'!$G$29,0,10*ROW('Sanitation Data'!G62))="","",OFFSET('Sanitation Data'!$G$29,0,10*ROW('Sanitation Data'!G62)))</f>
        <v/>
      </c>
      <c r="DB68" s="270" t="str">
        <f ca="true">+IF(OFFSET('Sanitation Data'!$G$30,0,10*ROW('Sanitation Data'!G62))="","",OFFSET('Sanitation Data'!$G$30,0,10*ROW('Sanitation Data'!G62)))</f>
        <v/>
      </c>
      <c r="DC68" s="270" t="str">
        <f ca="true">+IF(OFFSET('Sanitation Data'!$G$31,0,10*ROW('Sanitation Data'!G62))="","",OFFSET('Sanitation Data'!$G$31,0,10*ROW('Sanitation Data'!G62)))</f>
        <v/>
      </c>
      <c r="DD68" s="270" t="str">
        <f ca="true">+IF(OFFSET('Sanitation Data'!$G$32,0,10*ROW('Sanitation Data'!G62))="","",OFFSET('Sanitation Data'!$G$32,0,10*ROW('Sanitation Data'!G62)))</f>
        <v/>
      </c>
      <c r="DE68" s="270" t="str">
        <f ca="true">+IF(OFFSET('Sanitation Data'!$H$28,0,10*ROW('Sanitation Data'!H62))="","",OFFSET('Sanitation Data'!$H$28,0,10*ROW('Sanitation Data'!H62)))</f>
        <v/>
      </c>
      <c r="DF68" s="270" t="str">
        <f ca="true">+IF(OFFSET('Sanitation Data'!$H$29,0,10*ROW('Sanitation Data'!H62))="","",OFFSET('Sanitation Data'!$H$29,0,10*ROW('Sanitation Data'!H62)))</f>
        <v/>
      </c>
      <c r="DG68" s="270" t="str">
        <f ca="true">+IF(OFFSET('Sanitation Data'!$H$30,0,10*ROW('Sanitation Data'!H62))="","",OFFSET('Sanitation Data'!$H$30,0,10*ROW('Sanitation Data'!H62)))</f>
        <v/>
      </c>
      <c r="DH68" s="270" t="str">
        <f ca="true">+IF(OFFSET('Sanitation Data'!$H$31,0,10*ROW('Sanitation Data'!H62))="","",OFFSET('Sanitation Data'!$H$31,0,10*ROW('Sanitation Data'!H62)))</f>
        <v/>
      </c>
      <c r="DI68" s="270" t="str">
        <f ca="true">+IF(OFFSET('Sanitation Data'!$H$32,0,10*ROW('Sanitation Data'!H62))="","",OFFSET('Sanitation Data'!$H$32,0,10*ROW('Sanitation Data'!H62)))</f>
        <v/>
      </c>
      <c r="DJ68" s="270" t="str">
        <f ca="true">+IF(OFFSET('Sanitation Data'!$I$28,0,10*ROW('Sanitation Data'!I62))="","",OFFSET('Sanitation Data'!$I$28,0,10*ROW('Sanitation Data'!I62)))</f>
        <v/>
      </c>
      <c r="DK68" s="270" t="str">
        <f ca="true">+IF(OFFSET('Sanitation Data'!$I$29,0,10*ROW('Sanitation Data'!I62))="","",OFFSET('Sanitation Data'!$I$29,0,10*ROW('Sanitation Data'!I62)))</f>
        <v/>
      </c>
      <c r="DL68" s="270" t="str">
        <f ca="true">+IF(OFFSET('Sanitation Data'!$I$30,0,10*ROW('Sanitation Data'!I62))="","",OFFSET('Sanitation Data'!$I$30,0,10*ROW('Sanitation Data'!I62)))</f>
        <v/>
      </c>
      <c r="DM68" s="270" t="str">
        <f ca="true">+IF(OFFSET('Sanitation Data'!$I$31,0,10*ROW('Sanitation Data'!I62))="","",OFFSET('Sanitation Data'!$I$31,0,10*ROW('Sanitation Data'!I62)))</f>
        <v/>
      </c>
      <c r="DN68" s="270" t="str">
        <f ca="true">+IF(OFFSET('Sanitation Data'!$I$32,0,10*ROW('Sanitation Data'!I62))="","",OFFSET('Sanitation Data'!$I$32,0,10*ROW('Sanitation Data'!I62)))</f>
        <v/>
      </c>
      <c r="DO68" s="270" t="str">
        <f ca="true">+IF(OFFSET('Hygiene Data'!$D$11,0,10*ROW('Hygiene Data'!D62))="","",OFFSET('Hygiene Data'!$D$11,0,10*ROW('Hygiene Data'!D62)))</f>
        <v/>
      </c>
      <c r="DP68" s="270" t="str">
        <f ca="true">+IF(OFFSET('Hygiene Data'!$D$12,0,10*ROW('Hygiene Data'!D62))="","",OFFSET('Hygiene Data'!$D$12,0,10*ROW('Hygiene Data'!D62)))</f>
        <v/>
      </c>
      <c r="DQ68" s="270" t="str">
        <f ca="true">+IF(OFFSET('Hygiene Data'!$D$13,0,10*ROW('Hygiene Data'!D62))="","",OFFSET('Hygiene Data'!$D$13,0,10*ROW('Hygiene Data'!D62)))</f>
        <v/>
      </c>
      <c r="DR68" s="270" t="str">
        <f ca="true">+IF(OFFSET('Hygiene Data'!$E$11,0,10*ROW('Hygiene Data'!E62))="","",OFFSET('Hygiene Data'!$E$11,0,10*ROW('Hygiene Data'!E62)))</f>
        <v/>
      </c>
      <c r="DS68" s="270" t="str">
        <f ca="true">+IF(OFFSET('Hygiene Data'!$E$12,0,10*ROW('Hygiene Data'!E62))="","",OFFSET('Hygiene Data'!$E$12,0,10*ROW('Hygiene Data'!E62)))</f>
        <v/>
      </c>
      <c r="DT68" s="270" t="str">
        <f ca="true">+IF(OFFSET('Hygiene Data'!$E$13,0,10*ROW('Hygiene Data'!E62))="","",OFFSET('Hygiene Data'!$E$13,0,10*ROW('Hygiene Data'!E62)))</f>
        <v/>
      </c>
      <c r="DU68" s="270" t="str">
        <f ca="true">+IF(OFFSET('Hygiene Data'!$F$11,0,10*ROW('Hygiene Data'!F62))="","",OFFSET('Hygiene Data'!$F$11,0,10*ROW('Hygiene Data'!F62)))</f>
        <v/>
      </c>
      <c r="DV68" s="270" t="str">
        <f ca="true">+IF(OFFSET('Hygiene Data'!$F$12,0,10*ROW('Hygiene Data'!F62))="","",OFFSET('Hygiene Data'!$F$12,0,10*ROW('Hygiene Data'!F62)))</f>
        <v/>
      </c>
      <c r="DW68" s="270" t="str">
        <f ca="true">+IF(OFFSET('Hygiene Data'!$F$13,0,10*ROW('Hygiene Data'!F62))="","",OFFSET('Hygiene Data'!$F$13,0,10*ROW('Hygiene Data'!F62)))</f>
        <v/>
      </c>
      <c r="DX68" s="270" t="str">
        <f ca="true">+IF(OFFSET('Hygiene Data'!$G$11,0,10*ROW('Hygiene Data'!G62))="","",OFFSET('Hygiene Data'!$G$11,0,10*ROW('Hygiene Data'!G62)))</f>
        <v/>
      </c>
      <c r="DY68" s="270" t="str">
        <f ca="true">+IF(OFFSET('Hygiene Data'!$G$12,0,10*ROW('Hygiene Data'!G62))="","",OFFSET('Hygiene Data'!$G$12,0,10*ROW('Hygiene Data'!G62)))</f>
        <v/>
      </c>
      <c r="DZ68" s="270" t="str">
        <f ca="true">+IF(OFFSET('Hygiene Data'!$G$13,0,10*ROW('Hygiene Data'!G62))="","",OFFSET('Hygiene Data'!$G$13,0,10*ROW('Hygiene Data'!G62)))</f>
        <v/>
      </c>
      <c r="EA68" s="270" t="str">
        <f ca="true">+IF(OFFSET('Hygiene Data'!$H$11,0,10*ROW('Hygiene Data'!H62))="","",OFFSET('Hygiene Data'!$H$11,0,10*ROW('Hygiene Data'!H62)))</f>
        <v/>
      </c>
      <c r="EB68" s="270" t="str">
        <f ca="true">+IF(OFFSET('Hygiene Data'!$H$12,0,10*ROW('Hygiene Data'!H62))="","",OFFSET('Hygiene Data'!$H$12,0,10*ROW('Hygiene Data'!H62)))</f>
        <v/>
      </c>
      <c r="EC68" s="270" t="str">
        <f ca="true">+IF(OFFSET('Hygiene Data'!$H$13,0,10*ROW('Hygiene Data'!H62))="","",OFFSET('Hygiene Data'!$H$13,0,10*ROW('Hygiene Data'!H62)))</f>
        <v/>
      </c>
      <c r="ED68" s="270" t="str">
        <f ca="true">+IF(OFFSET('Hygiene Data'!$I$11,0,10*ROW('Hygiene Data'!I62))="","",OFFSET('Hygiene Data'!$I$11,0,10*ROW('Hygiene Data'!I62)))</f>
        <v/>
      </c>
      <c r="EE68" s="270" t="str">
        <f ca="true">+IF(OFFSET('Hygiene Data'!$I$12,0,10*ROW('Hygiene Data'!I62))="","",OFFSET('Hygiene Data'!$I$12,0,10*ROW('Hygiene Data'!I62)))</f>
        <v/>
      </c>
      <c r="EF68" s="270"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26"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0"/>
      <c r="BS69" s="270" t="str">
        <f ca="true">+IF(OFFSET('Water Data'!$D$27,0,10*ROW('Water Data'!D63))="","",OFFSET('Water Data'!$D$27,0,10*ROW('Water Data'!D63)))</f>
        <v/>
      </c>
      <c r="BT69" s="270" t="str">
        <f ca="true">+IF(OFFSET('Water Data'!$D$28,0,10*ROW('Water Data'!D63))="","",OFFSET('Water Data'!$D$28,0,10*ROW('Water Data'!D63)))</f>
        <v/>
      </c>
      <c r="BU69" s="270" t="str">
        <f ca="true">+IF(OFFSET('Water Data'!$D$29,0,10*ROW('Water Data'!D63))="","",OFFSET('Water Data'!$D$29,0,10*ROW('Water Data'!D63)))</f>
        <v/>
      </c>
      <c r="BV69" s="270" t="str">
        <f ca="true">+IF(OFFSET('Water Data'!$E$27,0,10*ROW('Water Data'!E63))="","",OFFSET('Water Data'!$E$27,0,10*ROW('Water Data'!E63)))</f>
        <v/>
      </c>
      <c r="BW69" s="270" t="str">
        <f ca="true">+IF(OFFSET('Water Data'!$E$28,0,10*ROW('Water Data'!E63))="","",OFFSET('Water Data'!$E$28,0,10*ROW('Water Data'!E63)))</f>
        <v/>
      </c>
      <c r="BX69" s="270" t="str">
        <f ca="true">+IF(OFFSET('Water Data'!$E$29,0,10*ROW('Water Data'!E63))="","",OFFSET('Water Data'!$E$29,0,10*ROW('Water Data'!E63)))</f>
        <v/>
      </c>
      <c r="BY69" s="270" t="str">
        <f ca="true">+IF(OFFSET('Water Data'!$F$27,0,10*ROW('Water Data'!F63))="","",OFFSET('Water Data'!$F$27,0,10*ROW('Water Data'!F63)))</f>
        <v/>
      </c>
      <c r="BZ69" s="270" t="str">
        <f ca="true">+IF(OFFSET('Water Data'!$F$28,0,10*ROW('Water Data'!F63))="","",OFFSET('Water Data'!$F$28,0,10*ROW('Water Data'!F63)))</f>
        <v/>
      </c>
      <c r="CA69" s="270" t="str">
        <f ca="true">+IF(OFFSET('Water Data'!$F$29,0,10*ROW('Water Data'!F63))="","",OFFSET('Water Data'!$F$29,0,10*ROW('Water Data'!F63)))</f>
        <v/>
      </c>
      <c r="CB69" s="270" t="str">
        <f ca="true">+IF(OFFSET('Water Data'!$G$27,0,10*ROW('Water Data'!G63))="","",OFFSET('Water Data'!$G$27,0,10*ROW('Water Data'!G63)))</f>
        <v/>
      </c>
      <c r="CC69" s="270" t="str">
        <f ca="true">+IF(OFFSET('Water Data'!$G$28,0,10*ROW('Water Data'!G63))="","",OFFSET('Water Data'!$G$28,0,10*ROW('Water Data'!G63)))</f>
        <v/>
      </c>
      <c r="CD69" s="270" t="str">
        <f ca="true">+IF(OFFSET('Water Data'!$G$29,0,10*ROW('Water Data'!G63))="","",OFFSET('Water Data'!$G$29,0,10*ROW('Water Data'!G63)))</f>
        <v/>
      </c>
      <c r="CE69" s="270" t="str">
        <f ca="true">+IF(OFFSET('Water Data'!$H$27,0,10*ROW('Water Data'!H63))="","",OFFSET('Water Data'!$H$27,0,10*ROW('Water Data'!H63)))</f>
        <v/>
      </c>
      <c r="CF69" s="270" t="str">
        <f ca="true">+IF(OFFSET('Water Data'!$H$28,0,10*ROW('Water Data'!H63))="","",OFFSET('Water Data'!$H$28,0,10*ROW('Water Data'!H63)))</f>
        <v/>
      </c>
      <c r="CG69" s="270" t="str">
        <f ca="true">+IF(OFFSET('Water Data'!$H$29,0,10*ROW('Water Data'!H63))="","",OFFSET('Water Data'!$H$29,0,10*ROW('Water Data'!H63)))</f>
        <v/>
      </c>
      <c r="CH69" s="270" t="str">
        <f ca="true">+IF(OFFSET('Water Data'!$I$27,0,10*ROW('Water Data'!I63))="","",OFFSET('Water Data'!$I$27,0,10*ROW('Water Data'!I63)))</f>
        <v/>
      </c>
      <c r="CI69" s="270" t="str">
        <f ca="true">+IF(OFFSET('Water Data'!$I$28,0,10*ROW('Water Data'!I63))="","",OFFSET('Water Data'!$I$28,0,10*ROW('Water Data'!I63)))</f>
        <v/>
      </c>
      <c r="CJ69" s="270" t="str">
        <f ca="true">+IF(OFFSET('Water Data'!$I$29,0,10*ROW('Water Data'!I63))="","",OFFSET('Water Data'!$I$29,0,10*ROW('Water Data'!I63)))</f>
        <v/>
      </c>
      <c r="CK69" s="270" t="str">
        <f ca="true">+IF(OFFSET('Sanitation Data'!$D$28,0,10*ROW('Sanitation Data'!D63))="","",OFFSET('Sanitation Data'!$D$28,0,10*ROW('Sanitation Data'!D63)))</f>
        <v/>
      </c>
      <c r="CL69" s="270" t="str">
        <f ca="true">+IF(OFFSET('Sanitation Data'!$D$29,0,10*ROW('Sanitation Data'!D63))="","",OFFSET('Sanitation Data'!$D$29,0,10*ROW('Sanitation Data'!D63)))</f>
        <v/>
      </c>
      <c r="CM69" s="270" t="str">
        <f ca="true">+IF(OFFSET('Sanitation Data'!$D$30,0,10*ROW('Sanitation Data'!D63))="","",OFFSET('Sanitation Data'!$D$30,0,10*ROW('Sanitation Data'!D63)))</f>
        <v/>
      </c>
      <c r="CN69" s="270" t="str">
        <f ca="true">+IF(OFFSET('Sanitation Data'!$D$31,0,10*ROW('Sanitation Data'!D63))="","",OFFSET('Sanitation Data'!$D$31,0,10*ROW('Sanitation Data'!D63)))</f>
        <v/>
      </c>
      <c r="CO69" s="270" t="str">
        <f ca="true">+IF(OFFSET('Sanitation Data'!$D$32,0,10*ROW('Sanitation Data'!D63))="","",OFFSET('Sanitation Data'!$D$32,0,10*ROW('Sanitation Data'!D63)))</f>
        <v/>
      </c>
      <c r="CP69" s="270" t="str">
        <f ca="true">+IF(OFFSET('Sanitation Data'!$E$28,0,10*ROW('Sanitation Data'!E63))="","",OFFSET('Sanitation Data'!$E$28,0,10*ROW('Sanitation Data'!E63)))</f>
        <v/>
      </c>
      <c r="CQ69" s="270" t="str">
        <f ca="true">+IF(OFFSET('Sanitation Data'!$E$29,0,10*ROW('Sanitation Data'!E63))="","",OFFSET('Sanitation Data'!$E$29,0,10*ROW('Sanitation Data'!E63)))</f>
        <v/>
      </c>
      <c r="CR69" s="270" t="str">
        <f ca="true">+IF(OFFSET('Sanitation Data'!$E$30,0,10*ROW('Sanitation Data'!E63))="","",OFFSET('Sanitation Data'!$E$30,0,10*ROW('Sanitation Data'!E63)))</f>
        <v/>
      </c>
      <c r="CS69" s="270" t="str">
        <f ca="true">+IF(OFFSET('Sanitation Data'!$E$31,0,10*ROW('Sanitation Data'!E63))="","",OFFSET('Sanitation Data'!$E$31,0,10*ROW('Sanitation Data'!E63)))</f>
        <v/>
      </c>
      <c r="CT69" s="270" t="str">
        <f ca="true">+IF(OFFSET('Sanitation Data'!$E$32,0,10*ROW('Sanitation Data'!E63))="","",OFFSET('Sanitation Data'!$E$32,0,10*ROW('Sanitation Data'!E63)))</f>
        <v/>
      </c>
      <c r="CU69" s="270" t="str">
        <f ca="true">+IF(OFFSET('Sanitation Data'!$F$28,0,10*ROW('Sanitation Data'!F63))="","",OFFSET('Sanitation Data'!$F$28,0,10*ROW('Sanitation Data'!F63)))</f>
        <v/>
      </c>
      <c r="CV69" s="270" t="str">
        <f ca="true">+IF(OFFSET('Sanitation Data'!$F$29,0,10*ROW('Sanitation Data'!F63))="","",OFFSET('Sanitation Data'!$F$29,0,10*ROW('Sanitation Data'!F63)))</f>
        <v/>
      </c>
      <c r="CW69" s="270" t="str">
        <f ca="true">+IF(OFFSET('Sanitation Data'!$F$30,0,10*ROW('Sanitation Data'!F63))="","",OFFSET('Sanitation Data'!$F$30,0,10*ROW('Sanitation Data'!F63)))</f>
        <v/>
      </c>
      <c r="CX69" s="270" t="str">
        <f ca="true">+IF(OFFSET('Sanitation Data'!$F$31,0,10*ROW('Sanitation Data'!F63))="","",OFFSET('Sanitation Data'!$F$31,0,10*ROW('Sanitation Data'!F63)))</f>
        <v/>
      </c>
      <c r="CY69" s="270" t="str">
        <f ca="true">+IF(OFFSET('Sanitation Data'!$F$32,0,10*ROW('Sanitation Data'!F63))="","",OFFSET('Sanitation Data'!$F$32,0,10*ROW('Sanitation Data'!F63)))</f>
        <v/>
      </c>
      <c r="CZ69" s="270" t="str">
        <f ca="true">+IF(OFFSET('Sanitation Data'!$G$28,0,10*ROW('Sanitation Data'!G63))="","",OFFSET('Sanitation Data'!$G$28,0,10*ROW('Sanitation Data'!G63)))</f>
        <v/>
      </c>
      <c r="DA69" s="270" t="str">
        <f ca="true">+IF(OFFSET('Sanitation Data'!$G$29,0,10*ROW('Sanitation Data'!G63))="","",OFFSET('Sanitation Data'!$G$29,0,10*ROW('Sanitation Data'!G63)))</f>
        <v/>
      </c>
      <c r="DB69" s="270" t="str">
        <f ca="true">+IF(OFFSET('Sanitation Data'!$G$30,0,10*ROW('Sanitation Data'!G63))="","",OFFSET('Sanitation Data'!$G$30,0,10*ROW('Sanitation Data'!G63)))</f>
        <v/>
      </c>
      <c r="DC69" s="270" t="str">
        <f ca="true">+IF(OFFSET('Sanitation Data'!$G$31,0,10*ROW('Sanitation Data'!G63))="","",OFFSET('Sanitation Data'!$G$31,0,10*ROW('Sanitation Data'!G63)))</f>
        <v/>
      </c>
      <c r="DD69" s="270" t="str">
        <f ca="true">+IF(OFFSET('Sanitation Data'!$G$32,0,10*ROW('Sanitation Data'!G63))="","",OFFSET('Sanitation Data'!$G$32,0,10*ROW('Sanitation Data'!G63)))</f>
        <v/>
      </c>
      <c r="DE69" s="270" t="str">
        <f ca="true">+IF(OFFSET('Sanitation Data'!$H$28,0,10*ROW('Sanitation Data'!H63))="","",OFFSET('Sanitation Data'!$H$28,0,10*ROW('Sanitation Data'!H63)))</f>
        <v/>
      </c>
      <c r="DF69" s="270" t="str">
        <f ca="true">+IF(OFFSET('Sanitation Data'!$H$29,0,10*ROW('Sanitation Data'!H63))="","",OFFSET('Sanitation Data'!$H$29,0,10*ROW('Sanitation Data'!H63)))</f>
        <v/>
      </c>
      <c r="DG69" s="270" t="str">
        <f ca="true">+IF(OFFSET('Sanitation Data'!$H$30,0,10*ROW('Sanitation Data'!H63))="","",OFFSET('Sanitation Data'!$H$30,0,10*ROW('Sanitation Data'!H63)))</f>
        <v/>
      </c>
      <c r="DH69" s="270" t="str">
        <f ca="true">+IF(OFFSET('Sanitation Data'!$H$31,0,10*ROW('Sanitation Data'!H63))="","",OFFSET('Sanitation Data'!$H$31,0,10*ROW('Sanitation Data'!H63)))</f>
        <v/>
      </c>
      <c r="DI69" s="270" t="str">
        <f ca="true">+IF(OFFSET('Sanitation Data'!$H$32,0,10*ROW('Sanitation Data'!H63))="","",OFFSET('Sanitation Data'!$H$32,0,10*ROW('Sanitation Data'!H63)))</f>
        <v/>
      </c>
      <c r="DJ69" s="270" t="str">
        <f ca="true">+IF(OFFSET('Sanitation Data'!$I$28,0,10*ROW('Sanitation Data'!I63))="","",OFFSET('Sanitation Data'!$I$28,0,10*ROW('Sanitation Data'!I63)))</f>
        <v/>
      </c>
      <c r="DK69" s="270" t="str">
        <f ca="true">+IF(OFFSET('Sanitation Data'!$I$29,0,10*ROW('Sanitation Data'!I63))="","",OFFSET('Sanitation Data'!$I$29,0,10*ROW('Sanitation Data'!I63)))</f>
        <v/>
      </c>
      <c r="DL69" s="270" t="str">
        <f ca="true">+IF(OFFSET('Sanitation Data'!$I$30,0,10*ROW('Sanitation Data'!I63))="","",OFFSET('Sanitation Data'!$I$30,0,10*ROW('Sanitation Data'!I63)))</f>
        <v/>
      </c>
      <c r="DM69" s="270" t="str">
        <f ca="true">+IF(OFFSET('Sanitation Data'!$I$31,0,10*ROW('Sanitation Data'!I63))="","",OFFSET('Sanitation Data'!$I$31,0,10*ROW('Sanitation Data'!I63)))</f>
        <v/>
      </c>
      <c r="DN69" s="270" t="str">
        <f ca="true">+IF(OFFSET('Sanitation Data'!$I$32,0,10*ROW('Sanitation Data'!I63))="","",OFFSET('Sanitation Data'!$I$32,0,10*ROW('Sanitation Data'!I63)))</f>
        <v/>
      </c>
      <c r="DO69" s="270" t="str">
        <f ca="true">+IF(OFFSET('Hygiene Data'!$D$11,0,10*ROW('Hygiene Data'!D63))="","",OFFSET('Hygiene Data'!$D$11,0,10*ROW('Hygiene Data'!D63)))</f>
        <v/>
      </c>
      <c r="DP69" s="270" t="str">
        <f ca="true">+IF(OFFSET('Hygiene Data'!$D$12,0,10*ROW('Hygiene Data'!D63))="","",OFFSET('Hygiene Data'!$D$12,0,10*ROW('Hygiene Data'!D63)))</f>
        <v/>
      </c>
      <c r="DQ69" s="270" t="str">
        <f ca="true">+IF(OFFSET('Hygiene Data'!$D$13,0,10*ROW('Hygiene Data'!D63))="","",OFFSET('Hygiene Data'!$D$13,0,10*ROW('Hygiene Data'!D63)))</f>
        <v/>
      </c>
      <c r="DR69" s="270" t="str">
        <f ca="true">+IF(OFFSET('Hygiene Data'!$E$11,0,10*ROW('Hygiene Data'!E63))="","",OFFSET('Hygiene Data'!$E$11,0,10*ROW('Hygiene Data'!E63)))</f>
        <v/>
      </c>
      <c r="DS69" s="270" t="str">
        <f ca="true">+IF(OFFSET('Hygiene Data'!$E$12,0,10*ROW('Hygiene Data'!E63))="","",OFFSET('Hygiene Data'!$E$12,0,10*ROW('Hygiene Data'!E63)))</f>
        <v/>
      </c>
      <c r="DT69" s="270" t="str">
        <f ca="true">+IF(OFFSET('Hygiene Data'!$E$13,0,10*ROW('Hygiene Data'!E63))="","",OFFSET('Hygiene Data'!$E$13,0,10*ROW('Hygiene Data'!E63)))</f>
        <v/>
      </c>
      <c r="DU69" s="270" t="str">
        <f ca="true">+IF(OFFSET('Hygiene Data'!$F$11,0,10*ROW('Hygiene Data'!F63))="","",OFFSET('Hygiene Data'!$F$11,0,10*ROW('Hygiene Data'!F63)))</f>
        <v/>
      </c>
      <c r="DV69" s="270" t="str">
        <f ca="true">+IF(OFFSET('Hygiene Data'!$F$12,0,10*ROW('Hygiene Data'!F63))="","",OFFSET('Hygiene Data'!$F$12,0,10*ROW('Hygiene Data'!F63)))</f>
        <v/>
      </c>
      <c r="DW69" s="270" t="str">
        <f ca="true">+IF(OFFSET('Hygiene Data'!$F$13,0,10*ROW('Hygiene Data'!F63))="","",OFFSET('Hygiene Data'!$F$13,0,10*ROW('Hygiene Data'!F63)))</f>
        <v/>
      </c>
      <c r="DX69" s="270" t="str">
        <f ca="true">+IF(OFFSET('Hygiene Data'!$G$11,0,10*ROW('Hygiene Data'!G63))="","",OFFSET('Hygiene Data'!$G$11,0,10*ROW('Hygiene Data'!G63)))</f>
        <v/>
      </c>
      <c r="DY69" s="270" t="str">
        <f ca="true">+IF(OFFSET('Hygiene Data'!$G$12,0,10*ROW('Hygiene Data'!G63))="","",OFFSET('Hygiene Data'!$G$12,0,10*ROW('Hygiene Data'!G63)))</f>
        <v/>
      </c>
      <c r="DZ69" s="270" t="str">
        <f ca="true">+IF(OFFSET('Hygiene Data'!$G$13,0,10*ROW('Hygiene Data'!G63))="","",OFFSET('Hygiene Data'!$G$13,0,10*ROW('Hygiene Data'!G63)))</f>
        <v/>
      </c>
      <c r="EA69" s="270" t="str">
        <f ca="true">+IF(OFFSET('Hygiene Data'!$H$11,0,10*ROW('Hygiene Data'!H63))="","",OFFSET('Hygiene Data'!$H$11,0,10*ROW('Hygiene Data'!H63)))</f>
        <v/>
      </c>
      <c r="EB69" s="270" t="str">
        <f ca="true">+IF(OFFSET('Hygiene Data'!$H$12,0,10*ROW('Hygiene Data'!H63))="","",OFFSET('Hygiene Data'!$H$12,0,10*ROW('Hygiene Data'!H63)))</f>
        <v/>
      </c>
      <c r="EC69" s="270" t="str">
        <f ca="true">+IF(OFFSET('Hygiene Data'!$H$13,0,10*ROW('Hygiene Data'!H63))="","",OFFSET('Hygiene Data'!$H$13,0,10*ROW('Hygiene Data'!H63)))</f>
        <v/>
      </c>
      <c r="ED69" s="270" t="str">
        <f ca="true">+IF(OFFSET('Hygiene Data'!$I$11,0,10*ROW('Hygiene Data'!I63))="","",OFFSET('Hygiene Data'!$I$11,0,10*ROW('Hygiene Data'!I63)))</f>
        <v/>
      </c>
      <c r="EE69" s="270" t="str">
        <f ca="true">+IF(OFFSET('Hygiene Data'!$I$12,0,10*ROW('Hygiene Data'!I63))="","",OFFSET('Hygiene Data'!$I$12,0,10*ROW('Hygiene Data'!I63)))</f>
        <v/>
      </c>
      <c r="EF69" s="270"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26"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0"/>
      <c r="BS70" s="270" t="str">
        <f ca="true">+IF(OFFSET('Water Data'!$D$27,0,10*ROW('Water Data'!D64))="","",OFFSET('Water Data'!$D$27,0,10*ROW('Water Data'!D64)))</f>
        <v/>
      </c>
      <c r="BT70" s="270" t="str">
        <f ca="true">+IF(OFFSET('Water Data'!$D$28,0,10*ROW('Water Data'!D64))="","",OFFSET('Water Data'!$D$28,0,10*ROW('Water Data'!D64)))</f>
        <v/>
      </c>
      <c r="BU70" s="270" t="str">
        <f ca="true">+IF(OFFSET('Water Data'!$D$29,0,10*ROW('Water Data'!D64))="","",OFFSET('Water Data'!$D$29,0,10*ROW('Water Data'!D64)))</f>
        <v/>
      </c>
      <c r="BV70" s="270" t="str">
        <f ca="true">+IF(OFFSET('Water Data'!$E$27,0,10*ROW('Water Data'!E64))="","",OFFSET('Water Data'!$E$27,0,10*ROW('Water Data'!E64)))</f>
        <v/>
      </c>
      <c r="BW70" s="270" t="str">
        <f ca="true">+IF(OFFSET('Water Data'!$E$28,0,10*ROW('Water Data'!E64))="","",OFFSET('Water Data'!$E$28,0,10*ROW('Water Data'!E64)))</f>
        <v/>
      </c>
      <c r="BX70" s="270" t="str">
        <f ca="true">+IF(OFFSET('Water Data'!$E$29,0,10*ROW('Water Data'!E64))="","",OFFSET('Water Data'!$E$29,0,10*ROW('Water Data'!E64)))</f>
        <v/>
      </c>
      <c r="BY70" s="270" t="str">
        <f ca="true">+IF(OFFSET('Water Data'!$F$27,0,10*ROW('Water Data'!F64))="","",OFFSET('Water Data'!$F$27,0,10*ROW('Water Data'!F64)))</f>
        <v/>
      </c>
      <c r="BZ70" s="270" t="str">
        <f ca="true">+IF(OFFSET('Water Data'!$F$28,0,10*ROW('Water Data'!F64))="","",OFFSET('Water Data'!$F$28,0,10*ROW('Water Data'!F64)))</f>
        <v/>
      </c>
      <c r="CA70" s="270" t="str">
        <f ca="true">+IF(OFFSET('Water Data'!$F$29,0,10*ROW('Water Data'!F64))="","",OFFSET('Water Data'!$F$29,0,10*ROW('Water Data'!F64)))</f>
        <v/>
      </c>
      <c r="CB70" s="270" t="str">
        <f ca="true">+IF(OFFSET('Water Data'!$G$27,0,10*ROW('Water Data'!G64))="","",OFFSET('Water Data'!$G$27,0,10*ROW('Water Data'!G64)))</f>
        <v/>
      </c>
      <c r="CC70" s="270" t="str">
        <f ca="true">+IF(OFFSET('Water Data'!$G$28,0,10*ROW('Water Data'!G64))="","",OFFSET('Water Data'!$G$28,0,10*ROW('Water Data'!G64)))</f>
        <v/>
      </c>
      <c r="CD70" s="270" t="str">
        <f ca="true">+IF(OFFSET('Water Data'!$G$29,0,10*ROW('Water Data'!G64))="","",OFFSET('Water Data'!$G$29,0,10*ROW('Water Data'!G64)))</f>
        <v/>
      </c>
      <c r="CE70" s="270" t="str">
        <f ca="true">+IF(OFFSET('Water Data'!$H$27,0,10*ROW('Water Data'!H64))="","",OFFSET('Water Data'!$H$27,0,10*ROW('Water Data'!H64)))</f>
        <v/>
      </c>
      <c r="CF70" s="270" t="str">
        <f ca="true">+IF(OFFSET('Water Data'!$H$28,0,10*ROW('Water Data'!H64))="","",OFFSET('Water Data'!$H$28,0,10*ROW('Water Data'!H64)))</f>
        <v/>
      </c>
      <c r="CG70" s="270" t="str">
        <f ca="true">+IF(OFFSET('Water Data'!$H$29,0,10*ROW('Water Data'!H64))="","",OFFSET('Water Data'!$H$29,0,10*ROW('Water Data'!H64)))</f>
        <v/>
      </c>
      <c r="CH70" s="270" t="str">
        <f ca="true">+IF(OFFSET('Water Data'!$I$27,0,10*ROW('Water Data'!I64))="","",OFFSET('Water Data'!$I$27,0,10*ROW('Water Data'!I64)))</f>
        <v/>
      </c>
      <c r="CI70" s="270" t="str">
        <f ca="true">+IF(OFFSET('Water Data'!$I$28,0,10*ROW('Water Data'!I64))="","",OFFSET('Water Data'!$I$28,0,10*ROW('Water Data'!I64)))</f>
        <v/>
      </c>
      <c r="CJ70" s="270" t="str">
        <f ca="true">+IF(OFFSET('Water Data'!$I$29,0,10*ROW('Water Data'!I64))="","",OFFSET('Water Data'!$I$29,0,10*ROW('Water Data'!I64)))</f>
        <v/>
      </c>
      <c r="CK70" s="270" t="str">
        <f ca="true">+IF(OFFSET('Sanitation Data'!$D$28,0,10*ROW('Sanitation Data'!D64))="","",OFFSET('Sanitation Data'!$D$28,0,10*ROW('Sanitation Data'!D64)))</f>
        <v/>
      </c>
      <c r="CL70" s="270" t="str">
        <f ca="true">+IF(OFFSET('Sanitation Data'!$D$29,0,10*ROW('Sanitation Data'!D64))="","",OFFSET('Sanitation Data'!$D$29,0,10*ROW('Sanitation Data'!D64)))</f>
        <v/>
      </c>
      <c r="CM70" s="270" t="str">
        <f ca="true">+IF(OFFSET('Sanitation Data'!$D$30,0,10*ROW('Sanitation Data'!D64))="","",OFFSET('Sanitation Data'!$D$30,0,10*ROW('Sanitation Data'!D64)))</f>
        <v/>
      </c>
      <c r="CN70" s="270" t="str">
        <f ca="true">+IF(OFFSET('Sanitation Data'!$D$31,0,10*ROW('Sanitation Data'!D64))="","",OFFSET('Sanitation Data'!$D$31,0,10*ROW('Sanitation Data'!D64)))</f>
        <v/>
      </c>
      <c r="CO70" s="270" t="str">
        <f ca="true">+IF(OFFSET('Sanitation Data'!$D$32,0,10*ROW('Sanitation Data'!D64))="","",OFFSET('Sanitation Data'!$D$32,0,10*ROW('Sanitation Data'!D64)))</f>
        <v/>
      </c>
      <c r="CP70" s="270" t="str">
        <f ca="true">+IF(OFFSET('Sanitation Data'!$E$28,0,10*ROW('Sanitation Data'!E64))="","",OFFSET('Sanitation Data'!$E$28,0,10*ROW('Sanitation Data'!E64)))</f>
        <v/>
      </c>
      <c r="CQ70" s="270" t="str">
        <f ca="true">+IF(OFFSET('Sanitation Data'!$E$29,0,10*ROW('Sanitation Data'!E64))="","",OFFSET('Sanitation Data'!$E$29,0,10*ROW('Sanitation Data'!E64)))</f>
        <v/>
      </c>
      <c r="CR70" s="270" t="str">
        <f ca="true">+IF(OFFSET('Sanitation Data'!$E$30,0,10*ROW('Sanitation Data'!E64))="","",OFFSET('Sanitation Data'!$E$30,0,10*ROW('Sanitation Data'!E64)))</f>
        <v/>
      </c>
      <c r="CS70" s="270" t="str">
        <f ca="true">+IF(OFFSET('Sanitation Data'!$E$31,0,10*ROW('Sanitation Data'!E64))="","",OFFSET('Sanitation Data'!$E$31,0,10*ROW('Sanitation Data'!E64)))</f>
        <v/>
      </c>
      <c r="CT70" s="270" t="str">
        <f ca="true">+IF(OFFSET('Sanitation Data'!$E$32,0,10*ROW('Sanitation Data'!E64))="","",OFFSET('Sanitation Data'!$E$32,0,10*ROW('Sanitation Data'!E64)))</f>
        <v/>
      </c>
      <c r="CU70" s="270" t="str">
        <f ca="true">+IF(OFFSET('Sanitation Data'!$F$28,0,10*ROW('Sanitation Data'!F64))="","",OFFSET('Sanitation Data'!$F$28,0,10*ROW('Sanitation Data'!F64)))</f>
        <v/>
      </c>
      <c r="CV70" s="270" t="str">
        <f ca="true">+IF(OFFSET('Sanitation Data'!$F$29,0,10*ROW('Sanitation Data'!F64))="","",OFFSET('Sanitation Data'!$F$29,0,10*ROW('Sanitation Data'!F64)))</f>
        <v/>
      </c>
      <c r="CW70" s="270" t="str">
        <f ca="true">+IF(OFFSET('Sanitation Data'!$F$30,0,10*ROW('Sanitation Data'!F64))="","",OFFSET('Sanitation Data'!$F$30,0,10*ROW('Sanitation Data'!F64)))</f>
        <v/>
      </c>
      <c r="CX70" s="270" t="str">
        <f ca="true">+IF(OFFSET('Sanitation Data'!$F$31,0,10*ROW('Sanitation Data'!F64))="","",OFFSET('Sanitation Data'!$F$31,0,10*ROW('Sanitation Data'!F64)))</f>
        <v/>
      </c>
      <c r="CY70" s="270" t="str">
        <f ca="true">+IF(OFFSET('Sanitation Data'!$F$32,0,10*ROW('Sanitation Data'!F64))="","",OFFSET('Sanitation Data'!$F$32,0,10*ROW('Sanitation Data'!F64)))</f>
        <v/>
      </c>
      <c r="CZ70" s="270" t="str">
        <f ca="true">+IF(OFFSET('Sanitation Data'!$G$28,0,10*ROW('Sanitation Data'!G64))="","",OFFSET('Sanitation Data'!$G$28,0,10*ROW('Sanitation Data'!G64)))</f>
        <v/>
      </c>
      <c r="DA70" s="270" t="str">
        <f ca="true">+IF(OFFSET('Sanitation Data'!$G$29,0,10*ROW('Sanitation Data'!G64))="","",OFFSET('Sanitation Data'!$G$29,0,10*ROW('Sanitation Data'!G64)))</f>
        <v/>
      </c>
      <c r="DB70" s="270" t="str">
        <f ca="true">+IF(OFFSET('Sanitation Data'!$G$30,0,10*ROW('Sanitation Data'!G64))="","",OFFSET('Sanitation Data'!$G$30,0,10*ROW('Sanitation Data'!G64)))</f>
        <v/>
      </c>
      <c r="DC70" s="270" t="str">
        <f ca="true">+IF(OFFSET('Sanitation Data'!$G$31,0,10*ROW('Sanitation Data'!G64))="","",OFFSET('Sanitation Data'!$G$31,0,10*ROW('Sanitation Data'!G64)))</f>
        <v/>
      </c>
      <c r="DD70" s="270" t="str">
        <f ca="true">+IF(OFFSET('Sanitation Data'!$G$32,0,10*ROW('Sanitation Data'!G64))="","",OFFSET('Sanitation Data'!$G$32,0,10*ROW('Sanitation Data'!G64)))</f>
        <v/>
      </c>
      <c r="DE70" s="270" t="str">
        <f ca="true">+IF(OFFSET('Sanitation Data'!$H$28,0,10*ROW('Sanitation Data'!H64))="","",OFFSET('Sanitation Data'!$H$28,0,10*ROW('Sanitation Data'!H64)))</f>
        <v/>
      </c>
      <c r="DF70" s="270" t="str">
        <f ca="true">+IF(OFFSET('Sanitation Data'!$H$29,0,10*ROW('Sanitation Data'!H64))="","",OFFSET('Sanitation Data'!$H$29,0,10*ROW('Sanitation Data'!H64)))</f>
        <v/>
      </c>
      <c r="DG70" s="270" t="str">
        <f ca="true">+IF(OFFSET('Sanitation Data'!$H$30,0,10*ROW('Sanitation Data'!H64))="","",OFFSET('Sanitation Data'!$H$30,0,10*ROW('Sanitation Data'!H64)))</f>
        <v/>
      </c>
      <c r="DH70" s="270" t="str">
        <f ca="true">+IF(OFFSET('Sanitation Data'!$H$31,0,10*ROW('Sanitation Data'!H64))="","",OFFSET('Sanitation Data'!$H$31,0,10*ROW('Sanitation Data'!H64)))</f>
        <v/>
      </c>
      <c r="DI70" s="270" t="str">
        <f ca="true">+IF(OFFSET('Sanitation Data'!$H$32,0,10*ROW('Sanitation Data'!H64))="","",OFFSET('Sanitation Data'!$H$32,0,10*ROW('Sanitation Data'!H64)))</f>
        <v/>
      </c>
      <c r="DJ70" s="270" t="str">
        <f ca="true">+IF(OFFSET('Sanitation Data'!$I$28,0,10*ROW('Sanitation Data'!I64))="","",OFFSET('Sanitation Data'!$I$28,0,10*ROW('Sanitation Data'!I64)))</f>
        <v/>
      </c>
      <c r="DK70" s="270" t="str">
        <f ca="true">+IF(OFFSET('Sanitation Data'!$I$29,0,10*ROW('Sanitation Data'!I64))="","",OFFSET('Sanitation Data'!$I$29,0,10*ROW('Sanitation Data'!I64)))</f>
        <v/>
      </c>
      <c r="DL70" s="270" t="str">
        <f ca="true">+IF(OFFSET('Sanitation Data'!$I$30,0,10*ROW('Sanitation Data'!I64))="","",OFFSET('Sanitation Data'!$I$30,0,10*ROW('Sanitation Data'!I64)))</f>
        <v/>
      </c>
      <c r="DM70" s="270" t="str">
        <f ca="true">+IF(OFFSET('Sanitation Data'!$I$31,0,10*ROW('Sanitation Data'!I64))="","",OFFSET('Sanitation Data'!$I$31,0,10*ROW('Sanitation Data'!I64)))</f>
        <v/>
      </c>
      <c r="DN70" s="270" t="str">
        <f ca="true">+IF(OFFSET('Sanitation Data'!$I$32,0,10*ROW('Sanitation Data'!I64))="","",OFFSET('Sanitation Data'!$I$32,0,10*ROW('Sanitation Data'!I64)))</f>
        <v/>
      </c>
      <c r="DO70" s="270" t="str">
        <f ca="true">+IF(OFFSET('Hygiene Data'!$D$11,0,10*ROW('Hygiene Data'!D64))="","",OFFSET('Hygiene Data'!$D$11,0,10*ROW('Hygiene Data'!D64)))</f>
        <v/>
      </c>
      <c r="DP70" s="270" t="str">
        <f ca="true">+IF(OFFSET('Hygiene Data'!$D$12,0,10*ROW('Hygiene Data'!D64))="","",OFFSET('Hygiene Data'!$D$12,0,10*ROW('Hygiene Data'!D64)))</f>
        <v/>
      </c>
      <c r="DQ70" s="270" t="str">
        <f ca="true">+IF(OFFSET('Hygiene Data'!$D$13,0,10*ROW('Hygiene Data'!D64))="","",OFFSET('Hygiene Data'!$D$13,0,10*ROW('Hygiene Data'!D64)))</f>
        <v/>
      </c>
      <c r="DR70" s="270" t="str">
        <f ca="true">+IF(OFFSET('Hygiene Data'!$E$11,0,10*ROW('Hygiene Data'!E64))="","",OFFSET('Hygiene Data'!$E$11,0,10*ROW('Hygiene Data'!E64)))</f>
        <v/>
      </c>
      <c r="DS70" s="270" t="str">
        <f ca="true">+IF(OFFSET('Hygiene Data'!$E$12,0,10*ROW('Hygiene Data'!E64))="","",OFFSET('Hygiene Data'!$E$12,0,10*ROW('Hygiene Data'!E64)))</f>
        <v/>
      </c>
      <c r="DT70" s="270" t="str">
        <f ca="true">+IF(OFFSET('Hygiene Data'!$E$13,0,10*ROW('Hygiene Data'!E64))="","",OFFSET('Hygiene Data'!$E$13,0,10*ROW('Hygiene Data'!E64)))</f>
        <v/>
      </c>
      <c r="DU70" s="270" t="str">
        <f ca="true">+IF(OFFSET('Hygiene Data'!$F$11,0,10*ROW('Hygiene Data'!F64))="","",OFFSET('Hygiene Data'!$F$11,0,10*ROW('Hygiene Data'!F64)))</f>
        <v/>
      </c>
      <c r="DV70" s="270" t="str">
        <f ca="true">+IF(OFFSET('Hygiene Data'!$F$12,0,10*ROW('Hygiene Data'!F64))="","",OFFSET('Hygiene Data'!$F$12,0,10*ROW('Hygiene Data'!F64)))</f>
        <v/>
      </c>
      <c r="DW70" s="270" t="str">
        <f ca="true">+IF(OFFSET('Hygiene Data'!$F$13,0,10*ROW('Hygiene Data'!F64))="","",OFFSET('Hygiene Data'!$F$13,0,10*ROW('Hygiene Data'!F64)))</f>
        <v/>
      </c>
      <c r="DX70" s="270" t="str">
        <f ca="true">+IF(OFFSET('Hygiene Data'!$G$11,0,10*ROW('Hygiene Data'!G64))="","",OFFSET('Hygiene Data'!$G$11,0,10*ROW('Hygiene Data'!G64)))</f>
        <v/>
      </c>
      <c r="DY70" s="270" t="str">
        <f ca="true">+IF(OFFSET('Hygiene Data'!$G$12,0,10*ROW('Hygiene Data'!G64))="","",OFFSET('Hygiene Data'!$G$12,0,10*ROW('Hygiene Data'!G64)))</f>
        <v/>
      </c>
      <c r="DZ70" s="270" t="str">
        <f ca="true">+IF(OFFSET('Hygiene Data'!$G$13,0,10*ROW('Hygiene Data'!G64))="","",OFFSET('Hygiene Data'!$G$13,0,10*ROW('Hygiene Data'!G64)))</f>
        <v/>
      </c>
      <c r="EA70" s="270" t="str">
        <f ca="true">+IF(OFFSET('Hygiene Data'!$H$11,0,10*ROW('Hygiene Data'!H64))="","",OFFSET('Hygiene Data'!$H$11,0,10*ROW('Hygiene Data'!H64)))</f>
        <v/>
      </c>
      <c r="EB70" s="270" t="str">
        <f ca="true">+IF(OFFSET('Hygiene Data'!$H$12,0,10*ROW('Hygiene Data'!H64))="","",OFFSET('Hygiene Data'!$H$12,0,10*ROW('Hygiene Data'!H64)))</f>
        <v/>
      </c>
      <c r="EC70" s="270" t="str">
        <f ca="true">+IF(OFFSET('Hygiene Data'!$H$13,0,10*ROW('Hygiene Data'!H64))="","",OFFSET('Hygiene Data'!$H$13,0,10*ROW('Hygiene Data'!H64)))</f>
        <v/>
      </c>
      <c r="ED70" s="270" t="str">
        <f ca="true">+IF(OFFSET('Hygiene Data'!$I$11,0,10*ROW('Hygiene Data'!I64))="","",OFFSET('Hygiene Data'!$I$11,0,10*ROW('Hygiene Data'!I64)))</f>
        <v/>
      </c>
      <c r="EE70" s="270" t="str">
        <f ca="true">+IF(OFFSET('Hygiene Data'!$I$12,0,10*ROW('Hygiene Data'!I64))="","",OFFSET('Hygiene Data'!$I$12,0,10*ROW('Hygiene Data'!I64)))</f>
        <v/>
      </c>
      <c r="EF70" s="270"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26"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0"/>
      <c r="BS71" s="270" t="str">
        <f ca="true">+IF(OFFSET('Water Data'!$D$27,0,10*ROW('Water Data'!D65))="","",OFFSET('Water Data'!$D$27,0,10*ROW('Water Data'!D65)))</f>
        <v/>
      </c>
      <c r="BT71" s="270" t="str">
        <f ca="true">+IF(OFFSET('Water Data'!$D$28,0,10*ROW('Water Data'!D65))="","",OFFSET('Water Data'!$D$28,0,10*ROW('Water Data'!D65)))</f>
        <v/>
      </c>
      <c r="BU71" s="270" t="str">
        <f ca="true">+IF(OFFSET('Water Data'!$D$29,0,10*ROW('Water Data'!D65))="","",OFFSET('Water Data'!$D$29,0,10*ROW('Water Data'!D65)))</f>
        <v/>
      </c>
      <c r="BV71" s="270" t="str">
        <f ca="true">+IF(OFFSET('Water Data'!$E$27,0,10*ROW('Water Data'!E65))="","",OFFSET('Water Data'!$E$27,0,10*ROW('Water Data'!E65)))</f>
        <v/>
      </c>
      <c r="BW71" s="270" t="str">
        <f ca="true">+IF(OFFSET('Water Data'!$E$28,0,10*ROW('Water Data'!E65))="","",OFFSET('Water Data'!$E$28,0,10*ROW('Water Data'!E65)))</f>
        <v/>
      </c>
      <c r="BX71" s="270" t="str">
        <f ca="true">+IF(OFFSET('Water Data'!$E$29,0,10*ROW('Water Data'!E65))="","",OFFSET('Water Data'!$E$29,0,10*ROW('Water Data'!E65)))</f>
        <v/>
      </c>
      <c r="BY71" s="270" t="str">
        <f ca="true">+IF(OFFSET('Water Data'!$F$27,0,10*ROW('Water Data'!F65))="","",OFFSET('Water Data'!$F$27,0,10*ROW('Water Data'!F65)))</f>
        <v/>
      </c>
      <c r="BZ71" s="270" t="str">
        <f ca="true">+IF(OFFSET('Water Data'!$F$28,0,10*ROW('Water Data'!F65))="","",OFFSET('Water Data'!$F$28,0,10*ROW('Water Data'!F65)))</f>
        <v/>
      </c>
      <c r="CA71" s="270" t="str">
        <f ca="true">+IF(OFFSET('Water Data'!$F$29,0,10*ROW('Water Data'!F65))="","",OFFSET('Water Data'!$F$29,0,10*ROW('Water Data'!F65)))</f>
        <v/>
      </c>
      <c r="CB71" s="270" t="str">
        <f ca="true">+IF(OFFSET('Water Data'!$G$27,0,10*ROW('Water Data'!G65))="","",OFFSET('Water Data'!$G$27,0,10*ROW('Water Data'!G65)))</f>
        <v/>
      </c>
      <c r="CC71" s="270" t="str">
        <f ca="true">+IF(OFFSET('Water Data'!$G$28,0,10*ROW('Water Data'!G65))="","",OFFSET('Water Data'!$G$28,0,10*ROW('Water Data'!G65)))</f>
        <v/>
      </c>
      <c r="CD71" s="270" t="str">
        <f ca="true">+IF(OFFSET('Water Data'!$G$29,0,10*ROW('Water Data'!G65))="","",OFFSET('Water Data'!$G$29,0,10*ROW('Water Data'!G65)))</f>
        <v/>
      </c>
      <c r="CE71" s="270" t="str">
        <f ca="true">+IF(OFFSET('Water Data'!$H$27,0,10*ROW('Water Data'!H65))="","",OFFSET('Water Data'!$H$27,0,10*ROW('Water Data'!H65)))</f>
        <v/>
      </c>
      <c r="CF71" s="270" t="str">
        <f ca="true">+IF(OFFSET('Water Data'!$H$28,0,10*ROW('Water Data'!H65))="","",OFFSET('Water Data'!$H$28,0,10*ROW('Water Data'!H65)))</f>
        <v/>
      </c>
      <c r="CG71" s="270" t="str">
        <f ca="true">+IF(OFFSET('Water Data'!$H$29,0,10*ROW('Water Data'!H65))="","",OFFSET('Water Data'!$H$29,0,10*ROW('Water Data'!H65)))</f>
        <v/>
      </c>
      <c r="CH71" s="270" t="str">
        <f ca="true">+IF(OFFSET('Water Data'!$I$27,0,10*ROW('Water Data'!I65))="","",OFFSET('Water Data'!$I$27,0,10*ROW('Water Data'!I65)))</f>
        <v/>
      </c>
      <c r="CI71" s="270" t="str">
        <f ca="true">+IF(OFFSET('Water Data'!$I$28,0,10*ROW('Water Data'!I65))="","",OFFSET('Water Data'!$I$28,0,10*ROW('Water Data'!I65)))</f>
        <v/>
      </c>
      <c r="CJ71" s="270" t="str">
        <f ca="true">+IF(OFFSET('Water Data'!$I$29,0,10*ROW('Water Data'!I65))="","",OFFSET('Water Data'!$I$29,0,10*ROW('Water Data'!I65)))</f>
        <v/>
      </c>
      <c r="CK71" s="270" t="str">
        <f ca="true">+IF(OFFSET('Sanitation Data'!$D$28,0,10*ROW('Sanitation Data'!D65))="","",OFFSET('Sanitation Data'!$D$28,0,10*ROW('Sanitation Data'!D65)))</f>
        <v/>
      </c>
      <c r="CL71" s="270" t="str">
        <f ca="true">+IF(OFFSET('Sanitation Data'!$D$29,0,10*ROW('Sanitation Data'!D65))="","",OFFSET('Sanitation Data'!$D$29,0,10*ROW('Sanitation Data'!D65)))</f>
        <v/>
      </c>
      <c r="CM71" s="270" t="str">
        <f ca="true">+IF(OFFSET('Sanitation Data'!$D$30,0,10*ROW('Sanitation Data'!D65))="","",OFFSET('Sanitation Data'!$D$30,0,10*ROW('Sanitation Data'!D65)))</f>
        <v/>
      </c>
      <c r="CN71" s="270" t="str">
        <f ca="true">+IF(OFFSET('Sanitation Data'!$D$31,0,10*ROW('Sanitation Data'!D65))="","",OFFSET('Sanitation Data'!$D$31,0,10*ROW('Sanitation Data'!D65)))</f>
        <v/>
      </c>
      <c r="CO71" s="270" t="str">
        <f ca="true">+IF(OFFSET('Sanitation Data'!$D$32,0,10*ROW('Sanitation Data'!D65))="","",OFFSET('Sanitation Data'!$D$32,0,10*ROW('Sanitation Data'!D65)))</f>
        <v/>
      </c>
      <c r="CP71" s="270" t="str">
        <f ca="true">+IF(OFFSET('Sanitation Data'!$E$28,0,10*ROW('Sanitation Data'!E65))="","",OFFSET('Sanitation Data'!$E$28,0,10*ROW('Sanitation Data'!E65)))</f>
        <v/>
      </c>
      <c r="CQ71" s="270" t="str">
        <f ca="true">+IF(OFFSET('Sanitation Data'!$E$29,0,10*ROW('Sanitation Data'!E65))="","",OFFSET('Sanitation Data'!$E$29,0,10*ROW('Sanitation Data'!E65)))</f>
        <v/>
      </c>
      <c r="CR71" s="270" t="str">
        <f ca="true">+IF(OFFSET('Sanitation Data'!$E$30,0,10*ROW('Sanitation Data'!E65))="","",OFFSET('Sanitation Data'!$E$30,0,10*ROW('Sanitation Data'!E65)))</f>
        <v/>
      </c>
      <c r="CS71" s="270" t="str">
        <f ca="true">+IF(OFFSET('Sanitation Data'!$E$31,0,10*ROW('Sanitation Data'!E65))="","",OFFSET('Sanitation Data'!$E$31,0,10*ROW('Sanitation Data'!E65)))</f>
        <v/>
      </c>
      <c r="CT71" s="270" t="str">
        <f ca="true">+IF(OFFSET('Sanitation Data'!$E$32,0,10*ROW('Sanitation Data'!E65))="","",OFFSET('Sanitation Data'!$E$32,0,10*ROW('Sanitation Data'!E65)))</f>
        <v/>
      </c>
      <c r="CU71" s="270" t="str">
        <f ca="true">+IF(OFFSET('Sanitation Data'!$F$28,0,10*ROW('Sanitation Data'!F65))="","",OFFSET('Sanitation Data'!$F$28,0,10*ROW('Sanitation Data'!F65)))</f>
        <v/>
      </c>
      <c r="CV71" s="270" t="str">
        <f ca="true">+IF(OFFSET('Sanitation Data'!$F$29,0,10*ROW('Sanitation Data'!F65))="","",OFFSET('Sanitation Data'!$F$29,0,10*ROW('Sanitation Data'!F65)))</f>
        <v/>
      </c>
      <c r="CW71" s="270" t="str">
        <f ca="true">+IF(OFFSET('Sanitation Data'!$F$30,0,10*ROW('Sanitation Data'!F65))="","",OFFSET('Sanitation Data'!$F$30,0,10*ROW('Sanitation Data'!F65)))</f>
        <v/>
      </c>
      <c r="CX71" s="270" t="str">
        <f ca="true">+IF(OFFSET('Sanitation Data'!$F$31,0,10*ROW('Sanitation Data'!F65))="","",OFFSET('Sanitation Data'!$F$31,0,10*ROW('Sanitation Data'!F65)))</f>
        <v/>
      </c>
      <c r="CY71" s="270" t="str">
        <f ca="true">+IF(OFFSET('Sanitation Data'!$F$32,0,10*ROW('Sanitation Data'!F65))="","",OFFSET('Sanitation Data'!$F$32,0,10*ROW('Sanitation Data'!F65)))</f>
        <v/>
      </c>
      <c r="CZ71" s="270" t="str">
        <f ca="true">+IF(OFFSET('Sanitation Data'!$G$28,0,10*ROW('Sanitation Data'!G65))="","",OFFSET('Sanitation Data'!$G$28,0,10*ROW('Sanitation Data'!G65)))</f>
        <v/>
      </c>
      <c r="DA71" s="270" t="str">
        <f ca="true">+IF(OFFSET('Sanitation Data'!$G$29,0,10*ROW('Sanitation Data'!G65))="","",OFFSET('Sanitation Data'!$G$29,0,10*ROW('Sanitation Data'!G65)))</f>
        <v/>
      </c>
      <c r="DB71" s="270" t="str">
        <f ca="true">+IF(OFFSET('Sanitation Data'!$G$30,0,10*ROW('Sanitation Data'!G65))="","",OFFSET('Sanitation Data'!$G$30,0,10*ROW('Sanitation Data'!G65)))</f>
        <v/>
      </c>
      <c r="DC71" s="270" t="str">
        <f ca="true">+IF(OFFSET('Sanitation Data'!$G$31,0,10*ROW('Sanitation Data'!G65))="","",OFFSET('Sanitation Data'!$G$31,0,10*ROW('Sanitation Data'!G65)))</f>
        <v/>
      </c>
      <c r="DD71" s="270" t="str">
        <f ca="true">+IF(OFFSET('Sanitation Data'!$G$32,0,10*ROW('Sanitation Data'!G65))="","",OFFSET('Sanitation Data'!$G$32,0,10*ROW('Sanitation Data'!G65)))</f>
        <v/>
      </c>
      <c r="DE71" s="270" t="str">
        <f ca="true">+IF(OFFSET('Sanitation Data'!$H$28,0,10*ROW('Sanitation Data'!H65))="","",OFFSET('Sanitation Data'!$H$28,0,10*ROW('Sanitation Data'!H65)))</f>
        <v/>
      </c>
      <c r="DF71" s="270" t="str">
        <f ca="true">+IF(OFFSET('Sanitation Data'!$H$29,0,10*ROW('Sanitation Data'!H65))="","",OFFSET('Sanitation Data'!$H$29,0,10*ROW('Sanitation Data'!H65)))</f>
        <v/>
      </c>
      <c r="DG71" s="270" t="str">
        <f ca="true">+IF(OFFSET('Sanitation Data'!$H$30,0,10*ROW('Sanitation Data'!H65))="","",OFFSET('Sanitation Data'!$H$30,0,10*ROW('Sanitation Data'!H65)))</f>
        <v/>
      </c>
      <c r="DH71" s="270" t="str">
        <f ca="true">+IF(OFFSET('Sanitation Data'!$H$31,0,10*ROW('Sanitation Data'!H65))="","",OFFSET('Sanitation Data'!$H$31,0,10*ROW('Sanitation Data'!H65)))</f>
        <v/>
      </c>
      <c r="DI71" s="270" t="str">
        <f ca="true">+IF(OFFSET('Sanitation Data'!$H$32,0,10*ROW('Sanitation Data'!H65))="","",OFFSET('Sanitation Data'!$H$32,0,10*ROW('Sanitation Data'!H65)))</f>
        <v/>
      </c>
      <c r="DJ71" s="270" t="str">
        <f ca="true">+IF(OFFSET('Sanitation Data'!$I$28,0,10*ROW('Sanitation Data'!I65))="","",OFFSET('Sanitation Data'!$I$28,0,10*ROW('Sanitation Data'!I65)))</f>
        <v/>
      </c>
      <c r="DK71" s="270" t="str">
        <f ca="true">+IF(OFFSET('Sanitation Data'!$I$29,0,10*ROW('Sanitation Data'!I65))="","",OFFSET('Sanitation Data'!$I$29,0,10*ROW('Sanitation Data'!I65)))</f>
        <v/>
      </c>
      <c r="DL71" s="270" t="str">
        <f ca="true">+IF(OFFSET('Sanitation Data'!$I$30,0,10*ROW('Sanitation Data'!I65))="","",OFFSET('Sanitation Data'!$I$30,0,10*ROW('Sanitation Data'!I65)))</f>
        <v/>
      </c>
      <c r="DM71" s="270" t="str">
        <f ca="true">+IF(OFFSET('Sanitation Data'!$I$31,0,10*ROW('Sanitation Data'!I65))="","",OFFSET('Sanitation Data'!$I$31,0,10*ROW('Sanitation Data'!I65)))</f>
        <v/>
      </c>
      <c r="DN71" s="270" t="str">
        <f ca="true">+IF(OFFSET('Sanitation Data'!$I$32,0,10*ROW('Sanitation Data'!I65))="","",OFFSET('Sanitation Data'!$I$32,0,10*ROW('Sanitation Data'!I65)))</f>
        <v/>
      </c>
      <c r="DO71" s="270" t="str">
        <f ca="true">+IF(OFFSET('Hygiene Data'!$D$11,0,10*ROW('Hygiene Data'!D65))="","",OFFSET('Hygiene Data'!$D$11,0,10*ROW('Hygiene Data'!D65)))</f>
        <v/>
      </c>
      <c r="DP71" s="270" t="str">
        <f ca="true">+IF(OFFSET('Hygiene Data'!$D$12,0,10*ROW('Hygiene Data'!D65))="","",OFFSET('Hygiene Data'!$D$12,0,10*ROW('Hygiene Data'!D65)))</f>
        <v/>
      </c>
      <c r="DQ71" s="270" t="str">
        <f ca="true">+IF(OFFSET('Hygiene Data'!$D$13,0,10*ROW('Hygiene Data'!D65))="","",OFFSET('Hygiene Data'!$D$13,0,10*ROW('Hygiene Data'!D65)))</f>
        <v/>
      </c>
      <c r="DR71" s="270" t="str">
        <f ca="true">+IF(OFFSET('Hygiene Data'!$E$11,0,10*ROW('Hygiene Data'!E65))="","",OFFSET('Hygiene Data'!$E$11,0,10*ROW('Hygiene Data'!E65)))</f>
        <v/>
      </c>
      <c r="DS71" s="270" t="str">
        <f ca="true">+IF(OFFSET('Hygiene Data'!$E$12,0,10*ROW('Hygiene Data'!E65))="","",OFFSET('Hygiene Data'!$E$12,0,10*ROW('Hygiene Data'!E65)))</f>
        <v/>
      </c>
      <c r="DT71" s="270" t="str">
        <f ca="true">+IF(OFFSET('Hygiene Data'!$E$13,0,10*ROW('Hygiene Data'!E65))="","",OFFSET('Hygiene Data'!$E$13,0,10*ROW('Hygiene Data'!E65)))</f>
        <v/>
      </c>
      <c r="DU71" s="270" t="str">
        <f ca="true">+IF(OFFSET('Hygiene Data'!$F$11,0,10*ROW('Hygiene Data'!F65))="","",OFFSET('Hygiene Data'!$F$11,0,10*ROW('Hygiene Data'!F65)))</f>
        <v/>
      </c>
      <c r="DV71" s="270" t="str">
        <f ca="true">+IF(OFFSET('Hygiene Data'!$F$12,0,10*ROW('Hygiene Data'!F65))="","",OFFSET('Hygiene Data'!$F$12,0,10*ROW('Hygiene Data'!F65)))</f>
        <v/>
      </c>
      <c r="DW71" s="270" t="str">
        <f ca="true">+IF(OFFSET('Hygiene Data'!$F$13,0,10*ROW('Hygiene Data'!F65))="","",OFFSET('Hygiene Data'!$F$13,0,10*ROW('Hygiene Data'!F65)))</f>
        <v/>
      </c>
      <c r="DX71" s="270" t="str">
        <f ca="true">+IF(OFFSET('Hygiene Data'!$G$11,0,10*ROW('Hygiene Data'!G65))="","",OFFSET('Hygiene Data'!$G$11,0,10*ROW('Hygiene Data'!G65)))</f>
        <v/>
      </c>
      <c r="DY71" s="270" t="str">
        <f ca="true">+IF(OFFSET('Hygiene Data'!$G$12,0,10*ROW('Hygiene Data'!G65))="","",OFFSET('Hygiene Data'!$G$12,0,10*ROW('Hygiene Data'!G65)))</f>
        <v/>
      </c>
      <c r="DZ71" s="270" t="str">
        <f ca="true">+IF(OFFSET('Hygiene Data'!$G$13,0,10*ROW('Hygiene Data'!G65))="","",OFFSET('Hygiene Data'!$G$13,0,10*ROW('Hygiene Data'!G65)))</f>
        <v/>
      </c>
      <c r="EA71" s="270" t="str">
        <f ca="true">+IF(OFFSET('Hygiene Data'!$H$11,0,10*ROW('Hygiene Data'!H65))="","",OFFSET('Hygiene Data'!$H$11,0,10*ROW('Hygiene Data'!H65)))</f>
        <v/>
      </c>
      <c r="EB71" s="270" t="str">
        <f ca="true">+IF(OFFSET('Hygiene Data'!$H$12,0,10*ROW('Hygiene Data'!H65))="","",OFFSET('Hygiene Data'!$H$12,0,10*ROW('Hygiene Data'!H65)))</f>
        <v/>
      </c>
      <c r="EC71" s="270" t="str">
        <f ca="true">+IF(OFFSET('Hygiene Data'!$H$13,0,10*ROW('Hygiene Data'!H65))="","",OFFSET('Hygiene Data'!$H$13,0,10*ROW('Hygiene Data'!H65)))</f>
        <v/>
      </c>
      <c r="ED71" s="270" t="str">
        <f ca="true">+IF(OFFSET('Hygiene Data'!$I$11,0,10*ROW('Hygiene Data'!I65))="","",OFFSET('Hygiene Data'!$I$11,0,10*ROW('Hygiene Data'!I65)))</f>
        <v/>
      </c>
      <c r="EE71" s="270" t="str">
        <f ca="true">+IF(OFFSET('Hygiene Data'!$I$12,0,10*ROW('Hygiene Data'!I65))="","",OFFSET('Hygiene Data'!$I$12,0,10*ROW('Hygiene Data'!I65)))</f>
        <v/>
      </c>
      <c r="EF71" s="270"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26"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0"/>
      <c r="BS72" s="270" t="str">
        <f ca="true">+IF(OFFSET('Water Data'!$D$27,0,10*ROW('Water Data'!D66))="","",OFFSET('Water Data'!$D$27,0,10*ROW('Water Data'!D66)))</f>
        <v/>
      </c>
      <c r="BT72" s="270" t="str">
        <f ca="true">+IF(OFFSET('Water Data'!$D$28,0,10*ROW('Water Data'!D66))="","",OFFSET('Water Data'!$D$28,0,10*ROW('Water Data'!D66)))</f>
        <v/>
      </c>
      <c r="BU72" s="270" t="str">
        <f ca="true">+IF(OFFSET('Water Data'!$D$29,0,10*ROW('Water Data'!D66))="","",OFFSET('Water Data'!$D$29,0,10*ROW('Water Data'!D66)))</f>
        <v/>
      </c>
      <c r="BV72" s="270" t="str">
        <f ca="true">+IF(OFFSET('Water Data'!$E$27,0,10*ROW('Water Data'!E66))="","",OFFSET('Water Data'!$E$27,0,10*ROW('Water Data'!E66)))</f>
        <v/>
      </c>
      <c r="BW72" s="270" t="str">
        <f ca="true">+IF(OFFSET('Water Data'!$E$28,0,10*ROW('Water Data'!E66))="","",OFFSET('Water Data'!$E$28,0,10*ROW('Water Data'!E66)))</f>
        <v/>
      </c>
      <c r="BX72" s="270" t="str">
        <f ca="true">+IF(OFFSET('Water Data'!$E$29,0,10*ROW('Water Data'!E66))="","",OFFSET('Water Data'!$E$29,0,10*ROW('Water Data'!E66)))</f>
        <v/>
      </c>
      <c r="BY72" s="270" t="str">
        <f ca="true">+IF(OFFSET('Water Data'!$F$27,0,10*ROW('Water Data'!F66))="","",OFFSET('Water Data'!$F$27,0,10*ROW('Water Data'!F66)))</f>
        <v/>
      </c>
      <c r="BZ72" s="270" t="str">
        <f ca="true">+IF(OFFSET('Water Data'!$F$28,0,10*ROW('Water Data'!F66))="","",OFFSET('Water Data'!$F$28,0,10*ROW('Water Data'!F66)))</f>
        <v/>
      </c>
      <c r="CA72" s="270" t="str">
        <f ca="true">+IF(OFFSET('Water Data'!$F$29,0,10*ROW('Water Data'!F66))="","",OFFSET('Water Data'!$F$29,0,10*ROW('Water Data'!F66)))</f>
        <v/>
      </c>
      <c r="CB72" s="270" t="str">
        <f ca="true">+IF(OFFSET('Water Data'!$G$27,0,10*ROW('Water Data'!G66))="","",OFFSET('Water Data'!$G$27,0,10*ROW('Water Data'!G66)))</f>
        <v/>
      </c>
      <c r="CC72" s="270" t="str">
        <f ca="true">+IF(OFFSET('Water Data'!$G$28,0,10*ROW('Water Data'!G66))="","",OFFSET('Water Data'!$G$28,0,10*ROW('Water Data'!G66)))</f>
        <v/>
      </c>
      <c r="CD72" s="270" t="str">
        <f ca="true">+IF(OFFSET('Water Data'!$G$29,0,10*ROW('Water Data'!G66))="","",OFFSET('Water Data'!$G$29,0,10*ROW('Water Data'!G66)))</f>
        <v/>
      </c>
      <c r="CE72" s="270" t="str">
        <f ca="true">+IF(OFFSET('Water Data'!$H$27,0,10*ROW('Water Data'!H66))="","",OFFSET('Water Data'!$H$27,0,10*ROW('Water Data'!H66)))</f>
        <v/>
      </c>
      <c r="CF72" s="270" t="str">
        <f ca="true">+IF(OFFSET('Water Data'!$H$28,0,10*ROW('Water Data'!H66))="","",OFFSET('Water Data'!$H$28,0,10*ROW('Water Data'!H66)))</f>
        <v/>
      </c>
      <c r="CG72" s="270" t="str">
        <f ca="true">+IF(OFFSET('Water Data'!$H$29,0,10*ROW('Water Data'!H66))="","",OFFSET('Water Data'!$H$29,0,10*ROW('Water Data'!H66)))</f>
        <v/>
      </c>
      <c r="CH72" s="270" t="str">
        <f ca="true">+IF(OFFSET('Water Data'!$I$27,0,10*ROW('Water Data'!I66))="","",OFFSET('Water Data'!$I$27,0,10*ROW('Water Data'!I66)))</f>
        <v/>
      </c>
      <c r="CI72" s="270" t="str">
        <f ca="true">+IF(OFFSET('Water Data'!$I$28,0,10*ROW('Water Data'!I66))="","",OFFSET('Water Data'!$I$28,0,10*ROW('Water Data'!I66)))</f>
        <v/>
      </c>
      <c r="CJ72" s="270" t="str">
        <f ca="true">+IF(OFFSET('Water Data'!$I$29,0,10*ROW('Water Data'!I66))="","",OFFSET('Water Data'!$I$29,0,10*ROW('Water Data'!I66)))</f>
        <v/>
      </c>
      <c r="CK72" s="270" t="str">
        <f ca="true">+IF(OFFSET('Sanitation Data'!$D$28,0,10*ROW('Sanitation Data'!D66))="","",OFFSET('Sanitation Data'!$D$28,0,10*ROW('Sanitation Data'!D66)))</f>
        <v/>
      </c>
      <c r="CL72" s="270" t="str">
        <f ca="true">+IF(OFFSET('Sanitation Data'!$D$29,0,10*ROW('Sanitation Data'!D66))="","",OFFSET('Sanitation Data'!$D$29,0,10*ROW('Sanitation Data'!D66)))</f>
        <v/>
      </c>
      <c r="CM72" s="270" t="str">
        <f ca="true">+IF(OFFSET('Sanitation Data'!$D$30,0,10*ROW('Sanitation Data'!D66))="","",OFFSET('Sanitation Data'!$D$30,0,10*ROW('Sanitation Data'!D66)))</f>
        <v/>
      </c>
      <c r="CN72" s="270" t="str">
        <f ca="true">+IF(OFFSET('Sanitation Data'!$D$31,0,10*ROW('Sanitation Data'!D66))="","",OFFSET('Sanitation Data'!$D$31,0,10*ROW('Sanitation Data'!D66)))</f>
        <v/>
      </c>
      <c r="CO72" s="270" t="str">
        <f ca="true">+IF(OFFSET('Sanitation Data'!$D$32,0,10*ROW('Sanitation Data'!D66))="","",OFFSET('Sanitation Data'!$D$32,0,10*ROW('Sanitation Data'!D66)))</f>
        <v/>
      </c>
      <c r="CP72" s="270" t="str">
        <f ca="true">+IF(OFFSET('Sanitation Data'!$E$28,0,10*ROW('Sanitation Data'!E66))="","",OFFSET('Sanitation Data'!$E$28,0,10*ROW('Sanitation Data'!E66)))</f>
        <v/>
      </c>
      <c r="CQ72" s="270" t="str">
        <f ca="true">+IF(OFFSET('Sanitation Data'!$E$29,0,10*ROW('Sanitation Data'!E66))="","",OFFSET('Sanitation Data'!$E$29,0,10*ROW('Sanitation Data'!E66)))</f>
        <v/>
      </c>
      <c r="CR72" s="270" t="str">
        <f ca="true">+IF(OFFSET('Sanitation Data'!$E$30,0,10*ROW('Sanitation Data'!E66))="","",OFFSET('Sanitation Data'!$E$30,0,10*ROW('Sanitation Data'!E66)))</f>
        <v/>
      </c>
      <c r="CS72" s="270" t="str">
        <f ca="true">+IF(OFFSET('Sanitation Data'!$E$31,0,10*ROW('Sanitation Data'!E66))="","",OFFSET('Sanitation Data'!$E$31,0,10*ROW('Sanitation Data'!E66)))</f>
        <v/>
      </c>
      <c r="CT72" s="270" t="str">
        <f ca="true">+IF(OFFSET('Sanitation Data'!$E$32,0,10*ROW('Sanitation Data'!E66))="","",OFFSET('Sanitation Data'!$E$32,0,10*ROW('Sanitation Data'!E66)))</f>
        <v/>
      </c>
      <c r="CU72" s="270" t="str">
        <f ca="true">+IF(OFFSET('Sanitation Data'!$F$28,0,10*ROW('Sanitation Data'!F66))="","",OFFSET('Sanitation Data'!$F$28,0,10*ROW('Sanitation Data'!F66)))</f>
        <v/>
      </c>
      <c r="CV72" s="270" t="str">
        <f ca="true">+IF(OFFSET('Sanitation Data'!$F$29,0,10*ROW('Sanitation Data'!F66))="","",OFFSET('Sanitation Data'!$F$29,0,10*ROW('Sanitation Data'!F66)))</f>
        <v/>
      </c>
      <c r="CW72" s="270" t="str">
        <f ca="true">+IF(OFFSET('Sanitation Data'!$F$30,0,10*ROW('Sanitation Data'!F66))="","",OFFSET('Sanitation Data'!$F$30,0,10*ROW('Sanitation Data'!F66)))</f>
        <v/>
      </c>
      <c r="CX72" s="270" t="str">
        <f ca="true">+IF(OFFSET('Sanitation Data'!$F$31,0,10*ROW('Sanitation Data'!F66))="","",OFFSET('Sanitation Data'!$F$31,0,10*ROW('Sanitation Data'!F66)))</f>
        <v/>
      </c>
      <c r="CY72" s="270" t="str">
        <f ca="true">+IF(OFFSET('Sanitation Data'!$F$32,0,10*ROW('Sanitation Data'!F66))="","",OFFSET('Sanitation Data'!$F$32,0,10*ROW('Sanitation Data'!F66)))</f>
        <v/>
      </c>
      <c r="CZ72" s="270" t="str">
        <f ca="true">+IF(OFFSET('Sanitation Data'!$G$28,0,10*ROW('Sanitation Data'!G66))="","",OFFSET('Sanitation Data'!$G$28,0,10*ROW('Sanitation Data'!G66)))</f>
        <v/>
      </c>
      <c r="DA72" s="270" t="str">
        <f ca="true">+IF(OFFSET('Sanitation Data'!$G$29,0,10*ROW('Sanitation Data'!G66))="","",OFFSET('Sanitation Data'!$G$29,0,10*ROW('Sanitation Data'!G66)))</f>
        <v/>
      </c>
      <c r="DB72" s="270" t="str">
        <f ca="true">+IF(OFFSET('Sanitation Data'!$G$30,0,10*ROW('Sanitation Data'!G66))="","",OFFSET('Sanitation Data'!$G$30,0,10*ROW('Sanitation Data'!G66)))</f>
        <v/>
      </c>
      <c r="DC72" s="270" t="str">
        <f ca="true">+IF(OFFSET('Sanitation Data'!$G$31,0,10*ROW('Sanitation Data'!G66))="","",OFFSET('Sanitation Data'!$G$31,0,10*ROW('Sanitation Data'!G66)))</f>
        <v/>
      </c>
      <c r="DD72" s="270" t="str">
        <f ca="true">+IF(OFFSET('Sanitation Data'!$G$32,0,10*ROW('Sanitation Data'!G66))="","",OFFSET('Sanitation Data'!$G$32,0,10*ROW('Sanitation Data'!G66)))</f>
        <v/>
      </c>
      <c r="DE72" s="270" t="str">
        <f ca="true">+IF(OFFSET('Sanitation Data'!$H$28,0,10*ROW('Sanitation Data'!H66))="","",OFFSET('Sanitation Data'!$H$28,0,10*ROW('Sanitation Data'!H66)))</f>
        <v/>
      </c>
      <c r="DF72" s="270" t="str">
        <f ca="true">+IF(OFFSET('Sanitation Data'!$H$29,0,10*ROW('Sanitation Data'!H66))="","",OFFSET('Sanitation Data'!$H$29,0,10*ROW('Sanitation Data'!H66)))</f>
        <v/>
      </c>
      <c r="DG72" s="270" t="str">
        <f ca="true">+IF(OFFSET('Sanitation Data'!$H$30,0,10*ROW('Sanitation Data'!H66))="","",OFFSET('Sanitation Data'!$H$30,0,10*ROW('Sanitation Data'!H66)))</f>
        <v/>
      </c>
      <c r="DH72" s="270" t="str">
        <f ca="true">+IF(OFFSET('Sanitation Data'!$H$31,0,10*ROW('Sanitation Data'!H66))="","",OFFSET('Sanitation Data'!$H$31,0,10*ROW('Sanitation Data'!H66)))</f>
        <v/>
      </c>
      <c r="DI72" s="270" t="str">
        <f ca="true">+IF(OFFSET('Sanitation Data'!$H$32,0,10*ROW('Sanitation Data'!H66))="","",OFFSET('Sanitation Data'!$H$32,0,10*ROW('Sanitation Data'!H66)))</f>
        <v/>
      </c>
      <c r="DJ72" s="270" t="str">
        <f ca="true">+IF(OFFSET('Sanitation Data'!$I$28,0,10*ROW('Sanitation Data'!I66))="","",OFFSET('Sanitation Data'!$I$28,0,10*ROW('Sanitation Data'!I66)))</f>
        <v/>
      </c>
      <c r="DK72" s="270" t="str">
        <f ca="true">+IF(OFFSET('Sanitation Data'!$I$29,0,10*ROW('Sanitation Data'!I66))="","",OFFSET('Sanitation Data'!$I$29,0,10*ROW('Sanitation Data'!I66)))</f>
        <v/>
      </c>
      <c r="DL72" s="270" t="str">
        <f ca="true">+IF(OFFSET('Sanitation Data'!$I$30,0,10*ROW('Sanitation Data'!I66))="","",OFFSET('Sanitation Data'!$I$30,0,10*ROW('Sanitation Data'!I66)))</f>
        <v/>
      </c>
      <c r="DM72" s="270" t="str">
        <f ca="true">+IF(OFFSET('Sanitation Data'!$I$31,0,10*ROW('Sanitation Data'!I66))="","",OFFSET('Sanitation Data'!$I$31,0,10*ROW('Sanitation Data'!I66)))</f>
        <v/>
      </c>
      <c r="DN72" s="270" t="str">
        <f ca="true">+IF(OFFSET('Sanitation Data'!$I$32,0,10*ROW('Sanitation Data'!I66))="","",OFFSET('Sanitation Data'!$I$32,0,10*ROW('Sanitation Data'!I66)))</f>
        <v/>
      </c>
      <c r="DO72" s="270" t="str">
        <f ca="true">+IF(OFFSET('Hygiene Data'!$D$11,0,10*ROW('Hygiene Data'!D66))="","",OFFSET('Hygiene Data'!$D$11,0,10*ROW('Hygiene Data'!D66)))</f>
        <v/>
      </c>
      <c r="DP72" s="270" t="str">
        <f ca="true">+IF(OFFSET('Hygiene Data'!$D$12,0,10*ROW('Hygiene Data'!D66))="","",OFFSET('Hygiene Data'!$D$12,0,10*ROW('Hygiene Data'!D66)))</f>
        <v/>
      </c>
      <c r="DQ72" s="270" t="str">
        <f ca="true">+IF(OFFSET('Hygiene Data'!$D$13,0,10*ROW('Hygiene Data'!D66))="","",OFFSET('Hygiene Data'!$D$13,0,10*ROW('Hygiene Data'!D66)))</f>
        <v/>
      </c>
      <c r="DR72" s="270" t="str">
        <f ca="true">+IF(OFFSET('Hygiene Data'!$E$11,0,10*ROW('Hygiene Data'!E66))="","",OFFSET('Hygiene Data'!$E$11,0,10*ROW('Hygiene Data'!E66)))</f>
        <v/>
      </c>
      <c r="DS72" s="270" t="str">
        <f ca="true">+IF(OFFSET('Hygiene Data'!$E$12,0,10*ROW('Hygiene Data'!E66))="","",OFFSET('Hygiene Data'!$E$12,0,10*ROW('Hygiene Data'!E66)))</f>
        <v/>
      </c>
      <c r="DT72" s="270" t="str">
        <f ca="true">+IF(OFFSET('Hygiene Data'!$E$13,0,10*ROW('Hygiene Data'!E66))="","",OFFSET('Hygiene Data'!$E$13,0,10*ROW('Hygiene Data'!E66)))</f>
        <v/>
      </c>
      <c r="DU72" s="270" t="str">
        <f ca="true">+IF(OFFSET('Hygiene Data'!$F$11,0,10*ROW('Hygiene Data'!F66))="","",OFFSET('Hygiene Data'!$F$11,0,10*ROW('Hygiene Data'!F66)))</f>
        <v/>
      </c>
      <c r="DV72" s="270" t="str">
        <f ca="true">+IF(OFFSET('Hygiene Data'!$F$12,0,10*ROW('Hygiene Data'!F66))="","",OFFSET('Hygiene Data'!$F$12,0,10*ROW('Hygiene Data'!F66)))</f>
        <v/>
      </c>
      <c r="DW72" s="270" t="str">
        <f ca="true">+IF(OFFSET('Hygiene Data'!$F$13,0,10*ROW('Hygiene Data'!F66))="","",OFFSET('Hygiene Data'!$F$13,0,10*ROW('Hygiene Data'!F66)))</f>
        <v/>
      </c>
      <c r="DX72" s="270" t="str">
        <f ca="true">+IF(OFFSET('Hygiene Data'!$G$11,0,10*ROW('Hygiene Data'!G66))="","",OFFSET('Hygiene Data'!$G$11,0,10*ROW('Hygiene Data'!G66)))</f>
        <v/>
      </c>
      <c r="DY72" s="270" t="str">
        <f ca="true">+IF(OFFSET('Hygiene Data'!$G$12,0,10*ROW('Hygiene Data'!G66))="","",OFFSET('Hygiene Data'!$G$12,0,10*ROW('Hygiene Data'!G66)))</f>
        <v/>
      </c>
      <c r="DZ72" s="270" t="str">
        <f ca="true">+IF(OFFSET('Hygiene Data'!$G$13,0,10*ROW('Hygiene Data'!G66))="","",OFFSET('Hygiene Data'!$G$13,0,10*ROW('Hygiene Data'!G66)))</f>
        <v/>
      </c>
      <c r="EA72" s="270" t="str">
        <f ca="true">+IF(OFFSET('Hygiene Data'!$H$11,0,10*ROW('Hygiene Data'!H66))="","",OFFSET('Hygiene Data'!$H$11,0,10*ROW('Hygiene Data'!H66)))</f>
        <v/>
      </c>
      <c r="EB72" s="270" t="str">
        <f ca="true">+IF(OFFSET('Hygiene Data'!$H$12,0,10*ROW('Hygiene Data'!H66))="","",OFFSET('Hygiene Data'!$H$12,0,10*ROW('Hygiene Data'!H66)))</f>
        <v/>
      </c>
      <c r="EC72" s="270" t="str">
        <f ca="true">+IF(OFFSET('Hygiene Data'!$H$13,0,10*ROW('Hygiene Data'!H66))="","",OFFSET('Hygiene Data'!$H$13,0,10*ROW('Hygiene Data'!H66)))</f>
        <v/>
      </c>
      <c r="ED72" s="270" t="str">
        <f ca="true">+IF(OFFSET('Hygiene Data'!$I$11,0,10*ROW('Hygiene Data'!I66))="","",OFFSET('Hygiene Data'!$I$11,0,10*ROW('Hygiene Data'!I66)))</f>
        <v/>
      </c>
      <c r="EE72" s="270" t="str">
        <f ca="true">+IF(OFFSET('Hygiene Data'!$I$12,0,10*ROW('Hygiene Data'!I66))="","",OFFSET('Hygiene Data'!$I$12,0,10*ROW('Hygiene Data'!I66)))</f>
        <v/>
      </c>
      <c r="EF72" s="270"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26"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0"/>
      <c r="BS73" s="270" t="str">
        <f ca="true">+IF(OFFSET('Water Data'!$D$27,0,10*ROW('Water Data'!D67))="","",OFFSET('Water Data'!$D$27,0,10*ROW('Water Data'!D67)))</f>
        <v/>
      </c>
      <c r="BT73" s="270" t="str">
        <f ca="true">+IF(OFFSET('Water Data'!$D$28,0,10*ROW('Water Data'!D67))="","",OFFSET('Water Data'!$D$28,0,10*ROW('Water Data'!D67)))</f>
        <v/>
      </c>
      <c r="BU73" s="270" t="str">
        <f ca="true">+IF(OFFSET('Water Data'!$D$29,0,10*ROW('Water Data'!D67))="","",OFFSET('Water Data'!$D$29,0,10*ROW('Water Data'!D67)))</f>
        <v/>
      </c>
      <c r="BV73" s="270" t="str">
        <f ca="true">+IF(OFFSET('Water Data'!$E$27,0,10*ROW('Water Data'!E67))="","",OFFSET('Water Data'!$E$27,0,10*ROW('Water Data'!E67)))</f>
        <v/>
      </c>
      <c r="BW73" s="270" t="str">
        <f ca="true">+IF(OFFSET('Water Data'!$E$28,0,10*ROW('Water Data'!E67))="","",OFFSET('Water Data'!$E$28,0,10*ROW('Water Data'!E67)))</f>
        <v/>
      </c>
      <c r="BX73" s="270" t="str">
        <f ca="true">+IF(OFFSET('Water Data'!$E$29,0,10*ROW('Water Data'!E67))="","",OFFSET('Water Data'!$E$29,0,10*ROW('Water Data'!E67)))</f>
        <v/>
      </c>
      <c r="BY73" s="270" t="str">
        <f ca="true">+IF(OFFSET('Water Data'!$F$27,0,10*ROW('Water Data'!F67))="","",OFFSET('Water Data'!$F$27,0,10*ROW('Water Data'!F67)))</f>
        <v/>
      </c>
      <c r="BZ73" s="270" t="str">
        <f ca="true">+IF(OFFSET('Water Data'!$F$28,0,10*ROW('Water Data'!F67))="","",OFFSET('Water Data'!$F$28,0,10*ROW('Water Data'!F67)))</f>
        <v/>
      </c>
      <c r="CA73" s="270" t="str">
        <f ca="true">+IF(OFFSET('Water Data'!$F$29,0,10*ROW('Water Data'!F67))="","",OFFSET('Water Data'!$F$29,0,10*ROW('Water Data'!F67)))</f>
        <v/>
      </c>
      <c r="CB73" s="270" t="str">
        <f ca="true">+IF(OFFSET('Water Data'!$G$27,0,10*ROW('Water Data'!G67))="","",OFFSET('Water Data'!$G$27,0,10*ROW('Water Data'!G67)))</f>
        <v/>
      </c>
      <c r="CC73" s="270" t="str">
        <f ca="true">+IF(OFFSET('Water Data'!$G$28,0,10*ROW('Water Data'!G67))="","",OFFSET('Water Data'!$G$28,0,10*ROW('Water Data'!G67)))</f>
        <v/>
      </c>
      <c r="CD73" s="270" t="str">
        <f ca="true">+IF(OFFSET('Water Data'!$G$29,0,10*ROW('Water Data'!G67))="","",OFFSET('Water Data'!$G$29,0,10*ROW('Water Data'!G67)))</f>
        <v/>
      </c>
      <c r="CE73" s="270" t="str">
        <f ca="true">+IF(OFFSET('Water Data'!$H$27,0,10*ROW('Water Data'!H67))="","",OFFSET('Water Data'!$H$27,0,10*ROW('Water Data'!H67)))</f>
        <v/>
      </c>
      <c r="CF73" s="270" t="str">
        <f ca="true">+IF(OFFSET('Water Data'!$H$28,0,10*ROW('Water Data'!H67))="","",OFFSET('Water Data'!$H$28,0,10*ROW('Water Data'!H67)))</f>
        <v/>
      </c>
      <c r="CG73" s="270" t="str">
        <f ca="true">+IF(OFFSET('Water Data'!$H$29,0,10*ROW('Water Data'!H67))="","",OFFSET('Water Data'!$H$29,0,10*ROW('Water Data'!H67)))</f>
        <v/>
      </c>
      <c r="CH73" s="270" t="str">
        <f ca="true">+IF(OFFSET('Water Data'!$I$27,0,10*ROW('Water Data'!I67))="","",OFFSET('Water Data'!$I$27,0,10*ROW('Water Data'!I67)))</f>
        <v/>
      </c>
      <c r="CI73" s="270" t="str">
        <f ca="true">+IF(OFFSET('Water Data'!$I$28,0,10*ROW('Water Data'!I67))="","",OFFSET('Water Data'!$I$28,0,10*ROW('Water Data'!I67)))</f>
        <v/>
      </c>
      <c r="CJ73" s="270" t="str">
        <f ca="true">+IF(OFFSET('Water Data'!$I$29,0,10*ROW('Water Data'!I67))="","",OFFSET('Water Data'!$I$29,0,10*ROW('Water Data'!I67)))</f>
        <v/>
      </c>
      <c r="CK73" s="270" t="str">
        <f ca="true">+IF(OFFSET('Sanitation Data'!$D$28,0,10*ROW('Sanitation Data'!D67))="","",OFFSET('Sanitation Data'!$D$28,0,10*ROW('Sanitation Data'!D67)))</f>
        <v/>
      </c>
      <c r="CL73" s="270" t="str">
        <f ca="true">+IF(OFFSET('Sanitation Data'!$D$29,0,10*ROW('Sanitation Data'!D67))="","",OFFSET('Sanitation Data'!$D$29,0,10*ROW('Sanitation Data'!D67)))</f>
        <v/>
      </c>
      <c r="CM73" s="270" t="str">
        <f ca="true">+IF(OFFSET('Sanitation Data'!$D$30,0,10*ROW('Sanitation Data'!D67))="","",OFFSET('Sanitation Data'!$D$30,0,10*ROW('Sanitation Data'!D67)))</f>
        <v/>
      </c>
      <c r="CN73" s="270" t="str">
        <f ca="true">+IF(OFFSET('Sanitation Data'!$D$31,0,10*ROW('Sanitation Data'!D67))="","",OFFSET('Sanitation Data'!$D$31,0,10*ROW('Sanitation Data'!D67)))</f>
        <v/>
      </c>
      <c r="CO73" s="270" t="str">
        <f ca="true">+IF(OFFSET('Sanitation Data'!$D$32,0,10*ROW('Sanitation Data'!D67))="","",OFFSET('Sanitation Data'!$D$32,0,10*ROW('Sanitation Data'!D67)))</f>
        <v/>
      </c>
      <c r="CP73" s="270" t="str">
        <f ca="true">+IF(OFFSET('Sanitation Data'!$E$28,0,10*ROW('Sanitation Data'!E67))="","",OFFSET('Sanitation Data'!$E$28,0,10*ROW('Sanitation Data'!E67)))</f>
        <v/>
      </c>
      <c r="CQ73" s="270" t="str">
        <f ca="true">+IF(OFFSET('Sanitation Data'!$E$29,0,10*ROW('Sanitation Data'!E67))="","",OFFSET('Sanitation Data'!$E$29,0,10*ROW('Sanitation Data'!E67)))</f>
        <v/>
      </c>
      <c r="CR73" s="270" t="str">
        <f ca="true">+IF(OFFSET('Sanitation Data'!$E$30,0,10*ROW('Sanitation Data'!E67))="","",OFFSET('Sanitation Data'!$E$30,0,10*ROW('Sanitation Data'!E67)))</f>
        <v/>
      </c>
      <c r="CS73" s="270" t="str">
        <f ca="true">+IF(OFFSET('Sanitation Data'!$E$31,0,10*ROW('Sanitation Data'!E67))="","",OFFSET('Sanitation Data'!$E$31,0,10*ROW('Sanitation Data'!E67)))</f>
        <v/>
      </c>
      <c r="CT73" s="270" t="str">
        <f ca="true">+IF(OFFSET('Sanitation Data'!$E$32,0,10*ROW('Sanitation Data'!E67))="","",OFFSET('Sanitation Data'!$E$32,0,10*ROW('Sanitation Data'!E67)))</f>
        <v/>
      </c>
      <c r="CU73" s="270" t="str">
        <f ca="true">+IF(OFFSET('Sanitation Data'!$F$28,0,10*ROW('Sanitation Data'!F67))="","",OFFSET('Sanitation Data'!$F$28,0,10*ROW('Sanitation Data'!F67)))</f>
        <v/>
      </c>
      <c r="CV73" s="270" t="str">
        <f ca="true">+IF(OFFSET('Sanitation Data'!$F$29,0,10*ROW('Sanitation Data'!F67))="","",OFFSET('Sanitation Data'!$F$29,0,10*ROW('Sanitation Data'!F67)))</f>
        <v/>
      </c>
      <c r="CW73" s="270" t="str">
        <f ca="true">+IF(OFFSET('Sanitation Data'!$F$30,0,10*ROW('Sanitation Data'!F67))="","",OFFSET('Sanitation Data'!$F$30,0,10*ROW('Sanitation Data'!F67)))</f>
        <v/>
      </c>
      <c r="CX73" s="270" t="str">
        <f ca="true">+IF(OFFSET('Sanitation Data'!$F$31,0,10*ROW('Sanitation Data'!F67))="","",OFFSET('Sanitation Data'!$F$31,0,10*ROW('Sanitation Data'!F67)))</f>
        <v/>
      </c>
      <c r="CY73" s="270" t="str">
        <f ca="true">+IF(OFFSET('Sanitation Data'!$F$32,0,10*ROW('Sanitation Data'!F67))="","",OFFSET('Sanitation Data'!$F$32,0,10*ROW('Sanitation Data'!F67)))</f>
        <v/>
      </c>
      <c r="CZ73" s="270" t="str">
        <f ca="true">+IF(OFFSET('Sanitation Data'!$G$28,0,10*ROW('Sanitation Data'!G67))="","",OFFSET('Sanitation Data'!$G$28,0,10*ROW('Sanitation Data'!G67)))</f>
        <v/>
      </c>
      <c r="DA73" s="270" t="str">
        <f ca="true">+IF(OFFSET('Sanitation Data'!$G$29,0,10*ROW('Sanitation Data'!G67))="","",OFFSET('Sanitation Data'!$G$29,0,10*ROW('Sanitation Data'!G67)))</f>
        <v/>
      </c>
      <c r="DB73" s="270" t="str">
        <f ca="true">+IF(OFFSET('Sanitation Data'!$G$30,0,10*ROW('Sanitation Data'!G67))="","",OFFSET('Sanitation Data'!$G$30,0,10*ROW('Sanitation Data'!G67)))</f>
        <v/>
      </c>
      <c r="DC73" s="270" t="str">
        <f ca="true">+IF(OFFSET('Sanitation Data'!$G$31,0,10*ROW('Sanitation Data'!G67))="","",OFFSET('Sanitation Data'!$G$31,0,10*ROW('Sanitation Data'!G67)))</f>
        <v/>
      </c>
      <c r="DD73" s="270" t="str">
        <f ca="true">+IF(OFFSET('Sanitation Data'!$G$32,0,10*ROW('Sanitation Data'!G67))="","",OFFSET('Sanitation Data'!$G$32,0,10*ROW('Sanitation Data'!G67)))</f>
        <v/>
      </c>
      <c r="DE73" s="270" t="str">
        <f ca="true">+IF(OFFSET('Sanitation Data'!$H$28,0,10*ROW('Sanitation Data'!H67))="","",OFFSET('Sanitation Data'!$H$28,0,10*ROW('Sanitation Data'!H67)))</f>
        <v/>
      </c>
      <c r="DF73" s="270" t="str">
        <f ca="true">+IF(OFFSET('Sanitation Data'!$H$29,0,10*ROW('Sanitation Data'!H67))="","",OFFSET('Sanitation Data'!$H$29,0,10*ROW('Sanitation Data'!H67)))</f>
        <v/>
      </c>
      <c r="DG73" s="270" t="str">
        <f ca="true">+IF(OFFSET('Sanitation Data'!$H$30,0,10*ROW('Sanitation Data'!H67))="","",OFFSET('Sanitation Data'!$H$30,0,10*ROW('Sanitation Data'!H67)))</f>
        <v/>
      </c>
      <c r="DH73" s="270" t="str">
        <f ca="true">+IF(OFFSET('Sanitation Data'!$H$31,0,10*ROW('Sanitation Data'!H67))="","",OFFSET('Sanitation Data'!$H$31,0,10*ROW('Sanitation Data'!H67)))</f>
        <v/>
      </c>
      <c r="DI73" s="270" t="str">
        <f ca="true">+IF(OFFSET('Sanitation Data'!$H$32,0,10*ROW('Sanitation Data'!H67))="","",OFFSET('Sanitation Data'!$H$32,0,10*ROW('Sanitation Data'!H67)))</f>
        <v/>
      </c>
      <c r="DJ73" s="270" t="str">
        <f ca="true">+IF(OFFSET('Sanitation Data'!$I$28,0,10*ROW('Sanitation Data'!I67))="","",OFFSET('Sanitation Data'!$I$28,0,10*ROW('Sanitation Data'!I67)))</f>
        <v/>
      </c>
      <c r="DK73" s="270" t="str">
        <f ca="true">+IF(OFFSET('Sanitation Data'!$I$29,0,10*ROW('Sanitation Data'!I67))="","",OFFSET('Sanitation Data'!$I$29,0,10*ROW('Sanitation Data'!I67)))</f>
        <v/>
      </c>
      <c r="DL73" s="270" t="str">
        <f ca="true">+IF(OFFSET('Sanitation Data'!$I$30,0,10*ROW('Sanitation Data'!I67))="","",OFFSET('Sanitation Data'!$I$30,0,10*ROW('Sanitation Data'!I67)))</f>
        <v/>
      </c>
      <c r="DM73" s="270" t="str">
        <f ca="true">+IF(OFFSET('Sanitation Data'!$I$31,0,10*ROW('Sanitation Data'!I67))="","",OFFSET('Sanitation Data'!$I$31,0,10*ROW('Sanitation Data'!I67)))</f>
        <v/>
      </c>
      <c r="DN73" s="270" t="str">
        <f ca="true">+IF(OFFSET('Sanitation Data'!$I$32,0,10*ROW('Sanitation Data'!I67))="","",OFFSET('Sanitation Data'!$I$32,0,10*ROW('Sanitation Data'!I67)))</f>
        <v/>
      </c>
      <c r="DO73" s="270" t="str">
        <f ca="true">+IF(OFFSET('Hygiene Data'!$D$11,0,10*ROW('Hygiene Data'!D67))="","",OFFSET('Hygiene Data'!$D$11,0,10*ROW('Hygiene Data'!D67)))</f>
        <v/>
      </c>
      <c r="DP73" s="270" t="str">
        <f ca="true">+IF(OFFSET('Hygiene Data'!$D$12,0,10*ROW('Hygiene Data'!D67))="","",OFFSET('Hygiene Data'!$D$12,0,10*ROW('Hygiene Data'!D67)))</f>
        <v/>
      </c>
      <c r="DQ73" s="270" t="str">
        <f ca="true">+IF(OFFSET('Hygiene Data'!$D$13,0,10*ROW('Hygiene Data'!D67))="","",OFFSET('Hygiene Data'!$D$13,0,10*ROW('Hygiene Data'!D67)))</f>
        <v/>
      </c>
      <c r="DR73" s="270" t="str">
        <f ca="true">+IF(OFFSET('Hygiene Data'!$E$11,0,10*ROW('Hygiene Data'!E67))="","",OFFSET('Hygiene Data'!$E$11,0,10*ROW('Hygiene Data'!E67)))</f>
        <v/>
      </c>
      <c r="DS73" s="270" t="str">
        <f ca="true">+IF(OFFSET('Hygiene Data'!$E$12,0,10*ROW('Hygiene Data'!E67))="","",OFFSET('Hygiene Data'!$E$12,0,10*ROW('Hygiene Data'!E67)))</f>
        <v/>
      </c>
      <c r="DT73" s="270" t="str">
        <f ca="true">+IF(OFFSET('Hygiene Data'!$E$13,0,10*ROW('Hygiene Data'!E67))="","",OFFSET('Hygiene Data'!$E$13,0,10*ROW('Hygiene Data'!E67)))</f>
        <v/>
      </c>
      <c r="DU73" s="270" t="str">
        <f ca="true">+IF(OFFSET('Hygiene Data'!$F$11,0,10*ROW('Hygiene Data'!F67))="","",OFFSET('Hygiene Data'!$F$11,0,10*ROW('Hygiene Data'!F67)))</f>
        <v/>
      </c>
      <c r="DV73" s="270" t="str">
        <f ca="true">+IF(OFFSET('Hygiene Data'!$F$12,0,10*ROW('Hygiene Data'!F67))="","",OFFSET('Hygiene Data'!$F$12,0,10*ROW('Hygiene Data'!F67)))</f>
        <v/>
      </c>
      <c r="DW73" s="270" t="str">
        <f ca="true">+IF(OFFSET('Hygiene Data'!$F$13,0,10*ROW('Hygiene Data'!F67))="","",OFFSET('Hygiene Data'!$F$13,0,10*ROW('Hygiene Data'!F67)))</f>
        <v/>
      </c>
      <c r="DX73" s="270" t="str">
        <f ca="true">+IF(OFFSET('Hygiene Data'!$G$11,0,10*ROW('Hygiene Data'!G67))="","",OFFSET('Hygiene Data'!$G$11,0,10*ROW('Hygiene Data'!G67)))</f>
        <v/>
      </c>
      <c r="DY73" s="270" t="str">
        <f ca="true">+IF(OFFSET('Hygiene Data'!$G$12,0,10*ROW('Hygiene Data'!G67))="","",OFFSET('Hygiene Data'!$G$12,0,10*ROW('Hygiene Data'!G67)))</f>
        <v/>
      </c>
      <c r="DZ73" s="270" t="str">
        <f ca="true">+IF(OFFSET('Hygiene Data'!$G$13,0,10*ROW('Hygiene Data'!G67))="","",OFFSET('Hygiene Data'!$G$13,0,10*ROW('Hygiene Data'!G67)))</f>
        <v/>
      </c>
      <c r="EA73" s="270" t="str">
        <f ca="true">+IF(OFFSET('Hygiene Data'!$H$11,0,10*ROW('Hygiene Data'!H67))="","",OFFSET('Hygiene Data'!$H$11,0,10*ROW('Hygiene Data'!H67)))</f>
        <v/>
      </c>
      <c r="EB73" s="270" t="str">
        <f ca="true">+IF(OFFSET('Hygiene Data'!$H$12,0,10*ROW('Hygiene Data'!H67))="","",OFFSET('Hygiene Data'!$H$12,0,10*ROW('Hygiene Data'!H67)))</f>
        <v/>
      </c>
      <c r="EC73" s="270" t="str">
        <f ca="true">+IF(OFFSET('Hygiene Data'!$H$13,0,10*ROW('Hygiene Data'!H67))="","",OFFSET('Hygiene Data'!$H$13,0,10*ROW('Hygiene Data'!H67)))</f>
        <v/>
      </c>
      <c r="ED73" s="270" t="str">
        <f ca="true">+IF(OFFSET('Hygiene Data'!$I$11,0,10*ROW('Hygiene Data'!I67))="","",OFFSET('Hygiene Data'!$I$11,0,10*ROW('Hygiene Data'!I67)))</f>
        <v/>
      </c>
      <c r="EE73" s="270" t="str">
        <f ca="true">+IF(OFFSET('Hygiene Data'!$I$12,0,10*ROW('Hygiene Data'!I67))="","",OFFSET('Hygiene Data'!$I$12,0,10*ROW('Hygiene Data'!I67)))</f>
        <v/>
      </c>
      <c r="EF73" s="270"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26"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0"/>
      <c r="BS74" s="270" t="str">
        <f ca="true">+IF(OFFSET('Water Data'!$D$27,0,10*ROW('Water Data'!D68))="","",OFFSET('Water Data'!$D$27,0,10*ROW('Water Data'!D68)))</f>
        <v/>
      </c>
      <c r="BT74" s="270" t="str">
        <f ca="true">+IF(OFFSET('Water Data'!$D$28,0,10*ROW('Water Data'!D68))="","",OFFSET('Water Data'!$D$28,0,10*ROW('Water Data'!D68)))</f>
        <v/>
      </c>
      <c r="BU74" s="270" t="str">
        <f ca="true">+IF(OFFSET('Water Data'!$D$29,0,10*ROW('Water Data'!D68))="","",OFFSET('Water Data'!$D$29,0,10*ROW('Water Data'!D68)))</f>
        <v/>
      </c>
      <c r="BV74" s="270" t="str">
        <f ca="true">+IF(OFFSET('Water Data'!$E$27,0,10*ROW('Water Data'!E68))="","",OFFSET('Water Data'!$E$27,0,10*ROW('Water Data'!E68)))</f>
        <v/>
      </c>
      <c r="BW74" s="270" t="str">
        <f ca="true">+IF(OFFSET('Water Data'!$E$28,0,10*ROW('Water Data'!E68))="","",OFFSET('Water Data'!$E$28,0,10*ROW('Water Data'!E68)))</f>
        <v/>
      </c>
      <c r="BX74" s="270" t="str">
        <f ca="true">+IF(OFFSET('Water Data'!$E$29,0,10*ROW('Water Data'!E68))="","",OFFSET('Water Data'!$E$29,0,10*ROW('Water Data'!E68)))</f>
        <v/>
      </c>
      <c r="BY74" s="270" t="str">
        <f ca="true">+IF(OFFSET('Water Data'!$F$27,0,10*ROW('Water Data'!F68))="","",OFFSET('Water Data'!$F$27,0,10*ROW('Water Data'!F68)))</f>
        <v/>
      </c>
      <c r="BZ74" s="270" t="str">
        <f ca="true">+IF(OFFSET('Water Data'!$F$28,0,10*ROW('Water Data'!F68))="","",OFFSET('Water Data'!$F$28,0,10*ROW('Water Data'!F68)))</f>
        <v/>
      </c>
      <c r="CA74" s="270" t="str">
        <f ca="true">+IF(OFFSET('Water Data'!$F$29,0,10*ROW('Water Data'!F68))="","",OFFSET('Water Data'!$F$29,0,10*ROW('Water Data'!F68)))</f>
        <v/>
      </c>
      <c r="CB74" s="270" t="str">
        <f ca="true">+IF(OFFSET('Water Data'!$G$27,0,10*ROW('Water Data'!G68))="","",OFFSET('Water Data'!$G$27,0,10*ROW('Water Data'!G68)))</f>
        <v/>
      </c>
      <c r="CC74" s="270" t="str">
        <f ca="true">+IF(OFFSET('Water Data'!$G$28,0,10*ROW('Water Data'!G68))="","",OFFSET('Water Data'!$G$28,0,10*ROW('Water Data'!G68)))</f>
        <v/>
      </c>
      <c r="CD74" s="270" t="str">
        <f ca="true">+IF(OFFSET('Water Data'!$G$29,0,10*ROW('Water Data'!G68))="","",OFFSET('Water Data'!$G$29,0,10*ROW('Water Data'!G68)))</f>
        <v/>
      </c>
      <c r="CE74" s="270" t="str">
        <f ca="true">+IF(OFFSET('Water Data'!$H$27,0,10*ROW('Water Data'!H68))="","",OFFSET('Water Data'!$H$27,0,10*ROW('Water Data'!H68)))</f>
        <v/>
      </c>
      <c r="CF74" s="270" t="str">
        <f ca="true">+IF(OFFSET('Water Data'!$H$28,0,10*ROW('Water Data'!H68))="","",OFFSET('Water Data'!$H$28,0,10*ROW('Water Data'!H68)))</f>
        <v/>
      </c>
      <c r="CG74" s="270" t="str">
        <f ca="true">+IF(OFFSET('Water Data'!$H$29,0,10*ROW('Water Data'!H68))="","",OFFSET('Water Data'!$H$29,0,10*ROW('Water Data'!H68)))</f>
        <v/>
      </c>
      <c r="CH74" s="270" t="str">
        <f ca="true">+IF(OFFSET('Water Data'!$I$27,0,10*ROW('Water Data'!I68))="","",OFFSET('Water Data'!$I$27,0,10*ROW('Water Data'!I68)))</f>
        <v/>
      </c>
      <c r="CI74" s="270" t="str">
        <f ca="true">+IF(OFFSET('Water Data'!$I$28,0,10*ROW('Water Data'!I68))="","",OFFSET('Water Data'!$I$28,0,10*ROW('Water Data'!I68)))</f>
        <v/>
      </c>
      <c r="CJ74" s="270" t="str">
        <f ca="true">+IF(OFFSET('Water Data'!$I$29,0,10*ROW('Water Data'!I68))="","",OFFSET('Water Data'!$I$29,0,10*ROW('Water Data'!I68)))</f>
        <v/>
      </c>
      <c r="CK74" s="270" t="str">
        <f ca="true">+IF(OFFSET('Sanitation Data'!$D$28,0,10*ROW('Sanitation Data'!D68))="","",OFFSET('Sanitation Data'!$D$28,0,10*ROW('Sanitation Data'!D68)))</f>
        <v/>
      </c>
      <c r="CL74" s="270" t="str">
        <f ca="true">+IF(OFFSET('Sanitation Data'!$D$29,0,10*ROW('Sanitation Data'!D68))="","",OFFSET('Sanitation Data'!$D$29,0,10*ROW('Sanitation Data'!D68)))</f>
        <v/>
      </c>
      <c r="CM74" s="270" t="str">
        <f ca="true">+IF(OFFSET('Sanitation Data'!$D$30,0,10*ROW('Sanitation Data'!D68))="","",OFFSET('Sanitation Data'!$D$30,0,10*ROW('Sanitation Data'!D68)))</f>
        <v/>
      </c>
      <c r="CN74" s="270" t="str">
        <f ca="true">+IF(OFFSET('Sanitation Data'!$D$31,0,10*ROW('Sanitation Data'!D68))="","",OFFSET('Sanitation Data'!$D$31,0,10*ROW('Sanitation Data'!D68)))</f>
        <v/>
      </c>
      <c r="CO74" s="270" t="str">
        <f ca="true">+IF(OFFSET('Sanitation Data'!$D$32,0,10*ROW('Sanitation Data'!D68))="","",OFFSET('Sanitation Data'!$D$32,0,10*ROW('Sanitation Data'!D68)))</f>
        <v/>
      </c>
      <c r="CP74" s="270" t="str">
        <f ca="true">+IF(OFFSET('Sanitation Data'!$E$28,0,10*ROW('Sanitation Data'!E68))="","",OFFSET('Sanitation Data'!$E$28,0,10*ROW('Sanitation Data'!E68)))</f>
        <v/>
      </c>
      <c r="CQ74" s="270" t="str">
        <f ca="true">+IF(OFFSET('Sanitation Data'!$E$29,0,10*ROW('Sanitation Data'!E68))="","",OFFSET('Sanitation Data'!$E$29,0,10*ROW('Sanitation Data'!E68)))</f>
        <v/>
      </c>
      <c r="CR74" s="270" t="str">
        <f ca="true">+IF(OFFSET('Sanitation Data'!$E$30,0,10*ROW('Sanitation Data'!E68))="","",OFFSET('Sanitation Data'!$E$30,0,10*ROW('Sanitation Data'!E68)))</f>
        <v/>
      </c>
      <c r="CS74" s="270" t="str">
        <f ca="true">+IF(OFFSET('Sanitation Data'!$E$31,0,10*ROW('Sanitation Data'!E68))="","",OFFSET('Sanitation Data'!$E$31,0,10*ROW('Sanitation Data'!E68)))</f>
        <v/>
      </c>
      <c r="CT74" s="270" t="str">
        <f ca="true">+IF(OFFSET('Sanitation Data'!$E$32,0,10*ROW('Sanitation Data'!E68))="","",OFFSET('Sanitation Data'!$E$32,0,10*ROW('Sanitation Data'!E68)))</f>
        <v/>
      </c>
      <c r="CU74" s="270" t="str">
        <f ca="true">+IF(OFFSET('Sanitation Data'!$F$28,0,10*ROW('Sanitation Data'!F68))="","",OFFSET('Sanitation Data'!$F$28,0,10*ROW('Sanitation Data'!F68)))</f>
        <v/>
      </c>
      <c r="CV74" s="270" t="str">
        <f ca="true">+IF(OFFSET('Sanitation Data'!$F$29,0,10*ROW('Sanitation Data'!F68))="","",OFFSET('Sanitation Data'!$F$29,0,10*ROW('Sanitation Data'!F68)))</f>
        <v/>
      </c>
      <c r="CW74" s="270" t="str">
        <f ca="true">+IF(OFFSET('Sanitation Data'!$F$30,0,10*ROW('Sanitation Data'!F68))="","",OFFSET('Sanitation Data'!$F$30,0,10*ROW('Sanitation Data'!F68)))</f>
        <v/>
      </c>
      <c r="CX74" s="270" t="str">
        <f ca="true">+IF(OFFSET('Sanitation Data'!$F$31,0,10*ROW('Sanitation Data'!F68))="","",OFFSET('Sanitation Data'!$F$31,0,10*ROW('Sanitation Data'!F68)))</f>
        <v/>
      </c>
      <c r="CY74" s="270" t="str">
        <f ca="true">+IF(OFFSET('Sanitation Data'!$F$32,0,10*ROW('Sanitation Data'!F68))="","",OFFSET('Sanitation Data'!$F$32,0,10*ROW('Sanitation Data'!F68)))</f>
        <v/>
      </c>
      <c r="CZ74" s="270" t="str">
        <f ca="true">+IF(OFFSET('Sanitation Data'!$G$28,0,10*ROW('Sanitation Data'!G68))="","",OFFSET('Sanitation Data'!$G$28,0,10*ROW('Sanitation Data'!G68)))</f>
        <v/>
      </c>
      <c r="DA74" s="270" t="str">
        <f ca="true">+IF(OFFSET('Sanitation Data'!$G$29,0,10*ROW('Sanitation Data'!G68))="","",OFFSET('Sanitation Data'!$G$29,0,10*ROW('Sanitation Data'!G68)))</f>
        <v/>
      </c>
      <c r="DB74" s="270" t="str">
        <f ca="true">+IF(OFFSET('Sanitation Data'!$G$30,0,10*ROW('Sanitation Data'!G68))="","",OFFSET('Sanitation Data'!$G$30,0,10*ROW('Sanitation Data'!G68)))</f>
        <v/>
      </c>
      <c r="DC74" s="270" t="str">
        <f ca="true">+IF(OFFSET('Sanitation Data'!$G$31,0,10*ROW('Sanitation Data'!G68))="","",OFFSET('Sanitation Data'!$G$31,0,10*ROW('Sanitation Data'!G68)))</f>
        <v/>
      </c>
      <c r="DD74" s="270" t="str">
        <f ca="true">+IF(OFFSET('Sanitation Data'!$G$32,0,10*ROW('Sanitation Data'!G68))="","",OFFSET('Sanitation Data'!$G$32,0,10*ROW('Sanitation Data'!G68)))</f>
        <v/>
      </c>
      <c r="DE74" s="270" t="str">
        <f ca="true">+IF(OFFSET('Sanitation Data'!$H$28,0,10*ROW('Sanitation Data'!H68))="","",OFFSET('Sanitation Data'!$H$28,0,10*ROW('Sanitation Data'!H68)))</f>
        <v/>
      </c>
      <c r="DF74" s="270" t="str">
        <f ca="true">+IF(OFFSET('Sanitation Data'!$H$29,0,10*ROW('Sanitation Data'!H68))="","",OFFSET('Sanitation Data'!$H$29,0,10*ROW('Sanitation Data'!H68)))</f>
        <v/>
      </c>
      <c r="DG74" s="270" t="str">
        <f ca="true">+IF(OFFSET('Sanitation Data'!$H$30,0,10*ROW('Sanitation Data'!H68))="","",OFFSET('Sanitation Data'!$H$30,0,10*ROW('Sanitation Data'!H68)))</f>
        <v/>
      </c>
      <c r="DH74" s="270" t="str">
        <f ca="true">+IF(OFFSET('Sanitation Data'!$H$31,0,10*ROW('Sanitation Data'!H68))="","",OFFSET('Sanitation Data'!$H$31,0,10*ROW('Sanitation Data'!H68)))</f>
        <v/>
      </c>
      <c r="DI74" s="270" t="str">
        <f ca="true">+IF(OFFSET('Sanitation Data'!$H$32,0,10*ROW('Sanitation Data'!H68))="","",OFFSET('Sanitation Data'!$H$32,0,10*ROW('Sanitation Data'!H68)))</f>
        <v/>
      </c>
      <c r="DJ74" s="270" t="str">
        <f ca="true">+IF(OFFSET('Sanitation Data'!$I$28,0,10*ROW('Sanitation Data'!I68))="","",OFFSET('Sanitation Data'!$I$28,0,10*ROW('Sanitation Data'!I68)))</f>
        <v/>
      </c>
      <c r="DK74" s="270" t="str">
        <f ca="true">+IF(OFFSET('Sanitation Data'!$I$29,0,10*ROW('Sanitation Data'!I68))="","",OFFSET('Sanitation Data'!$I$29,0,10*ROW('Sanitation Data'!I68)))</f>
        <v/>
      </c>
      <c r="DL74" s="270" t="str">
        <f ca="true">+IF(OFFSET('Sanitation Data'!$I$30,0,10*ROW('Sanitation Data'!I68))="","",OFFSET('Sanitation Data'!$I$30,0,10*ROW('Sanitation Data'!I68)))</f>
        <v/>
      </c>
      <c r="DM74" s="270" t="str">
        <f ca="true">+IF(OFFSET('Sanitation Data'!$I$31,0,10*ROW('Sanitation Data'!I68))="","",OFFSET('Sanitation Data'!$I$31,0,10*ROW('Sanitation Data'!I68)))</f>
        <v/>
      </c>
      <c r="DN74" s="270" t="str">
        <f ca="true">+IF(OFFSET('Sanitation Data'!$I$32,0,10*ROW('Sanitation Data'!I68))="","",OFFSET('Sanitation Data'!$I$32,0,10*ROW('Sanitation Data'!I68)))</f>
        <v/>
      </c>
      <c r="DO74" s="270" t="str">
        <f ca="true">+IF(OFFSET('Hygiene Data'!$D$11,0,10*ROW('Hygiene Data'!D68))="","",OFFSET('Hygiene Data'!$D$11,0,10*ROW('Hygiene Data'!D68)))</f>
        <v/>
      </c>
      <c r="DP74" s="270" t="str">
        <f ca="true">+IF(OFFSET('Hygiene Data'!$D$12,0,10*ROW('Hygiene Data'!D68))="","",OFFSET('Hygiene Data'!$D$12,0,10*ROW('Hygiene Data'!D68)))</f>
        <v/>
      </c>
      <c r="DQ74" s="270" t="str">
        <f ca="true">+IF(OFFSET('Hygiene Data'!$D$13,0,10*ROW('Hygiene Data'!D68))="","",OFFSET('Hygiene Data'!$D$13,0,10*ROW('Hygiene Data'!D68)))</f>
        <v/>
      </c>
      <c r="DR74" s="270" t="str">
        <f ca="true">+IF(OFFSET('Hygiene Data'!$E$11,0,10*ROW('Hygiene Data'!E68))="","",OFFSET('Hygiene Data'!$E$11,0,10*ROW('Hygiene Data'!E68)))</f>
        <v/>
      </c>
      <c r="DS74" s="270" t="str">
        <f ca="true">+IF(OFFSET('Hygiene Data'!$E$12,0,10*ROW('Hygiene Data'!E68))="","",OFFSET('Hygiene Data'!$E$12,0,10*ROW('Hygiene Data'!E68)))</f>
        <v/>
      </c>
      <c r="DT74" s="270" t="str">
        <f ca="true">+IF(OFFSET('Hygiene Data'!$E$13,0,10*ROW('Hygiene Data'!E68))="","",OFFSET('Hygiene Data'!$E$13,0,10*ROW('Hygiene Data'!E68)))</f>
        <v/>
      </c>
      <c r="DU74" s="270" t="str">
        <f ca="true">+IF(OFFSET('Hygiene Data'!$F$11,0,10*ROW('Hygiene Data'!F68))="","",OFFSET('Hygiene Data'!$F$11,0,10*ROW('Hygiene Data'!F68)))</f>
        <v/>
      </c>
      <c r="DV74" s="270" t="str">
        <f ca="true">+IF(OFFSET('Hygiene Data'!$F$12,0,10*ROW('Hygiene Data'!F68))="","",OFFSET('Hygiene Data'!$F$12,0,10*ROW('Hygiene Data'!F68)))</f>
        <v/>
      </c>
      <c r="DW74" s="270" t="str">
        <f ca="true">+IF(OFFSET('Hygiene Data'!$F$13,0,10*ROW('Hygiene Data'!F68))="","",OFFSET('Hygiene Data'!$F$13,0,10*ROW('Hygiene Data'!F68)))</f>
        <v/>
      </c>
      <c r="DX74" s="270" t="str">
        <f ca="true">+IF(OFFSET('Hygiene Data'!$G$11,0,10*ROW('Hygiene Data'!G68))="","",OFFSET('Hygiene Data'!$G$11,0,10*ROW('Hygiene Data'!G68)))</f>
        <v/>
      </c>
      <c r="DY74" s="270" t="str">
        <f ca="true">+IF(OFFSET('Hygiene Data'!$G$12,0,10*ROW('Hygiene Data'!G68))="","",OFFSET('Hygiene Data'!$G$12,0,10*ROW('Hygiene Data'!G68)))</f>
        <v/>
      </c>
      <c r="DZ74" s="270" t="str">
        <f ca="true">+IF(OFFSET('Hygiene Data'!$G$13,0,10*ROW('Hygiene Data'!G68))="","",OFFSET('Hygiene Data'!$G$13,0,10*ROW('Hygiene Data'!G68)))</f>
        <v/>
      </c>
      <c r="EA74" s="270" t="str">
        <f ca="true">+IF(OFFSET('Hygiene Data'!$H$11,0,10*ROW('Hygiene Data'!H68))="","",OFFSET('Hygiene Data'!$H$11,0,10*ROW('Hygiene Data'!H68)))</f>
        <v/>
      </c>
      <c r="EB74" s="270" t="str">
        <f ca="true">+IF(OFFSET('Hygiene Data'!$H$12,0,10*ROW('Hygiene Data'!H68))="","",OFFSET('Hygiene Data'!$H$12,0,10*ROW('Hygiene Data'!H68)))</f>
        <v/>
      </c>
      <c r="EC74" s="270" t="str">
        <f ca="true">+IF(OFFSET('Hygiene Data'!$H$13,0,10*ROW('Hygiene Data'!H68))="","",OFFSET('Hygiene Data'!$H$13,0,10*ROW('Hygiene Data'!H68)))</f>
        <v/>
      </c>
      <c r="ED74" s="270" t="str">
        <f ca="true">+IF(OFFSET('Hygiene Data'!$I$11,0,10*ROW('Hygiene Data'!I68))="","",OFFSET('Hygiene Data'!$I$11,0,10*ROW('Hygiene Data'!I68)))</f>
        <v/>
      </c>
      <c r="EE74" s="270" t="str">
        <f ca="true">+IF(OFFSET('Hygiene Data'!$I$12,0,10*ROW('Hygiene Data'!I68))="","",OFFSET('Hygiene Data'!$I$12,0,10*ROW('Hygiene Data'!I68)))</f>
        <v/>
      </c>
      <c r="EF74" s="270"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26"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0"/>
      <c r="BS75" s="270" t="str">
        <f ca="true">+IF(OFFSET('Water Data'!$D$27,0,10*ROW('Water Data'!D69))="","",OFFSET('Water Data'!$D$27,0,10*ROW('Water Data'!D69)))</f>
        <v/>
      </c>
      <c r="BT75" s="270" t="str">
        <f ca="true">+IF(OFFSET('Water Data'!$D$28,0,10*ROW('Water Data'!D69))="","",OFFSET('Water Data'!$D$28,0,10*ROW('Water Data'!D69)))</f>
        <v/>
      </c>
      <c r="BU75" s="270" t="str">
        <f ca="true">+IF(OFFSET('Water Data'!$D$29,0,10*ROW('Water Data'!D69))="","",OFFSET('Water Data'!$D$29,0,10*ROW('Water Data'!D69)))</f>
        <v/>
      </c>
      <c r="BV75" s="270" t="str">
        <f ca="true">+IF(OFFSET('Water Data'!$E$27,0,10*ROW('Water Data'!E69))="","",OFFSET('Water Data'!$E$27,0,10*ROW('Water Data'!E69)))</f>
        <v/>
      </c>
      <c r="BW75" s="270" t="str">
        <f ca="true">+IF(OFFSET('Water Data'!$E$28,0,10*ROW('Water Data'!E69))="","",OFFSET('Water Data'!$E$28,0,10*ROW('Water Data'!E69)))</f>
        <v/>
      </c>
      <c r="BX75" s="270" t="str">
        <f ca="true">+IF(OFFSET('Water Data'!$E$29,0,10*ROW('Water Data'!E69))="","",OFFSET('Water Data'!$E$29,0,10*ROW('Water Data'!E69)))</f>
        <v/>
      </c>
      <c r="BY75" s="270" t="str">
        <f ca="true">+IF(OFFSET('Water Data'!$F$27,0,10*ROW('Water Data'!F69))="","",OFFSET('Water Data'!$F$27,0,10*ROW('Water Data'!F69)))</f>
        <v/>
      </c>
      <c r="BZ75" s="270" t="str">
        <f ca="true">+IF(OFFSET('Water Data'!$F$28,0,10*ROW('Water Data'!F69))="","",OFFSET('Water Data'!$F$28,0,10*ROW('Water Data'!F69)))</f>
        <v/>
      </c>
      <c r="CA75" s="270" t="str">
        <f ca="true">+IF(OFFSET('Water Data'!$F$29,0,10*ROW('Water Data'!F69))="","",OFFSET('Water Data'!$F$29,0,10*ROW('Water Data'!F69)))</f>
        <v/>
      </c>
      <c r="CB75" s="270" t="str">
        <f ca="true">+IF(OFFSET('Water Data'!$G$27,0,10*ROW('Water Data'!G69))="","",OFFSET('Water Data'!$G$27,0,10*ROW('Water Data'!G69)))</f>
        <v/>
      </c>
      <c r="CC75" s="270" t="str">
        <f ca="true">+IF(OFFSET('Water Data'!$G$28,0,10*ROW('Water Data'!G69))="","",OFFSET('Water Data'!$G$28,0,10*ROW('Water Data'!G69)))</f>
        <v/>
      </c>
      <c r="CD75" s="270" t="str">
        <f ca="true">+IF(OFFSET('Water Data'!$G$29,0,10*ROW('Water Data'!G69))="","",OFFSET('Water Data'!$G$29,0,10*ROW('Water Data'!G69)))</f>
        <v/>
      </c>
      <c r="CE75" s="270" t="str">
        <f ca="true">+IF(OFFSET('Water Data'!$H$27,0,10*ROW('Water Data'!H69))="","",OFFSET('Water Data'!$H$27,0,10*ROW('Water Data'!H69)))</f>
        <v/>
      </c>
      <c r="CF75" s="270" t="str">
        <f ca="true">+IF(OFFSET('Water Data'!$H$28,0,10*ROW('Water Data'!H69))="","",OFFSET('Water Data'!$H$28,0,10*ROW('Water Data'!H69)))</f>
        <v/>
      </c>
      <c r="CG75" s="270" t="str">
        <f ca="true">+IF(OFFSET('Water Data'!$H$29,0,10*ROW('Water Data'!H69))="","",OFFSET('Water Data'!$H$29,0,10*ROW('Water Data'!H69)))</f>
        <v/>
      </c>
      <c r="CH75" s="270" t="str">
        <f ca="true">+IF(OFFSET('Water Data'!$I$27,0,10*ROW('Water Data'!I69))="","",OFFSET('Water Data'!$I$27,0,10*ROW('Water Data'!I69)))</f>
        <v/>
      </c>
      <c r="CI75" s="270" t="str">
        <f ca="true">+IF(OFFSET('Water Data'!$I$28,0,10*ROW('Water Data'!I69))="","",OFFSET('Water Data'!$I$28,0,10*ROW('Water Data'!I69)))</f>
        <v/>
      </c>
      <c r="CJ75" s="270" t="str">
        <f ca="true">+IF(OFFSET('Water Data'!$I$29,0,10*ROW('Water Data'!I69))="","",OFFSET('Water Data'!$I$29,0,10*ROW('Water Data'!I69)))</f>
        <v/>
      </c>
      <c r="CK75" s="270" t="str">
        <f ca="true">+IF(OFFSET('Sanitation Data'!$D$28,0,10*ROW('Sanitation Data'!D69))="","",OFFSET('Sanitation Data'!$D$28,0,10*ROW('Sanitation Data'!D69)))</f>
        <v/>
      </c>
      <c r="CL75" s="270" t="str">
        <f ca="true">+IF(OFFSET('Sanitation Data'!$D$29,0,10*ROW('Sanitation Data'!D69))="","",OFFSET('Sanitation Data'!$D$29,0,10*ROW('Sanitation Data'!D69)))</f>
        <v/>
      </c>
      <c r="CM75" s="270" t="str">
        <f ca="true">+IF(OFFSET('Sanitation Data'!$D$30,0,10*ROW('Sanitation Data'!D69))="","",OFFSET('Sanitation Data'!$D$30,0,10*ROW('Sanitation Data'!D69)))</f>
        <v/>
      </c>
      <c r="CN75" s="270" t="str">
        <f ca="true">+IF(OFFSET('Sanitation Data'!$D$31,0,10*ROW('Sanitation Data'!D69))="","",OFFSET('Sanitation Data'!$D$31,0,10*ROW('Sanitation Data'!D69)))</f>
        <v/>
      </c>
      <c r="CO75" s="270" t="str">
        <f ca="true">+IF(OFFSET('Sanitation Data'!$D$32,0,10*ROW('Sanitation Data'!D69))="","",OFFSET('Sanitation Data'!$D$32,0,10*ROW('Sanitation Data'!D69)))</f>
        <v/>
      </c>
      <c r="CP75" s="270" t="str">
        <f ca="true">+IF(OFFSET('Sanitation Data'!$E$28,0,10*ROW('Sanitation Data'!E69))="","",OFFSET('Sanitation Data'!$E$28,0,10*ROW('Sanitation Data'!E69)))</f>
        <v/>
      </c>
      <c r="CQ75" s="270" t="str">
        <f ca="true">+IF(OFFSET('Sanitation Data'!$E$29,0,10*ROW('Sanitation Data'!E69))="","",OFFSET('Sanitation Data'!$E$29,0,10*ROW('Sanitation Data'!E69)))</f>
        <v/>
      </c>
      <c r="CR75" s="270" t="str">
        <f ca="true">+IF(OFFSET('Sanitation Data'!$E$30,0,10*ROW('Sanitation Data'!E69))="","",OFFSET('Sanitation Data'!$E$30,0,10*ROW('Sanitation Data'!E69)))</f>
        <v/>
      </c>
      <c r="CS75" s="270" t="str">
        <f ca="true">+IF(OFFSET('Sanitation Data'!$E$31,0,10*ROW('Sanitation Data'!E69))="","",OFFSET('Sanitation Data'!$E$31,0,10*ROW('Sanitation Data'!E69)))</f>
        <v/>
      </c>
      <c r="CT75" s="270" t="str">
        <f ca="true">+IF(OFFSET('Sanitation Data'!$E$32,0,10*ROW('Sanitation Data'!E69))="","",OFFSET('Sanitation Data'!$E$32,0,10*ROW('Sanitation Data'!E69)))</f>
        <v/>
      </c>
      <c r="CU75" s="270" t="str">
        <f ca="true">+IF(OFFSET('Sanitation Data'!$F$28,0,10*ROW('Sanitation Data'!F69))="","",OFFSET('Sanitation Data'!$F$28,0,10*ROW('Sanitation Data'!F69)))</f>
        <v/>
      </c>
      <c r="CV75" s="270" t="str">
        <f ca="true">+IF(OFFSET('Sanitation Data'!$F$29,0,10*ROW('Sanitation Data'!F69))="","",OFFSET('Sanitation Data'!$F$29,0,10*ROW('Sanitation Data'!F69)))</f>
        <v/>
      </c>
      <c r="CW75" s="270" t="str">
        <f ca="true">+IF(OFFSET('Sanitation Data'!$F$30,0,10*ROW('Sanitation Data'!F69))="","",OFFSET('Sanitation Data'!$F$30,0,10*ROW('Sanitation Data'!F69)))</f>
        <v/>
      </c>
      <c r="CX75" s="270" t="str">
        <f ca="true">+IF(OFFSET('Sanitation Data'!$F$31,0,10*ROW('Sanitation Data'!F69))="","",OFFSET('Sanitation Data'!$F$31,0,10*ROW('Sanitation Data'!F69)))</f>
        <v/>
      </c>
      <c r="CY75" s="270" t="str">
        <f ca="true">+IF(OFFSET('Sanitation Data'!$F$32,0,10*ROW('Sanitation Data'!F69))="","",OFFSET('Sanitation Data'!$F$32,0,10*ROW('Sanitation Data'!F69)))</f>
        <v/>
      </c>
      <c r="CZ75" s="270" t="str">
        <f ca="true">+IF(OFFSET('Sanitation Data'!$G$28,0,10*ROW('Sanitation Data'!G69))="","",OFFSET('Sanitation Data'!$G$28,0,10*ROW('Sanitation Data'!G69)))</f>
        <v/>
      </c>
      <c r="DA75" s="270" t="str">
        <f ca="true">+IF(OFFSET('Sanitation Data'!$G$29,0,10*ROW('Sanitation Data'!G69))="","",OFFSET('Sanitation Data'!$G$29,0,10*ROW('Sanitation Data'!G69)))</f>
        <v/>
      </c>
      <c r="DB75" s="270" t="str">
        <f ca="true">+IF(OFFSET('Sanitation Data'!$G$30,0,10*ROW('Sanitation Data'!G69))="","",OFFSET('Sanitation Data'!$G$30,0,10*ROW('Sanitation Data'!G69)))</f>
        <v/>
      </c>
      <c r="DC75" s="270" t="str">
        <f ca="true">+IF(OFFSET('Sanitation Data'!$G$31,0,10*ROW('Sanitation Data'!G69))="","",OFFSET('Sanitation Data'!$G$31,0,10*ROW('Sanitation Data'!G69)))</f>
        <v/>
      </c>
      <c r="DD75" s="270" t="str">
        <f ca="true">+IF(OFFSET('Sanitation Data'!$G$32,0,10*ROW('Sanitation Data'!G69))="","",OFFSET('Sanitation Data'!$G$32,0,10*ROW('Sanitation Data'!G69)))</f>
        <v/>
      </c>
      <c r="DE75" s="270" t="str">
        <f ca="true">+IF(OFFSET('Sanitation Data'!$H$28,0,10*ROW('Sanitation Data'!H69))="","",OFFSET('Sanitation Data'!$H$28,0,10*ROW('Sanitation Data'!H69)))</f>
        <v/>
      </c>
      <c r="DF75" s="270" t="str">
        <f ca="true">+IF(OFFSET('Sanitation Data'!$H$29,0,10*ROW('Sanitation Data'!H69))="","",OFFSET('Sanitation Data'!$H$29,0,10*ROW('Sanitation Data'!H69)))</f>
        <v/>
      </c>
      <c r="DG75" s="270" t="str">
        <f ca="true">+IF(OFFSET('Sanitation Data'!$H$30,0,10*ROW('Sanitation Data'!H69))="","",OFFSET('Sanitation Data'!$H$30,0,10*ROW('Sanitation Data'!H69)))</f>
        <v/>
      </c>
      <c r="DH75" s="270" t="str">
        <f ca="true">+IF(OFFSET('Sanitation Data'!$H$31,0,10*ROW('Sanitation Data'!H69))="","",OFFSET('Sanitation Data'!$H$31,0,10*ROW('Sanitation Data'!H69)))</f>
        <v/>
      </c>
      <c r="DI75" s="270" t="str">
        <f ca="true">+IF(OFFSET('Sanitation Data'!$H$32,0,10*ROW('Sanitation Data'!H69))="","",OFFSET('Sanitation Data'!$H$32,0,10*ROW('Sanitation Data'!H69)))</f>
        <v/>
      </c>
      <c r="DJ75" s="270" t="str">
        <f ca="true">+IF(OFFSET('Sanitation Data'!$I$28,0,10*ROW('Sanitation Data'!I69))="","",OFFSET('Sanitation Data'!$I$28,0,10*ROW('Sanitation Data'!I69)))</f>
        <v/>
      </c>
      <c r="DK75" s="270" t="str">
        <f ca="true">+IF(OFFSET('Sanitation Data'!$I$29,0,10*ROW('Sanitation Data'!I69))="","",OFFSET('Sanitation Data'!$I$29,0,10*ROW('Sanitation Data'!I69)))</f>
        <v/>
      </c>
      <c r="DL75" s="270" t="str">
        <f ca="true">+IF(OFFSET('Sanitation Data'!$I$30,0,10*ROW('Sanitation Data'!I69))="","",OFFSET('Sanitation Data'!$I$30,0,10*ROW('Sanitation Data'!I69)))</f>
        <v/>
      </c>
      <c r="DM75" s="270" t="str">
        <f ca="true">+IF(OFFSET('Sanitation Data'!$I$31,0,10*ROW('Sanitation Data'!I69))="","",OFFSET('Sanitation Data'!$I$31,0,10*ROW('Sanitation Data'!I69)))</f>
        <v/>
      </c>
      <c r="DN75" s="270" t="str">
        <f ca="true">+IF(OFFSET('Sanitation Data'!$I$32,0,10*ROW('Sanitation Data'!I69))="","",OFFSET('Sanitation Data'!$I$32,0,10*ROW('Sanitation Data'!I69)))</f>
        <v/>
      </c>
      <c r="DO75" s="270" t="str">
        <f ca="true">+IF(OFFSET('Hygiene Data'!$D$11,0,10*ROW('Hygiene Data'!D69))="","",OFFSET('Hygiene Data'!$D$11,0,10*ROW('Hygiene Data'!D69)))</f>
        <v/>
      </c>
      <c r="DP75" s="270" t="str">
        <f ca="true">+IF(OFFSET('Hygiene Data'!$D$12,0,10*ROW('Hygiene Data'!D69))="","",OFFSET('Hygiene Data'!$D$12,0,10*ROW('Hygiene Data'!D69)))</f>
        <v/>
      </c>
      <c r="DQ75" s="270" t="str">
        <f ca="true">+IF(OFFSET('Hygiene Data'!$D$13,0,10*ROW('Hygiene Data'!D69))="","",OFFSET('Hygiene Data'!$D$13,0,10*ROW('Hygiene Data'!D69)))</f>
        <v/>
      </c>
      <c r="DR75" s="270" t="str">
        <f ca="true">+IF(OFFSET('Hygiene Data'!$E$11,0,10*ROW('Hygiene Data'!E69))="","",OFFSET('Hygiene Data'!$E$11,0,10*ROW('Hygiene Data'!E69)))</f>
        <v/>
      </c>
      <c r="DS75" s="270" t="str">
        <f ca="true">+IF(OFFSET('Hygiene Data'!$E$12,0,10*ROW('Hygiene Data'!E69))="","",OFFSET('Hygiene Data'!$E$12,0,10*ROW('Hygiene Data'!E69)))</f>
        <v/>
      </c>
      <c r="DT75" s="270" t="str">
        <f ca="true">+IF(OFFSET('Hygiene Data'!$E$13,0,10*ROW('Hygiene Data'!E69))="","",OFFSET('Hygiene Data'!$E$13,0,10*ROW('Hygiene Data'!E69)))</f>
        <v/>
      </c>
      <c r="DU75" s="270" t="str">
        <f ca="true">+IF(OFFSET('Hygiene Data'!$F$11,0,10*ROW('Hygiene Data'!F69))="","",OFFSET('Hygiene Data'!$F$11,0,10*ROW('Hygiene Data'!F69)))</f>
        <v/>
      </c>
      <c r="DV75" s="270" t="str">
        <f ca="true">+IF(OFFSET('Hygiene Data'!$F$12,0,10*ROW('Hygiene Data'!F69))="","",OFFSET('Hygiene Data'!$F$12,0,10*ROW('Hygiene Data'!F69)))</f>
        <v/>
      </c>
      <c r="DW75" s="270" t="str">
        <f ca="true">+IF(OFFSET('Hygiene Data'!$F$13,0,10*ROW('Hygiene Data'!F69))="","",OFFSET('Hygiene Data'!$F$13,0,10*ROW('Hygiene Data'!F69)))</f>
        <v/>
      </c>
      <c r="DX75" s="270" t="str">
        <f ca="true">+IF(OFFSET('Hygiene Data'!$G$11,0,10*ROW('Hygiene Data'!G69))="","",OFFSET('Hygiene Data'!$G$11,0,10*ROW('Hygiene Data'!G69)))</f>
        <v/>
      </c>
      <c r="DY75" s="270" t="str">
        <f ca="true">+IF(OFFSET('Hygiene Data'!$G$12,0,10*ROW('Hygiene Data'!G69))="","",OFFSET('Hygiene Data'!$G$12,0,10*ROW('Hygiene Data'!G69)))</f>
        <v/>
      </c>
      <c r="DZ75" s="270" t="str">
        <f ca="true">+IF(OFFSET('Hygiene Data'!$G$13,0,10*ROW('Hygiene Data'!G69))="","",OFFSET('Hygiene Data'!$G$13,0,10*ROW('Hygiene Data'!G69)))</f>
        <v/>
      </c>
      <c r="EA75" s="270" t="str">
        <f ca="true">+IF(OFFSET('Hygiene Data'!$H$11,0,10*ROW('Hygiene Data'!H69))="","",OFFSET('Hygiene Data'!$H$11,0,10*ROW('Hygiene Data'!H69)))</f>
        <v/>
      </c>
      <c r="EB75" s="270" t="str">
        <f ca="true">+IF(OFFSET('Hygiene Data'!$H$12,0,10*ROW('Hygiene Data'!H69))="","",OFFSET('Hygiene Data'!$H$12,0,10*ROW('Hygiene Data'!H69)))</f>
        <v/>
      </c>
      <c r="EC75" s="270" t="str">
        <f ca="true">+IF(OFFSET('Hygiene Data'!$H$13,0,10*ROW('Hygiene Data'!H69))="","",OFFSET('Hygiene Data'!$H$13,0,10*ROW('Hygiene Data'!H69)))</f>
        <v/>
      </c>
      <c r="ED75" s="270" t="str">
        <f ca="true">+IF(OFFSET('Hygiene Data'!$I$11,0,10*ROW('Hygiene Data'!I69))="","",OFFSET('Hygiene Data'!$I$11,0,10*ROW('Hygiene Data'!I69)))</f>
        <v/>
      </c>
      <c r="EE75" s="270" t="str">
        <f ca="true">+IF(OFFSET('Hygiene Data'!$I$12,0,10*ROW('Hygiene Data'!I69))="","",OFFSET('Hygiene Data'!$I$12,0,10*ROW('Hygiene Data'!I69)))</f>
        <v/>
      </c>
      <c r="EF75" s="270"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26"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0"/>
      <c r="BS76" s="270" t="str">
        <f ca="true">+IF(OFFSET('Water Data'!$D$27,0,10*ROW('Water Data'!D70))="","",OFFSET('Water Data'!$D$27,0,10*ROW('Water Data'!D70)))</f>
        <v/>
      </c>
      <c r="BT76" s="270" t="str">
        <f ca="true">+IF(OFFSET('Water Data'!$D$28,0,10*ROW('Water Data'!D70))="","",OFFSET('Water Data'!$D$28,0,10*ROW('Water Data'!D70)))</f>
        <v/>
      </c>
      <c r="BU76" s="270" t="str">
        <f ca="true">+IF(OFFSET('Water Data'!$D$29,0,10*ROW('Water Data'!D70))="","",OFFSET('Water Data'!$D$29,0,10*ROW('Water Data'!D70)))</f>
        <v/>
      </c>
      <c r="BV76" s="270" t="str">
        <f ca="true">+IF(OFFSET('Water Data'!$E$27,0,10*ROW('Water Data'!E70))="","",OFFSET('Water Data'!$E$27,0,10*ROW('Water Data'!E70)))</f>
        <v/>
      </c>
      <c r="BW76" s="270" t="str">
        <f ca="true">+IF(OFFSET('Water Data'!$E$28,0,10*ROW('Water Data'!E70))="","",OFFSET('Water Data'!$E$28,0,10*ROW('Water Data'!E70)))</f>
        <v/>
      </c>
      <c r="BX76" s="270" t="str">
        <f ca="true">+IF(OFFSET('Water Data'!$E$29,0,10*ROW('Water Data'!E70))="","",OFFSET('Water Data'!$E$29,0,10*ROW('Water Data'!E70)))</f>
        <v/>
      </c>
      <c r="BY76" s="270" t="str">
        <f ca="true">+IF(OFFSET('Water Data'!$F$27,0,10*ROW('Water Data'!F70))="","",OFFSET('Water Data'!$F$27,0,10*ROW('Water Data'!F70)))</f>
        <v/>
      </c>
      <c r="BZ76" s="270" t="str">
        <f ca="true">+IF(OFFSET('Water Data'!$F$28,0,10*ROW('Water Data'!F70))="","",OFFSET('Water Data'!$F$28,0,10*ROW('Water Data'!F70)))</f>
        <v/>
      </c>
      <c r="CA76" s="270" t="str">
        <f ca="true">+IF(OFFSET('Water Data'!$F$29,0,10*ROW('Water Data'!F70))="","",OFFSET('Water Data'!$F$29,0,10*ROW('Water Data'!F70)))</f>
        <v/>
      </c>
      <c r="CB76" s="270" t="str">
        <f ca="true">+IF(OFFSET('Water Data'!$G$27,0,10*ROW('Water Data'!G70))="","",OFFSET('Water Data'!$G$27,0,10*ROW('Water Data'!G70)))</f>
        <v/>
      </c>
      <c r="CC76" s="270" t="str">
        <f ca="true">+IF(OFFSET('Water Data'!$G$28,0,10*ROW('Water Data'!G70))="","",OFFSET('Water Data'!$G$28,0,10*ROW('Water Data'!G70)))</f>
        <v/>
      </c>
      <c r="CD76" s="270" t="str">
        <f ca="true">+IF(OFFSET('Water Data'!$G$29,0,10*ROW('Water Data'!G70))="","",OFFSET('Water Data'!$G$29,0,10*ROW('Water Data'!G70)))</f>
        <v/>
      </c>
      <c r="CE76" s="270" t="str">
        <f ca="true">+IF(OFFSET('Water Data'!$H$27,0,10*ROW('Water Data'!H70))="","",OFFSET('Water Data'!$H$27,0,10*ROW('Water Data'!H70)))</f>
        <v/>
      </c>
      <c r="CF76" s="270" t="str">
        <f ca="true">+IF(OFFSET('Water Data'!$H$28,0,10*ROW('Water Data'!H70))="","",OFFSET('Water Data'!$H$28,0,10*ROW('Water Data'!H70)))</f>
        <v/>
      </c>
      <c r="CG76" s="270" t="str">
        <f ca="true">+IF(OFFSET('Water Data'!$H$29,0,10*ROW('Water Data'!H70))="","",OFFSET('Water Data'!$H$29,0,10*ROW('Water Data'!H70)))</f>
        <v/>
      </c>
      <c r="CH76" s="270" t="str">
        <f ca="true">+IF(OFFSET('Water Data'!$I$27,0,10*ROW('Water Data'!I70))="","",OFFSET('Water Data'!$I$27,0,10*ROW('Water Data'!I70)))</f>
        <v/>
      </c>
      <c r="CI76" s="270" t="str">
        <f ca="true">+IF(OFFSET('Water Data'!$I$28,0,10*ROW('Water Data'!I70))="","",OFFSET('Water Data'!$I$28,0,10*ROW('Water Data'!I70)))</f>
        <v/>
      </c>
      <c r="CJ76" s="270" t="str">
        <f ca="true">+IF(OFFSET('Water Data'!$I$29,0,10*ROW('Water Data'!I70))="","",OFFSET('Water Data'!$I$29,0,10*ROW('Water Data'!I70)))</f>
        <v/>
      </c>
      <c r="CK76" s="270" t="str">
        <f ca="true">+IF(OFFSET('Sanitation Data'!$D$28,0,10*ROW('Sanitation Data'!D70))="","",OFFSET('Sanitation Data'!$D$28,0,10*ROW('Sanitation Data'!D70)))</f>
        <v/>
      </c>
      <c r="CL76" s="270" t="str">
        <f ca="true">+IF(OFFSET('Sanitation Data'!$D$29,0,10*ROW('Sanitation Data'!D70))="","",OFFSET('Sanitation Data'!$D$29,0,10*ROW('Sanitation Data'!D70)))</f>
        <v/>
      </c>
      <c r="CM76" s="270" t="str">
        <f ca="true">+IF(OFFSET('Sanitation Data'!$D$30,0,10*ROW('Sanitation Data'!D70))="","",OFFSET('Sanitation Data'!$D$30,0,10*ROW('Sanitation Data'!D70)))</f>
        <v/>
      </c>
      <c r="CN76" s="270" t="str">
        <f ca="true">+IF(OFFSET('Sanitation Data'!$D$31,0,10*ROW('Sanitation Data'!D70))="","",OFFSET('Sanitation Data'!$D$31,0,10*ROW('Sanitation Data'!D70)))</f>
        <v/>
      </c>
      <c r="CO76" s="270" t="str">
        <f ca="true">+IF(OFFSET('Sanitation Data'!$D$32,0,10*ROW('Sanitation Data'!D70))="","",OFFSET('Sanitation Data'!$D$32,0,10*ROW('Sanitation Data'!D70)))</f>
        <v/>
      </c>
      <c r="CP76" s="270" t="str">
        <f ca="true">+IF(OFFSET('Sanitation Data'!$E$28,0,10*ROW('Sanitation Data'!E70))="","",OFFSET('Sanitation Data'!$E$28,0,10*ROW('Sanitation Data'!E70)))</f>
        <v/>
      </c>
      <c r="CQ76" s="270" t="str">
        <f ca="true">+IF(OFFSET('Sanitation Data'!$E$29,0,10*ROW('Sanitation Data'!E70))="","",OFFSET('Sanitation Data'!$E$29,0,10*ROW('Sanitation Data'!E70)))</f>
        <v/>
      </c>
      <c r="CR76" s="270" t="str">
        <f ca="true">+IF(OFFSET('Sanitation Data'!$E$30,0,10*ROW('Sanitation Data'!E70))="","",OFFSET('Sanitation Data'!$E$30,0,10*ROW('Sanitation Data'!E70)))</f>
        <v/>
      </c>
      <c r="CS76" s="270" t="str">
        <f ca="true">+IF(OFFSET('Sanitation Data'!$E$31,0,10*ROW('Sanitation Data'!E70))="","",OFFSET('Sanitation Data'!$E$31,0,10*ROW('Sanitation Data'!E70)))</f>
        <v/>
      </c>
      <c r="CT76" s="270" t="str">
        <f ca="true">+IF(OFFSET('Sanitation Data'!$E$32,0,10*ROW('Sanitation Data'!E70))="","",OFFSET('Sanitation Data'!$E$32,0,10*ROW('Sanitation Data'!E70)))</f>
        <v/>
      </c>
      <c r="CU76" s="270" t="str">
        <f ca="true">+IF(OFFSET('Sanitation Data'!$F$28,0,10*ROW('Sanitation Data'!F70))="","",OFFSET('Sanitation Data'!$F$28,0,10*ROW('Sanitation Data'!F70)))</f>
        <v/>
      </c>
      <c r="CV76" s="270" t="str">
        <f ca="true">+IF(OFFSET('Sanitation Data'!$F$29,0,10*ROW('Sanitation Data'!F70))="","",OFFSET('Sanitation Data'!$F$29,0,10*ROW('Sanitation Data'!F70)))</f>
        <v/>
      </c>
      <c r="CW76" s="270" t="str">
        <f ca="true">+IF(OFFSET('Sanitation Data'!$F$30,0,10*ROW('Sanitation Data'!F70))="","",OFFSET('Sanitation Data'!$F$30,0,10*ROW('Sanitation Data'!F70)))</f>
        <v/>
      </c>
      <c r="CX76" s="270" t="str">
        <f ca="true">+IF(OFFSET('Sanitation Data'!$F$31,0,10*ROW('Sanitation Data'!F70))="","",OFFSET('Sanitation Data'!$F$31,0,10*ROW('Sanitation Data'!F70)))</f>
        <v/>
      </c>
      <c r="CY76" s="270" t="str">
        <f ca="true">+IF(OFFSET('Sanitation Data'!$F$32,0,10*ROW('Sanitation Data'!F70))="","",OFFSET('Sanitation Data'!$F$32,0,10*ROW('Sanitation Data'!F70)))</f>
        <v/>
      </c>
      <c r="CZ76" s="270" t="str">
        <f ca="true">+IF(OFFSET('Sanitation Data'!$G$28,0,10*ROW('Sanitation Data'!G70))="","",OFFSET('Sanitation Data'!$G$28,0,10*ROW('Sanitation Data'!G70)))</f>
        <v/>
      </c>
      <c r="DA76" s="270" t="str">
        <f ca="true">+IF(OFFSET('Sanitation Data'!$G$29,0,10*ROW('Sanitation Data'!G70))="","",OFFSET('Sanitation Data'!$G$29,0,10*ROW('Sanitation Data'!G70)))</f>
        <v/>
      </c>
      <c r="DB76" s="270" t="str">
        <f ca="true">+IF(OFFSET('Sanitation Data'!$G$30,0,10*ROW('Sanitation Data'!G70))="","",OFFSET('Sanitation Data'!$G$30,0,10*ROW('Sanitation Data'!G70)))</f>
        <v/>
      </c>
      <c r="DC76" s="270" t="str">
        <f ca="true">+IF(OFFSET('Sanitation Data'!$G$31,0,10*ROW('Sanitation Data'!G70))="","",OFFSET('Sanitation Data'!$G$31,0,10*ROW('Sanitation Data'!G70)))</f>
        <v/>
      </c>
      <c r="DD76" s="270" t="str">
        <f ca="true">+IF(OFFSET('Sanitation Data'!$G$32,0,10*ROW('Sanitation Data'!G70))="","",OFFSET('Sanitation Data'!$G$32,0,10*ROW('Sanitation Data'!G70)))</f>
        <v/>
      </c>
      <c r="DE76" s="270" t="str">
        <f ca="true">+IF(OFFSET('Sanitation Data'!$H$28,0,10*ROW('Sanitation Data'!H70))="","",OFFSET('Sanitation Data'!$H$28,0,10*ROW('Sanitation Data'!H70)))</f>
        <v/>
      </c>
      <c r="DF76" s="270" t="str">
        <f ca="true">+IF(OFFSET('Sanitation Data'!$H$29,0,10*ROW('Sanitation Data'!H70))="","",OFFSET('Sanitation Data'!$H$29,0,10*ROW('Sanitation Data'!H70)))</f>
        <v/>
      </c>
      <c r="DG76" s="270" t="str">
        <f ca="true">+IF(OFFSET('Sanitation Data'!$H$30,0,10*ROW('Sanitation Data'!H70))="","",OFFSET('Sanitation Data'!$H$30,0,10*ROW('Sanitation Data'!H70)))</f>
        <v/>
      </c>
      <c r="DH76" s="270" t="str">
        <f ca="true">+IF(OFFSET('Sanitation Data'!$H$31,0,10*ROW('Sanitation Data'!H70))="","",OFFSET('Sanitation Data'!$H$31,0,10*ROW('Sanitation Data'!H70)))</f>
        <v/>
      </c>
      <c r="DI76" s="270" t="str">
        <f ca="true">+IF(OFFSET('Sanitation Data'!$H$32,0,10*ROW('Sanitation Data'!H70))="","",OFFSET('Sanitation Data'!$H$32,0,10*ROW('Sanitation Data'!H70)))</f>
        <v/>
      </c>
      <c r="DJ76" s="270" t="str">
        <f ca="true">+IF(OFFSET('Sanitation Data'!$I$28,0,10*ROW('Sanitation Data'!I70))="","",OFFSET('Sanitation Data'!$I$28,0,10*ROW('Sanitation Data'!I70)))</f>
        <v/>
      </c>
      <c r="DK76" s="270" t="str">
        <f ca="true">+IF(OFFSET('Sanitation Data'!$I$29,0,10*ROW('Sanitation Data'!I70))="","",OFFSET('Sanitation Data'!$I$29,0,10*ROW('Sanitation Data'!I70)))</f>
        <v/>
      </c>
      <c r="DL76" s="270" t="str">
        <f ca="true">+IF(OFFSET('Sanitation Data'!$I$30,0,10*ROW('Sanitation Data'!I70))="","",OFFSET('Sanitation Data'!$I$30,0,10*ROW('Sanitation Data'!I70)))</f>
        <v/>
      </c>
      <c r="DM76" s="270" t="str">
        <f ca="true">+IF(OFFSET('Sanitation Data'!$I$31,0,10*ROW('Sanitation Data'!I70))="","",OFFSET('Sanitation Data'!$I$31,0,10*ROW('Sanitation Data'!I70)))</f>
        <v/>
      </c>
      <c r="DN76" s="270" t="str">
        <f ca="true">+IF(OFFSET('Sanitation Data'!$I$32,0,10*ROW('Sanitation Data'!I70))="","",OFFSET('Sanitation Data'!$I$32,0,10*ROW('Sanitation Data'!I70)))</f>
        <v/>
      </c>
      <c r="DO76" s="270" t="str">
        <f ca="true">+IF(OFFSET('Hygiene Data'!$D$11,0,10*ROW('Hygiene Data'!D70))="","",OFFSET('Hygiene Data'!$D$11,0,10*ROW('Hygiene Data'!D70)))</f>
        <v/>
      </c>
      <c r="DP76" s="270" t="str">
        <f ca="true">+IF(OFFSET('Hygiene Data'!$D$12,0,10*ROW('Hygiene Data'!D70))="","",OFFSET('Hygiene Data'!$D$12,0,10*ROW('Hygiene Data'!D70)))</f>
        <v/>
      </c>
      <c r="DQ76" s="270" t="str">
        <f ca="true">+IF(OFFSET('Hygiene Data'!$D$13,0,10*ROW('Hygiene Data'!D70))="","",OFFSET('Hygiene Data'!$D$13,0,10*ROW('Hygiene Data'!D70)))</f>
        <v/>
      </c>
      <c r="DR76" s="270" t="str">
        <f ca="true">+IF(OFFSET('Hygiene Data'!$E$11,0,10*ROW('Hygiene Data'!E70))="","",OFFSET('Hygiene Data'!$E$11,0,10*ROW('Hygiene Data'!E70)))</f>
        <v/>
      </c>
      <c r="DS76" s="270" t="str">
        <f ca="true">+IF(OFFSET('Hygiene Data'!$E$12,0,10*ROW('Hygiene Data'!E70))="","",OFFSET('Hygiene Data'!$E$12,0,10*ROW('Hygiene Data'!E70)))</f>
        <v/>
      </c>
      <c r="DT76" s="270" t="str">
        <f ca="true">+IF(OFFSET('Hygiene Data'!$E$13,0,10*ROW('Hygiene Data'!E70))="","",OFFSET('Hygiene Data'!$E$13,0,10*ROW('Hygiene Data'!E70)))</f>
        <v/>
      </c>
      <c r="DU76" s="270" t="str">
        <f ca="true">+IF(OFFSET('Hygiene Data'!$F$11,0,10*ROW('Hygiene Data'!F70))="","",OFFSET('Hygiene Data'!$F$11,0,10*ROW('Hygiene Data'!F70)))</f>
        <v/>
      </c>
      <c r="DV76" s="270" t="str">
        <f ca="true">+IF(OFFSET('Hygiene Data'!$F$12,0,10*ROW('Hygiene Data'!F70))="","",OFFSET('Hygiene Data'!$F$12,0,10*ROW('Hygiene Data'!F70)))</f>
        <v/>
      </c>
      <c r="DW76" s="270" t="str">
        <f ca="true">+IF(OFFSET('Hygiene Data'!$F$13,0,10*ROW('Hygiene Data'!F70))="","",OFFSET('Hygiene Data'!$F$13,0,10*ROW('Hygiene Data'!F70)))</f>
        <v/>
      </c>
      <c r="DX76" s="270" t="str">
        <f ca="true">+IF(OFFSET('Hygiene Data'!$G$11,0,10*ROW('Hygiene Data'!G70))="","",OFFSET('Hygiene Data'!$G$11,0,10*ROW('Hygiene Data'!G70)))</f>
        <v/>
      </c>
      <c r="DY76" s="270" t="str">
        <f ca="true">+IF(OFFSET('Hygiene Data'!$G$12,0,10*ROW('Hygiene Data'!G70))="","",OFFSET('Hygiene Data'!$G$12,0,10*ROW('Hygiene Data'!G70)))</f>
        <v/>
      </c>
      <c r="DZ76" s="270" t="str">
        <f ca="true">+IF(OFFSET('Hygiene Data'!$G$13,0,10*ROW('Hygiene Data'!G70))="","",OFFSET('Hygiene Data'!$G$13,0,10*ROW('Hygiene Data'!G70)))</f>
        <v/>
      </c>
      <c r="EA76" s="270" t="str">
        <f ca="true">+IF(OFFSET('Hygiene Data'!$H$11,0,10*ROW('Hygiene Data'!H70))="","",OFFSET('Hygiene Data'!$H$11,0,10*ROW('Hygiene Data'!H70)))</f>
        <v/>
      </c>
      <c r="EB76" s="270" t="str">
        <f ca="true">+IF(OFFSET('Hygiene Data'!$H$12,0,10*ROW('Hygiene Data'!H70))="","",OFFSET('Hygiene Data'!$H$12,0,10*ROW('Hygiene Data'!H70)))</f>
        <v/>
      </c>
      <c r="EC76" s="270" t="str">
        <f ca="true">+IF(OFFSET('Hygiene Data'!$H$13,0,10*ROW('Hygiene Data'!H70))="","",OFFSET('Hygiene Data'!$H$13,0,10*ROW('Hygiene Data'!H70)))</f>
        <v/>
      </c>
      <c r="ED76" s="270" t="str">
        <f ca="true">+IF(OFFSET('Hygiene Data'!$I$11,0,10*ROW('Hygiene Data'!I70))="","",OFFSET('Hygiene Data'!$I$11,0,10*ROW('Hygiene Data'!I70)))</f>
        <v/>
      </c>
      <c r="EE76" s="270" t="str">
        <f ca="true">+IF(OFFSET('Hygiene Data'!$I$12,0,10*ROW('Hygiene Data'!I70))="","",OFFSET('Hygiene Data'!$I$12,0,10*ROW('Hygiene Data'!I70)))</f>
        <v/>
      </c>
      <c r="EF76" s="270"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26"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0"/>
      <c r="BS77" s="270" t="str">
        <f ca="true">+IF(OFFSET('Water Data'!$D$27,0,10*ROW('Water Data'!D71))="","",OFFSET('Water Data'!$D$27,0,10*ROW('Water Data'!D71)))</f>
        <v/>
      </c>
      <c r="BT77" s="270" t="str">
        <f ca="true">+IF(OFFSET('Water Data'!$D$28,0,10*ROW('Water Data'!D71))="","",OFFSET('Water Data'!$D$28,0,10*ROW('Water Data'!D71)))</f>
        <v/>
      </c>
      <c r="BU77" s="270" t="str">
        <f ca="true">+IF(OFFSET('Water Data'!$D$29,0,10*ROW('Water Data'!D71))="","",OFFSET('Water Data'!$D$29,0,10*ROW('Water Data'!D71)))</f>
        <v/>
      </c>
      <c r="BV77" s="270" t="str">
        <f ca="true">+IF(OFFSET('Water Data'!$E$27,0,10*ROW('Water Data'!E71))="","",OFFSET('Water Data'!$E$27,0,10*ROW('Water Data'!E71)))</f>
        <v/>
      </c>
      <c r="BW77" s="270" t="str">
        <f ca="true">+IF(OFFSET('Water Data'!$E$28,0,10*ROW('Water Data'!E71))="","",OFFSET('Water Data'!$E$28,0,10*ROW('Water Data'!E71)))</f>
        <v/>
      </c>
      <c r="BX77" s="270" t="str">
        <f ca="true">+IF(OFFSET('Water Data'!$E$29,0,10*ROW('Water Data'!E71))="","",OFFSET('Water Data'!$E$29,0,10*ROW('Water Data'!E71)))</f>
        <v/>
      </c>
      <c r="BY77" s="270" t="str">
        <f ca="true">+IF(OFFSET('Water Data'!$F$27,0,10*ROW('Water Data'!F71))="","",OFFSET('Water Data'!$F$27,0,10*ROW('Water Data'!F71)))</f>
        <v/>
      </c>
      <c r="BZ77" s="270" t="str">
        <f ca="true">+IF(OFFSET('Water Data'!$F$28,0,10*ROW('Water Data'!F71))="","",OFFSET('Water Data'!$F$28,0,10*ROW('Water Data'!F71)))</f>
        <v/>
      </c>
      <c r="CA77" s="270" t="str">
        <f ca="true">+IF(OFFSET('Water Data'!$F$29,0,10*ROW('Water Data'!F71))="","",OFFSET('Water Data'!$F$29,0,10*ROW('Water Data'!F71)))</f>
        <v/>
      </c>
      <c r="CB77" s="270" t="str">
        <f ca="true">+IF(OFFSET('Water Data'!$G$27,0,10*ROW('Water Data'!G71))="","",OFFSET('Water Data'!$G$27,0,10*ROW('Water Data'!G71)))</f>
        <v/>
      </c>
      <c r="CC77" s="270" t="str">
        <f ca="true">+IF(OFFSET('Water Data'!$G$28,0,10*ROW('Water Data'!G71))="","",OFFSET('Water Data'!$G$28,0,10*ROW('Water Data'!G71)))</f>
        <v/>
      </c>
      <c r="CD77" s="270" t="str">
        <f ca="true">+IF(OFFSET('Water Data'!$G$29,0,10*ROW('Water Data'!G71))="","",OFFSET('Water Data'!$G$29,0,10*ROW('Water Data'!G71)))</f>
        <v/>
      </c>
      <c r="CE77" s="270" t="str">
        <f ca="true">+IF(OFFSET('Water Data'!$H$27,0,10*ROW('Water Data'!H71))="","",OFFSET('Water Data'!$H$27,0,10*ROW('Water Data'!H71)))</f>
        <v/>
      </c>
      <c r="CF77" s="270" t="str">
        <f ca="true">+IF(OFFSET('Water Data'!$H$28,0,10*ROW('Water Data'!H71))="","",OFFSET('Water Data'!$H$28,0,10*ROW('Water Data'!H71)))</f>
        <v/>
      </c>
      <c r="CG77" s="270" t="str">
        <f ca="true">+IF(OFFSET('Water Data'!$H$29,0,10*ROW('Water Data'!H71))="","",OFFSET('Water Data'!$H$29,0,10*ROW('Water Data'!H71)))</f>
        <v/>
      </c>
      <c r="CH77" s="270" t="str">
        <f ca="true">+IF(OFFSET('Water Data'!$I$27,0,10*ROW('Water Data'!I71))="","",OFFSET('Water Data'!$I$27,0,10*ROW('Water Data'!I71)))</f>
        <v/>
      </c>
      <c r="CI77" s="270" t="str">
        <f ca="true">+IF(OFFSET('Water Data'!$I$28,0,10*ROW('Water Data'!I71))="","",OFFSET('Water Data'!$I$28,0,10*ROW('Water Data'!I71)))</f>
        <v/>
      </c>
      <c r="CJ77" s="270" t="str">
        <f ca="true">+IF(OFFSET('Water Data'!$I$29,0,10*ROW('Water Data'!I71))="","",OFFSET('Water Data'!$I$29,0,10*ROW('Water Data'!I71)))</f>
        <v/>
      </c>
      <c r="CK77" s="270" t="str">
        <f ca="true">+IF(OFFSET('Sanitation Data'!$D$28,0,10*ROW('Sanitation Data'!D71))="","",OFFSET('Sanitation Data'!$D$28,0,10*ROW('Sanitation Data'!D71)))</f>
        <v/>
      </c>
      <c r="CL77" s="270" t="str">
        <f ca="true">+IF(OFFSET('Sanitation Data'!$D$29,0,10*ROW('Sanitation Data'!D71))="","",OFFSET('Sanitation Data'!$D$29,0,10*ROW('Sanitation Data'!D71)))</f>
        <v/>
      </c>
      <c r="CM77" s="270" t="str">
        <f ca="true">+IF(OFFSET('Sanitation Data'!$D$30,0,10*ROW('Sanitation Data'!D71))="","",OFFSET('Sanitation Data'!$D$30,0,10*ROW('Sanitation Data'!D71)))</f>
        <v/>
      </c>
      <c r="CN77" s="270" t="str">
        <f ca="true">+IF(OFFSET('Sanitation Data'!$D$31,0,10*ROW('Sanitation Data'!D71))="","",OFFSET('Sanitation Data'!$D$31,0,10*ROW('Sanitation Data'!D71)))</f>
        <v/>
      </c>
      <c r="CO77" s="270" t="str">
        <f ca="true">+IF(OFFSET('Sanitation Data'!$D$32,0,10*ROW('Sanitation Data'!D71))="","",OFFSET('Sanitation Data'!$D$32,0,10*ROW('Sanitation Data'!D71)))</f>
        <v/>
      </c>
      <c r="CP77" s="270" t="str">
        <f ca="true">+IF(OFFSET('Sanitation Data'!$E$28,0,10*ROW('Sanitation Data'!E71))="","",OFFSET('Sanitation Data'!$E$28,0,10*ROW('Sanitation Data'!E71)))</f>
        <v/>
      </c>
      <c r="CQ77" s="270" t="str">
        <f ca="true">+IF(OFFSET('Sanitation Data'!$E$29,0,10*ROW('Sanitation Data'!E71))="","",OFFSET('Sanitation Data'!$E$29,0,10*ROW('Sanitation Data'!E71)))</f>
        <v/>
      </c>
      <c r="CR77" s="270" t="str">
        <f ca="true">+IF(OFFSET('Sanitation Data'!$E$30,0,10*ROW('Sanitation Data'!E71))="","",OFFSET('Sanitation Data'!$E$30,0,10*ROW('Sanitation Data'!E71)))</f>
        <v/>
      </c>
      <c r="CS77" s="270" t="str">
        <f ca="true">+IF(OFFSET('Sanitation Data'!$E$31,0,10*ROW('Sanitation Data'!E71))="","",OFFSET('Sanitation Data'!$E$31,0,10*ROW('Sanitation Data'!E71)))</f>
        <v/>
      </c>
      <c r="CT77" s="270" t="str">
        <f ca="true">+IF(OFFSET('Sanitation Data'!$E$32,0,10*ROW('Sanitation Data'!E71))="","",OFFSET('Sanitation Data'!$E$32,0,10*ROW('Sanitation Data'!E71)))</f>
        <v/>
      </c>
      <c r="CU77" s="270" t="str">
        <f ca="true">+IF(OFFSET('Sanitation Data'!$F$28,0,10*ROW('Sanitation Data'!F71))="","",OFFSET('Sanitation Data'!$F$28,0,10*ROW('Sanitation Data'!F71)))</f>
        <v/>
      </c>
      <c r="CV77" s="270" t="str">
        <f ca="true">+IF(OFFSET('Sanitation Data'!$F$29,0,10*ROW('Sanitation Data'!F71))="","",OFFSET('Sanitation Data'!$F$29,0,10*ROW('Sanitation Data'!F71)))</f>
        <v/>
      </c>
      <c r="CW77" s="270" t="str">
        <f ca="true">+IF(OFFSET('Sanitation Data'!$F$30,0,10*ROW('Sanitation Data'!F71))="","",OFFSET('Sanitation Data'!$F$30,0,10*ROW('Sanitation Data'!F71)))</f>
        <v/>
      </c>
      <c r="CX77" s="270" t="str">
        <f ca="true">+IF(OFFSET('Sanitation Data'!$F$31,0,10*ROW('Sanitation Data'!F71))="","",OFFSET('Sanitation Data'!$F$31,0,10*ROW('Sanitation Data'!F71)))</f>
        <v/>
      </c>
      <c r="CY77" s="270" t="str">
        <f ca="true">+IF(OFFSET('Sanitation Data'!$F$32,0,10*ROW('Sanitation Data'!F71))="","",OFFSET('Sanitation Data'!$F$32,0,10*ROW('Sanitation Data'!F71)))</f>
        <v/>
      </c>
      <c r="CZ77" s="270" t="str">
        <f ca="true">+IF(OFFSET('Sanitation Data'!$G$28,0,10*ROW('Sanitation Data'!G71))="","",OFFSET('Sanitation Data'!$G$28,0,10*ROW('Sanitation Data'!G71)))</f>
        <v/>
      </c>
      <c r="DA77" s="270" t="str">
        <f ca="true">+IF(OFFSET('Sanitation Data'!$G$29,0,10*ROW('Sanitation Data'!G71))="","",OFFSET('Sanitation Data'!$G$29,0,10*ROW('Sanitation Data'!G71)))</f>
        <v/>
      </c>
      <c r="DB77" s="270" t="str">
        <f ca="true">+IF(OFFSET('Sanitation Data'!$G$30,0,10*ROW('Sanitation Data'!G71))="","",OFFSET('Sanitation Data'!$G$30,0,10*ROW('Sanitation Data'!G71)))</f>
        <v/>
      </c>
      <c r="DC77" s="270" t="str">
        <f ca="true">+IF(OFFSET('Sanitation Data'!$G$31,0,10*ROW('Sanitation Data'!G71))="","",OFFSET('Sanitation Data'!$G$31,0,10*ROW('Sanitation Data'!G71)))</f>
        <v/>
      </c>
      <c r="DD77" s="270" t="str">
        <f ca="true">+IF(OFFSET('Sanitation Data'!$G$32,0,10*ROW('Sanitation Data'!G71))="","",OFFSET('Sanitation Data'!$G$32,0,10*ROW('Sanitation Data'!G71)))</f>
        <v/>
      </c>
      <c r="DE77" s="270" t="str">
        <f ca="true">+IF(OFFSET('Sanitation Data'!$H$28,0,10*ROW('Sanitation Data'!H71))="","",OFFSET('Sanitation Data'!$H$28,0,10*ROW('Sanitation Data'!H71)))</f>
        <v/>
      </c>
      <c r="DF77" s="270" t="str">
        <f ca="true">+IF(OFFSET('Sanitation Data'!$H$29,0,10*ROW('Sanitation Data'!H71))="","",OFFSET('Sanitation Data'!$H$29,0,10*ROW('Sanitation Data'!H71)))</f>
        <v/>
      </c>
      <c r="DG77" s="270" t="str">
        <f ca="true">+IF(OFFSET('Sanitation Data'!$H$30,0,10*ROW('Sanitation Data'!H71))="","",OFFSET('Sanitation Data'!$H$30,0,10*ROW('Sanitation Data'!H71)))</f>
        <v/>
      </c>
      <c r="DH77" s="270" t="str">
        <f ca="true">+IF(OFFSET('Sanitation Data'!$H$31,0,10*ROW('Sanitation Data'!H71))="","",OFFSET('Sanitation Data'!$H$31,0,10*ROW('Sanitation Data'!H71)))</f>
        <v/>
      </c>
      <c r="DI77" s="270" t="str">
        <f ca="true">+IF(OFFSET('Sanitation Data'!$H$32,0,10*ROW('Sanitation Data'!H71))="","",OFFSET('Sanitation Data'!$H$32,0,10*ROW('Sanitation Data'!H71)))</f>
        <v/>
      </c>
      <c r="DJ77" s="270" t="str">
        <f ca="true">+IF(OFFSET('Sanitation Data'!$I$28,0,10*ROW('Sanitation Data'!I71))="","",OFFSET('Sanitation Data'!$I$28,0,10*ROW('Sanitation Data'!I71)))</f>
        <v/>
      </c>
      <c r="DK77" s="270" t="str">
        <f ca="true">+IF(OFFSET('Sanitation Data'!$I$29,0,10*ROW('Sanitation Data'!I71))="","",OFFSET('Sanitation Data'!$I$29,0,10*ROW('Sanitation Data'!I71)))</f>
        <v/>
      </c>
      <c r="DL77" s="270" t="str">
        <f ca="true">+IF(OFFSET('Sanitation Data'!$I$30,0,10*ROW('Sanitation Data'!I71))="","",OFFSET('Sanitation Data'!$I$30,0,10*ROW('Sanitation Data'!I71)))</f>
        <v/>
      </c>
      <c r="DM77" s="270" t="str">
        <f ca="true">+IF(OFFSET('Sanitation Data'!$I$31,0,10*ROW('Sanitation Data'!I71))="","",OFFSET('Sanitation Data'!$I$31,0,10*ROW('Sanitation Data'!I71)))</f>
        <v/>
      </c>
      <c r="DN77" s="270" t="str">
        <f ca="true">+IF(OFFSET('Sanitation Data'!$I$32,0,10*ROW('Sanitation Data'!I71))="","",OFFSET('Sanitation Data'!$I$32,0,10*ROW('Sanitation Data'!I71)))</f>
        <v/>
      </c>
      <c r="DO77" s="270" t="str">
        <f ca="true">+IF(OFFSET('Hygiene Data'!$D$11,0,10*ROW('Hygiene Data'!D71))="","",OFFSET('Hygiene Data'!$D$11,0,10*ROW('Hygiene Data'!D71)))</f>
        <v/>
      </c>
      <c r="DP77" s="270" t="str">
        <f ca="true">+IF(OFFSET('Hygiene Data'!$D$12,0,10*ROW('Hygiene Data'!D71))="","",OFFSET('Hygiene Data'!$D$12,0,10*ROW('Hygiene Data'!D71)))</f>
        <v/>
      </c>
      <c r="DQ77" s="270" t="str">
        <f ca="true">+IF(OFFSET('Hygiene Data'!$D$13,0,10*ROW('Hygiene Data'!D71))="","",OFFSET('Hygiene Data'!$D$13,0,10*ROW('Hygiene Data'!D71)))</f>
        <v/>
      </c>
      <c r="DR77" s="270" t="str">
        <f ca="true">+IF(OFFSET('Hygiene Data'!$E$11,0,10*ROW('Hygiene Data'!E71))="","",OFFSET('Hygiene Data'!$E$11,0,10*ROW('Hygiene Data'!E71)))</f>
        <v/>
      </c>
      <c r="DS77" s="270" t="str">
        <f ca="true">+IF(OFFSET('Hygiene Data'!$E$12,0,10*ROW('Hygiene Data'!E71))="","",OFFSET('Hygiene Data'!$E$12,0,10*ROW('Hygiene Data'!E71)))</f>
        <v/>
      </c>
      <c r="DT77" s="270" t="str">
        <f ca="true">+IF(OFFSET('Hygiene Data'!$E$13,0,10*ROW('Hygiene Data'!E71))="","",OFFSET('Hygiene Data'!$E$13,0,10*ROW('Hygiene Data'!E71)))</f>
        <v/>
      </c>
      <c r="DU77" s="270" t="str">
        <f ca="true">+IF(OFFSET('Hygiene Data'!$F$11,0,10*ROW('Hygiene Data'!F71))="","",OFFSET('Hygiene Data'!$F$11,0,10*ROW('Hygiene Data'!F71)))</f>
        <v/>
      </c>
      <c r="DV77" s="270" t="str">
        <f ca="true">+IF(OFFSET('Hygiene Data'!$F$12,0,10*ROW('Hygiene Data'!F71))="","",OFFSET('Hygiene Data'!$F$12,0,10*ROW('Hygiene Data'!F71)))</f>
        <v/>
      </c>
      <c r="DW77" s="270" t="str">
        <f ca="true">+IF(OFFSET('Hygiene Data'!$F$13,0,10*ROW('Hygiene Data'!F71))="","",OFFSET('Hygiene Data'!$F$13,0,10*ROW('Hygiene Data'!F71)))</f>
        <v/>
      </c>
      <c r="DX77" s="270" t="str">
        <f ca="true">+IF(OFFSET('Hygiene Data'!$G$11,0,10*ROW('Hygiene Data'!G71))="","",OFFSET('Hygiene Data'!$G$11,0,10*ROW('Hygiene Data'!G71)))</f>
        <v/>
      </c>
      <c r="DY77" s="270" t="str">
        <f ca="true">+IF(OFFSET('Hygiene Data'!$G$12,0,10*ROW('Hygiene Data'!G71))="","",OFFSET('Hygiene Data'!$G$12,0,10*ROW('Hygiene Data'!G71)))</f>
        <v/>
      </c>
      <c r="DZ77" s="270" t="str">
        <f ca="true">+IF(OFFSET('Hygiene Data'!$G$13,0,10*ROW('Hygiene Data'!G71))="","",OFFSET('Hygiene Data'!$G$13,0,10*ROW('Hygiene Data'!G71)))</f>
        <v/>
      </c>
      <c r="EA77" s="270" t="str">
        <f ca="true">+IF(OFFSET('Hygiene Data'!$H$11,0,10*ROW('Hygiene Data'!H71))="","",OFFSET('Hygiene Data'!$H$11,0,10*ROW('Hygiene Data'!H71)))</f>
        <v/>
      </c>
      <c r="EB77" s="270" t="str">
        <f ca="true">+IF(OFFSET('Hygiene Data'!$H$12,0,10*ROW('Hygiene Data'!H71))="","",OFFSET('Hygiene Data'!$H$12,0,10*ROW('Hygiene Data'!H71)))</f>
        <v/>
      </c>
      <c r="EC77" s="270" t="str">
        <f ca="true">+IF(OFFSET('Hygiene Data'!$H$13,0,10*ROW('Hygiene Data'!H71))="","",OFFSET('Hygiene Data'!$H$13,0,10*ROW('Hygiene Data'!H71)))</f>
        <v/>
      </c>
      <c r="ED77" s="270" t="str">
        <f ca="true">+IF(OFFSET('Hygiene Data'!$I$11,0,10*ROW('Hygiene Data'!I71))="","",OFFSET('Hygiene Data'!$I$11,0,10*ROW('Hygiene Data'!I71)))</f>
        <v/>
      </c>
      <c r="EE77" s="270" t="str">
        <f ca="true">+IF(OFFSET('Hygiene Data'!$I$12,0,10*ROW('Hygiene Data'!I71))="","",OFFSET('Hygiene Data'!$I$12,0,10*ROW('Hygiene Data'!I71)))</f>
        <v/>
      </c>
      <c r="EF77" s="270"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26"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0"/>
      <c r="BS78" s="270" t="str">
        <f ca="true">+IF(OFFSET('Water Data'!$D$27,0,10*ROW('Water Data'!D72))="","",OFFSET('Water Data'!$D$27,0,10*ROW('Water Data'!D72)))</f>
        <v/>
      </c>
      <c r="BT78" s="270" t="str">
        <f ca="true">+IF(OFFSET('Water Data'!$D$28,0,10*ROW('Water Data'!D72))="","",OFFSET('Water Data'!$D$28,0,10*ROW('Water Data'!D72)))</f>
        <v/>
      </c>
      <c r="BU78" s="270" t="str">
        <f ca="true">+IF(OFFSET('Water Data'!$D$29,0,10*ROW('Water Data'!D72))="","",OFFSET('Water Data'!$D$29,0,10*ROW('Water Data'!D72)))</f>
        <v/>
      </c>
      <c r="BV78" s="270" t="str">
        <f ca="true">+IF(OFFSET('Water Data'!$E$27,0,10*ROW('Water Data'!E72))="","",OFFSET('Water Data'!$E$27,0,10*ROW('Water Data'!E72)))</f>
        <v/>
      </c>
      <c r="BW78" s="270" t="str">
        <f ca="true">+IF(OFFSET('Water Data'!$E$28,0,10*ROW('Water Data'!E72))="","",OFFSET('Water Data'!$E$28,0,10*ROW('Water Data'!E72)))</f>
        <v/>
      </c>
      <c r="BX78" s="270" t="str">
        <f ca="true">+IF(OFFSET('Water Data'!$E$29,0,10*ROW('Water Data'!E72))="","",OFFSET('Water Data'!$E$29,0,10*ROW('Water Data'!E72)))</f>
        <v/>
      </c>
      <c r="BY78" s="270" t="str">
        <f ca="true">+IF(OFFSET('Water Data'!$F$27,0,10*ROW('Water Data'!F72))="","",OFFSET('Water Data'!$F$27,0,10*ROW('Water Data'!F72)))</f>
        <v/>
      </c>
      <c r="BZ78" s="270" t="str">
        <f ca="true">+IF(OFFSET('Water Data'!$F$28,0,10*ROW('Water Data'!F72))="","",OFFSET('Water Data'!$F$28,0,10*ROW('Water Data'!F72)))</f>
        <v/>
      </c>
      <c r="CA78" s="270" t="str">
        <f ca="true">+IF(OFFSET('Water Data'!$F$29,0,10*ROW('Water Data'!F72))="","",OFFSET('Water Data'!$F$29,0,10*ROW('Water Data'!F72)))</f>
        <v/>
      </c>
      <c r="CB78" s="270" t="str">
        <f ca="true">+IF(OFFSET('Water Data'!$G$27,0,10*ROW('Water Data'!G72))="","",OFFSET('Water Data'!$G$27,0,10*ROW('Water Data'!G72)))</f>
        <v/>
      </c>
      <c r="CC78" s="270" t="str">
        <f ca="true">+IF(OFFSET('Water Data'!$G$28,0,10*ROW('Water Data'!G72))="","",OFFSET('Water Data'!$G$28,0,10*ROW('Water Data'!G72)))</f>
        <v/>
      </c>
      <c r="CD78" s="270" t="str">
        <f ca="true">+IF(OFFSET('Water Data'!$G$29,0,10*ROW('Water Data'!G72))="","",OFFSET('Water Data'!$G$29,0,10*ROW('Water Data'!G72)))</f>
        <v/>
      </c>
      <c r="CE78" s="270" t="str">
        <f ca="true">+IF(OFFSET('Water Data'!$H$27,0,10*ROW('Water Data'!H72))="","",OFFSET('Water Data'!$H$27,0,10*ROW('Water Data'!H72)))</f>
        <v/>
      </c>
      <c r="CF78" s="270" t="str">
        <f ca="true">+IF(OFFSET('Water Data'!$H$28,0,10*ROW('Water Data'!H72))="","",OFFSET('Water Data'!$H$28,0,10*ROW('Water Data'!H72)))</f>
        <v/>
      </c>
      <c r="CG78" s="270" t="str">
        <f ca="true">+IF(OFFSET('Water Data'!$H$29,0,10*ROW('Water Data'!H72))="","",OFFSET('Water Data'!$H$29,0,10*ROW('Water Data'!H72)))</f>
        <v/>
      </c>
      <c r="CH78" s="270" t="str">
        <f ca="true">+IF(OFFSET('Water Data'!$I$27,0,10*ROW('Water Data'!I72))="","",OFFSET('Water Data'!$I$27,0,10*ROW('Water Data'!I72)))</f>
        <v/>
      </c>
      <c r="CI78" s="270" t="str">
        <f ca="true">+IF(OFFSET('Water Data'!$I$28,0,10*ROW('Water Data'!I72))="","",OFFSET('Water Data'!$I$28,0,10*ROW('Water Data'!I72)))</f>
        <v/>
      </c>
      <c r="CJ78" s="270" t="str">
        <f ca="true">+IF(OFFSET('Water Data'!$I$29,0,10*ROW('Water Data'!I72))="","",OFFSET('Water Data'!$I$29,0,10*ROW('Water Data'!I72)))</f>
        <v/>
      </c>
      <c r="CK78" s="270" t="str">
        <f ca="true">+IF(OFFSET('Sanitation Data'!$D$28,0,10*ROW('Sanitation Data'!D72))="","",OFFSET('Sanitation Data'!$D$28,0,10*ROW('Sanitation Data'!D72)))</f>
        <v/>
      </c>
      <c r="CL78" s="270" t="str">
        <f ca="true">+IF(OFFSET('Sanitation Data'!$D$29,0,10*ROW('Sanitation Data'!D72))="","",OFFSET('Sanitation Data'!$D$29,0,10*ROW('Sanitation Data'!D72)))</f>
        <v/>
      </c>
      <c r="CM78" s="270" t="str">
        <f ca="true">+IF(OFFSET('Sanitation Data'!$D$30,0,10*ROW('Sanitation Data'!D72))="","",OFFSET('Sanitation Data'!$D$30,0,10*ROW('Sanitation Data'!D72)))</f>
        <v/>
      </c>
      <c r="CN78" s="270" t="str">
        <f ca="true">+IF(OFFSET('Sanitation Data'!$D$31,0,10*ROW('Sanitation Data'!D72))="","",OFFSET('Sanitation Data'!$D$31,0,10*ROW('Sanitation Data'!D72)))</f>
        <v/>
      </c>
      <c r="CO78" s="270" t="str">
        <f ca="true">+IF(OFFSET('Sanitation Data'!$D$32,0,10*ROW('Sanitation Data'!D72))="","",OFFSET('Sanitation Data'!$D$32,0,10*ROW('Sanitation Data'!D72)))</f>
        <v/>
      </c>
      <c r="CP78" s="270" t="str">
        <f ca="true">+IF(OFFSET('Sanitation Data'!$E$28,0,10*ROW('Sanitation Data'!E72))="","",OFFSET('Sanitation Data'!$E$28,0,10*ROW('Sanitation Data'!E72)))</f>
        <v/>
      </c>
      <c r="CQ78" s="270" t="str">
        <f ca="true">+IF(OFFSET('Sanitation Data'!$E$29,0,10*ROW('Sanitation Data'!E72))="","",OFFSET('Sanitation Data'!$E$29,0,10*ROW('Sanitation Data'!E72)))</f>
        <v/>
      </c>
      <c r="CR78" s="270" t="str">
        <f ca="true">+IF(OFFSET('Sanitation Data'!$E$30,0,10*ROW('Sanitation Data'!E72))="","",OFFSET('Sanitation Data'!$E$30,0,10*ROW('Sanitation Data'!E72)))</f>
        <v/>
      </c>
      <c r="CS78" s="270" t="str">
        <f ca="true">+IF(OFFSET('Sanitation Data'!$E$31,0,10*ROW('Sanitation Data'!E72))="","",OFFSET('Sanitation Data'!$E$31,0,10*ROW('Sanitation Data'!E72)))</f>
        <v/>
      </c>
      <c r="CT78" s="270" t="str">
        <f ca="true">+IF(OFFSET('Sanitation Data'!$E$32,0,10*ROW('Sanitation Data'!E72))="","",OFFSET('Sanitation Data'!$E$32,0,10*ROW('Sanitation Data'!E72)))</f>
        <v/>
      </c>
      <c r="CU78" s="270" t="str">
        <f ca="true">+IF(OFFSET('Sanitation Data'!$F$28,0,10*ROW('Sanitation Data'!F72))="","",OFFSET('Sanitation Data'!$F$28,0,10*ROW('Sanitation Data'!F72)))</f>
        <v/>
      </c>
      <c r="CV78" s="270" t="str">
        <f ca="true">+IF(OFFSET('Sanitation Data'!$F$29,0,10*ROW('Sanitation Data'!F72))="","",OFFSET('Sanitation Data'!$F$29,0,10*ROW('Sanitation Data'!F72)))</f>
        <v/>
      </c>
      <c r="CW78" s="270" t="str">
        <f ca="true">+IF(OFFSET('Sanitation Data'!$F$30,0,10*ROW('Sanitation Data'!F72))="","",OFFSET('Sanitation Data'!$F$30,0,10*ROW('Sanitation Data'!F72)))</f>
        <v/>
      </c>
      <c r="CX78" s="270" t="str">
        <f ca="true">+IF(OFFSET('Sanitation Data'!$F$31,0,10*ROW('Sanitation Data'!F72))="","",OFFSET('Sanitation Data'!$F$31,0,10*ROW('Sanitation Data'!F72)))</f>
        <v/>
      </c>
      <c r="CY78" s="270" t="str">
        <f ca="true">+IF(OFFSET('Sanitation Data'!$F$32,0,10*ROW('Sanitation Data'!F72))="","",OFFSET('Sanitation Data'!$F$32,0,10*ROW('Sanitation Data'!F72)))</f>
        <v/>
      </c>
      <c r="CZ78" s="270" t="str">
        <f ca="true">+IF(OFFSET('Sanitation Data'!$G$28,0,10*ROW('Sanitation Data'!G72))="","",OFFSET('Sanitation Data'!$G$28,0,10*ROW('Sanitation Data'!G72)))</f>
        <v/>
      </c>
      <c r="DA78" s="270" t="str">
        <f ca="true">+IF(OFFSET('Sanitation Data'!$G$29,0,10*ROW('Sanitation Data'!G72))="","",OFFSET('Sanitation Data'!$G$29,0,10*ROW('Sanitation Data'!G72)))</f>
        <v/>
      </c>
      <c r="DB78" s="270" t="str">
        <f ca="true">+IF(OFFSET('Sanitation Data'!$G$30,0,10*ROW('Sanitation Data'!G72))="","",OFFSET('Sanitation Data'!$G$30,0,10*ROW('Sanitation Data'!G72)))</f>
        <v/>
      </c>
      <c r="DC78" s="270" t="str">
        <f ca="true">+IF(OFFSET('Sanitation Data'!$G$31,0,10*ROW('Sanitation Data'!G72))="","",OFFSET('Sanitation Data'!$G$31,0,10*ROW('Sanitation Data'!G72)))</f>
        <v/>
      </c>
      <c r="DD78" s="270" t="str">
        <f ca="true">+IF(OFFSET('Sanitation Data'!$G$32,0,10*ROW('Sanitation Data'!G72))="","",OFFSET('Sanitation Data'!$G$32,0,10*ROW('Sanitation Data'!G72)))</f>
        <v/>
      </c>
      <c r="DE78" s="270" t="str">
        <f ca="true">+IF(OFFSET('Sanitation Data'!$H$28,0,10*ROW('Sanitation Data'!H72))="","",OFFSET('Sanitation Data'!$H$28,0,10*ROW('Sanitation Data'!H72)))</f>
        <v/>
      </c>
      <c r="DF78" s="270" t="str">
        <f ca="true">+IF(OFFSET('Sanitation Data'!$H$29,0,10*ROW('Sanitation Data'!H72))="","",OFFSET('Sanitation Data'!$H$29,0,10*ROW('Sanitation Data'!H72)))</f>
        <v/>
      </c>
      <c r="DG78" s="270" t="str">
        <f ca="true">+IF(OFFSET('Sanitation Data'!$H$30,0,10*ROW('Sanitation Data'!H72))="","",OFFSET('Sanitation Data'!$H$30,0,10*ROW('Sanitation Data'!H72)))</f>
        <v/>
      </c>
      <c r="DH78" s="270" t="str">
        <f ca="true">+IF(OFFSET('Sanitation Data'!$H$31,0,10*ROW('Sanitation Data'!H72))="","",OFFSET('Sanitation Data'!$H$31,0,10*ROW('Sanitation Data'!H72)))</f>
        <v/>
      </c>
      <c r="DI78" s="270" t="str">
        <f ca="true">+IF(OFFSET('Sanitation Data'!$H$32,0,10*ROW('Sanitation Data'!H72))="","",OFFSET('Sanitation Data'!$H$32,0,10*ROW('Sanitation Data'!H72)))</f>
        <v/>
      </c>
      <c r="DJ78" s="270" t="str">
        <f ca="true">+IF(OFFSET('Sanitation Data'!$I$28,0,10*ROW('Sanitation Data'!I72))="","",OFFSET('Sanitation Data'!$I$28,0,10*ROW('Sanitation Data'!I72)))</f>
        <v/>
      </c>
      <c r="DK78" s="270" t="str">
        <f ca="true">+IF(OFFSET('Sanitation Data'!$I$29,0,10*ROW('Sanitation Data'!I72))="","",OFFSET('Sanitation Data'!$I$29,0,10*ROW('Sanitation Data'!I72)))</f>
        <v/>
      </c>
      <c r="DL78" s="270" t="str">
        <f ca="true">+IF(OFFSET('Sanitation Data'!$I$30,0,10*ROW('Sanitation Data'!I72))="","",OFFSET('Sanitation Data'!$I$30,0,10*ROW('Sanitation Data'!I72)))</f>
        <v/>
      </c>
      <c r="DM78" s="270" t="str">
        <f ca="true">+IF(OFFSET('Sanitation Data'!$I$31,0,10*ROW('Sanitation Data'!I72))="","",OFFSET('Sanitation Data'!$I$31,0,10*ROW('Sanitation Data'!I72)))</f>
        <v/>
      </c>
      <c r="DN78" s="270" t="str">
        <f ca="true">+IF(OFFSET('Sanitation Data'!$I$32,0,10*ROW('Sanitation Data'!I72))="","",OFFSET('Sanitation Data'!$I$32,0,10*ROW('Sanitation Data'!I72)))</f>
        <v/>
      </c>
      <c r="DO78" s="270" t="str">
        <f ca="true">+IF(OFFSET('Hygiene Data'!$D$11,0,10*ROW('Hygiene Data'!D72))="","",OFFSET('Hygiene Data'!$D$11,0,10*ROW('Hygiene Data'!D72)))</f>
        <v/>
      </c>
      <c r="DP78" s="270" t="str">
        <f ca="true">+IF(OFFSET('Hygiene Data'!$D$12,0,10*ROW('Hygiene Data'!D72))="","",OFFSET('Hygiene Data'!$D$12,0,10*ROW('Hygiene Data'!D72)))</f>
        <v/>
      </c>
      <c r="DQ78" s="270" t="str">
        <f ca="true">+IF(OFFSET('Hygiene Data'!$D$13,0,10*ROW('Hygiene Data'!D72))="","",OFFSET('Hygiene Data'!$D$13,0,10*ROW('Hygiene Data'!D72)))</f>
        <v/>
      </c>
      <c r="DR78" s="270" t="str">
        <f ca="true">+IF(OFFSET('Hygiene Data'!$E$11,0,10*ROW('Hygiene Data'!E72))="","",OFFSET('Hygiene Data'!$E$11,0,10*ROW('Hygiene Data'!E72)))</f>
        <v/>
      </c>
      <c r="DS78" s="270" t="str">
        <f ca="true">+IF(OFFSET('Hygiene Data'!$E$12,0,10*ROW('Hygiene Data'!E72))="","",OFFSET('Hygiene Data'!$E$12,0,10*ROW('Hygiene Data'!E72)))</f>
        <v/>
      </c>
      <c r="DT78" s="270" t="str">
        <f ca="true">+IF(OFFSET('Hygiene Data'!$E$13,0,10*ROW('Hygiene Data'!E72))="","",OFFSET('Hygiene Data'!$E$13,0,10*ROW('Hygiene Data'!E72)))</f>
        <v/>
      </c>
      <c r="DU78" s="270" t="str">
        <f ca="true">+IF(OFFSET('Hygiene Data'!$F$11,0,10*ROW('Hygiene Data'!F72))="","",OFFSET('Hygiene Data'!$F$11,0,10*ROW('Hygiene Data'!F72)))</f>
        <v/>
      </c>
      <c r="DV78" s="270" t="str">
        <f ca="true">+IF(OFFSET('Hygiene Data'!$F$12,0,10*ROW('Hygiene Data'!F72))="","",OFFSET('Hygiene Data'!$F$12,0,10*ROW('Hygiene Data'!F72)))</f>
        <v/>
      </c>
      <c r="DW78" s="270" t="str">
        <f ca="true">+IF(OFFSET('Hygiene Data'!$F$13,0,10*ROW('Hygiene Data'!F72))="","",OFFSET('Hygiene Data'!$F$13,0,10*ROW('Hygiene Data'!F72)))</f>
        <v/>
      </c>
      <c r="DX78" s="270" t="str">
        <f ca="true">+IF(OFFSET('Hygiene Data'!$G$11,0,10*ROW('Hygiene Data'!G72))="","",OFFSET('Hygiene Data'!$G$11,0,10*ROW('Hygiene Data'!G72)))</f>
        <v/>
      </c>
      <c r="DY78" s="270" t="str">
        <f ca="true">+IF(OFFSET('Hygiene Data'!$G$12,0,10*ROW('Hygiene Data'!G72))="","",OFFSET('Hygiene Data'!$G$12,0,10*ROW('Hygiene Data'!G72)))</f>
        <v/>
      </c>
      <c r="DZ78" s="270" t="str">
        <f ca="true">+IF(OFFSET('Hygiene Data'!$G$13,0,10*ROW('Hygiene Data'!G72))="","",OFFSET('Hygiene Data'!$G$13,0,10*ROW('Hygiene Data'!G72)))</f>
        <v/>
      </c>
      <c r="EA78" s="270" t="str">
        <f ca="true">+IF(OFFSET('Hygiene Data'!$H$11,0,10*ROW('Hygiene Data'!H72))="","",OFFSET('Hygiene Data'!$H$11,0,10*ROW('Hygiene Data'!H72)))</f>
        <v/>
      </c>
      <c r="EB78" s="270" t="str">
        <f ca="true">+IF(OFFSET('Hygiene Data'!$H$12,0,10*ROW('Hygiene Data'!H72))="","",OFFSET('Hygiene Data'!$H$12,0,10*ROW('Hygiene Data'!H72)))</f>
        <v/>
      </c>
      <c r="EC78" s="270" t="str">
        <f ca="true">+IF(OFFSET('Hygiene Data'!$H$13,0,10*ROW('Hygiene Data'!H72))="","",OFFSET('Hygiene Data'!$H$13,0,10*ROW('Hygiene Data'!H72)))</f>
        <v/>
      </c>
      <c r="ED78" s="270" t="str">
        <f ca="true">+IF(OFFSET('Hygiene Data'!$I$11,0,10*ROW('Hygiene Data'!I72))="","",OFFSET('Hygiene Data'!$I$11,0,10*ROW('Hygiene Data'!I72)))</f>
        <v/>
      </c>
      <c r="EE78" s="270" t="str">
        <f ca="true">+IF(OFFSET('Hygiene Data'!$I$12,0,10*ROW('Hygiene Data'!I72))="","",OFFSET('Hygiene Data'!$I$12,0,10*ROW('Hygiene Data'!I72)))</f>
        <v/>
      </c>
      <c r="EF78" s="270"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26"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0"/>
      <c r="BS79" s="270" t="str">
        <f ca="true">+IF(OFFSET('Water Data'!$D$27,0,10*ROW('Water Data'!D73))="","",OFFSET('Water Data'!$D$27,0,10*ROW('Water Data'!D73)))</f>
        <v/>
      </c>
      <c r="BT79" s="270" t="str">
        <f ca="true">+IF(OFFSET('Water Data'!$D$28,0,10*ROW('Water Data'!D73))="","",OFFSET('Water Data'!$D$28,0,10*ROW('Water Data'!D73)))</f>
        <v/>
      </c>
      <c r="BU79" s="270" t="str">
        <f ca="true">+IF(OFFSET('Water Data'!$D$29,0,10*ROW('Water Data'!D73))="","",OFFSET('Water Data'!$D$29,0,10*ROW('Water Data'!D73)))</f>
        <v/>
      </c>
      <c r="BV79" s="270" t="str">
        <f ca="true">+IF(OFFSET('Water Data'!$E$27,0,10*ROW('Water Data'!E73))="","",OFFSET('Water Data'!$E$27,0,10*ROW('Water Data'!E73)))</f>
        <v/>
      </c>
      <c r="BW79" s="270" t="str">
        <f ca="true">+IF(OFFSET('Water Data'!$E$28,0,10*ROW('Water Data'!E73))="","",OFFSET('Water Data'!$E$28,0,10*ROW('Water Data'!E73)))</f>
        <v/>
      </c>
      <c r="BX79" s="270" t="str">
        <f ca="true">+IF(OFFSET('Water Data'!$E$29,0,10*ROW('Water Data'!E73))="","",OFFSET('Water Data'!$E$29,0,10*ROW('Water Data'!E73)))</f>
        <v/>
      </c>
      <c r="BY79" s="270" t="str">
        <f ca="true">+IF(OFFSET('Water Data'!$F$27,0,10*ROW('Water Data'!F73))="","",OFFSET('Water Data'!$F$27,0,10*ROW('Water Data'!F73)))</f>
        <v/>
      </c>
      <c r="BZ79" s="270" t="str">
        <f ca="true">+IF(OFFSET('Water Data'!$F$28,0,10*ROW('Water Data'!F73))="","",OFFSET('Water Data'!$F$28,0,10*ROW('Water Data'!F73)))</f>
        <v/>
      </c>
      <c r="CA79" s="270" t="str">
        <f ca="true">+IF(OFFSET('Water Data'!$F$29,0,10*ROW('Water Data'!F73))="","",OFFSET('Water Data'!$F$29,0,10*ROW('Water Data'!F73)))</f>
        <v/>
      </c>
      <c r="CB79" s="270" t="str">
        <f ca="true">+IF(OFFSET('Water Data'!$G$27,0,10*ROW('Water Data'!G73))="","",OFFSET('Water Data'!$G$27,0,10*ROW('Water Data'!G73)))</f>
        <v/>
      </c>
      <c r="CC79" s="270" t="str">
        <f ca="true">+IF(OFFSET('Water Data'!$G$28,0,10*ROW('Water Data'!G73))="","",OFFSET('Water Data'!$G$28,0,10*ROW('Water Data'!G73)))</f>
        <v/>
      </c>
      <c r="CD79" s="270" t="str">
        <f ca="true">+IF(OFFSET('Water Data'!$G$29,0,10*ROW('Water Data'!G73))="","",OFFSET('Water Data'!$G$29,0,10*ROW('Water Data'!G73)))</f>
        <v/>
      </c>
      <c r="CE79" s="270" t="str">
        <f ca="true">+IF(OFFSET('Water Data'!$H$27,0,10*ROW('Water Data'!H73))="","",OFFSET('Water Data'!$H$27,0,10*ROW('Water Data'!H73)))</f>
        <v/>
      </c>
      <c r="CF79" s="270" t="str">
        <f ca="true">+IF(OFFSET('Water Data'!$H$28,0,10*ROW('Water Data'!H73))="","",OFFSET('Water Data'!$H$28,0,10*ROW('Water Data'!H73)))</f>
        <v/>
      </c>
      <c r="CG79" s="270" t="str">
        <f ca="true">+IF(OFFSET('Water Data'!$H$29,0,10*ROW('Water Data'!H73))="","",OFFSET('Water Data'!$H$29,0,10*ROW('Water Data'!H73)))</f>
        <v/>
      </c>
      <c r="CH79" s="270" t="str">
        <f ca="true">+IF(OFFSET('Water Data'!$I$27,0,10*ROW('Water Data'!I73))="","",OFFSET('Water Data'!$I$27,0,10*ROW('Water Data'!I73)))</f>
        <v/>
      </c>
      <c r="CI79" s="270" t="str">
        <f ca="true">+IF(OFFSET('Water Data'!$I$28,0,10*ROW('Water Data'!I73))="","",OFFSET('Water Data'!$I$28,0,10*ROW('Water Data'!I73)))</f>
        <v/>
      </c>
      <c r="CJ79" s="270" t="str">
        <f ca="true">+IF(OFFSET('Water Data'!$I$29,0,10*ROW('Water Data'!I73))="","",OFFSET('Water Data'!$I$29,0,10*ROW('Water Data'!I73)))</f>
        <v/>
      </c>
      <c r="CK79" s="270" t="str">
        <f ca="true">+IF(OFFSET('Sanitation Data'!$D$28,0,10*ROW('Sanitation Data'!D73))="","",OFFSET('Sanitation Data'!$D$28,0,10*ROW('Sanitation Data'!D73)))</f>
        <v/>
      </c>
      <c r="CL79" s="270" t="str">
        <f ca="true">+IF(OFFSET('Sanitation Data'!$D$29,0,10*ROW('Sanitation Data'!D73))="","",OFFSET('Sanitation Data'!$D$29,0,10*ROW('Sanitation Data'!D73)))</f>
        <v/>
      </c>
      <c r="CM79" s="270" t="str">
        <f ca="true">+IF(OFFSET('Sanitation Data'!$D$30,0,10*ROW('Sanitation Data'!D73))="","",OFFSET('Sanitation Data'!$D$30,0,10*ROW('Sanitation Data'!D73)))</f>
        <v/>
      </c>
      <c r="CN79" s="270" t="str">
        <f ca="true">+IF(OFFSET('Sanitation Data'!$D$31,0,10*ROW('Sanitation Data'!D73))="","",OFFSET('Sanitation Data'!$D$31,0,10*ROW('Sanitation Data'!D73)))</f>
        <v/>
      </c>
      <c r="CO79" s="270" t="str">
        <f ca="true">+IF(OFFSET('Sanitation Data'!$D$32,0,10*ROW('Sanitation Data'!D73))="","",OFFSET('Sanitation Data'!$D$32,0,10*ROW('Sanitation Data'!D73)))</f>
        <v/>
      </c>
      <c r="CP79" s="270" t="str">
        <f ca="true">+IF(OFFSET('Sanitation Data'!$E$28,0,10*ROW('Sanitation Data'!E73))="","",OFFSET('Sanitation Data'!$E$28,0,10*ROW('Sanitation Data'!E73)))</f>
        <v/>
      </c>
      <c r="CQ79" s="270" t="str">
        <f ca="true">+IF(OFFSET('Sanitation Data'!$E$29,0,10*ROW('Sanitation Data'!E73))="","",OFFSET('Sanitation Data'!$E$29,0,10*ROW('Sanitation Data'!E73)))</f>
        <v/>
      </c>
      <c r="CR79" s="270" t="str">
        <f ca="true">+IF(OFFSET('Sanitation Data'!$E$30,0,10*ROW('Sanitation Data'!E73))="","",OFFSET('Sanitation Data'!$E$30,0,10*ROW('Sanitation Data'!E73)))</f>
        <v/>
      </c>
      <c r="CS79" s="270" t="str">
        <f ca="true">+IF(OFFSET('Sanitation Data'!$E$31,0,10*ROW('Sanitation Data'!E73))="","",OFFSET('Sanitation Data'!$E$31,0,10*ROW('Sanitation Data'!E73)))</f>
        <v/>
      </c>
      <c r="CT79" s="270" t="str">
        <f ca="true">+IF(OFFSET('Sanitation Data'!$E$32,0,10*ROW('Sanitation Data'!E73))="","",OFFSET('Sanitation Data'!$E$32,0,10*ROW('Sanitation Data'!E73)))</f>
        <v/>
      </c>
      <c r="CU79" s="270" t="str">
        <f ca="true">+IF(OFFSET('Sanitation Data'!$F$28,0,10*ROW('Sanitation Data'!F73))="","",OFFSET('Sanitation Data'!$F$28,0,10*ROW('Sanitation Data'!F73)))</f>
        <v/>
      </c>
      <c r="CV79" s="270" t="str">
        <f ca="true">+IF(OFFSET('Sanitation Data'!$F$29,0,10*ROW('Sanitation Data'!F73))="","",OFFSET('Sanitation Data'!$F$29,0,10*ROW('Sanitation Data'!F73)))</f>
        <v/>
      </c>
      <c r="CW79" s="270" t="str">
        <f ca="true">+IF(OFFSET('Sanitation Data'!$F$30,0,10*ROW('Sanitation Data'!F73))="","",OFFSET('Sanitation Data'!$F$30,0,10*ROW('Sanitation Data'!F73)))</f>
        <v/>
      </c>
      <c r="CX79" s="270" t="str">
        <f ca="true">+IF(OFFSET('Sanitation Data'!$F$31,0,10*ROW('Sanitation Data'!F73))="","",OFFSET('Sanitation Data'!$F$31,0,10*ROW('Sanitation Data'!F73)))</f>
        <v/>
      </c>
      <c r="CY79" s="270" t="str">
        <f ca="true">+IF(OFFSET('Sanitation Data'!$F$32,0,10*ROW('Sanitation Data'!F73))="","",OFFSET('Sanitation Data'!$F$32,0,10*ROW('Sanitation Data'!F73)))</f>
        <v/>
      </c>
      <c r="CZ79" s="270" t="str">
        <f ca="true">+IF(OFFSET('Sanitation Data'!$G$28,0,10*ROW('Sanitation Data'!G73))="","",OFFSET('Sanitation Data'!$G$28,0,10*ROW('Sanitation Data'!G73)))</f>
        <v/>
      </c>
      <c r="DA79" s="270" t="str">
        <f ca="true">+IF(OFFSET('Sanitation Data'!$G$29,0,10*ROW('Sanitation Data'!G73))="","",OFFSET('Sanitation Data'!$G$29,0,10*ROW('Sanitation Data'!G73)))</f>
        <v/>
      </c>
      <c r="DB79" s="270" t="str">
        <f ca="true">+IF(OFFSET('Sanitation Data'!$G$30,0,10*ROW('Sanitation Data'!G73))="","",OFFSET('Sanitation Data'!$G$30,0,10*ROW('Sanitation Data'!G73)))</f>
        <v/>
      </c>
      <c r="DC79" s="270" t="str">
        <f ca="true">+IF(OFFSET('Sanitation Data'!$G$31,0,10*ROW('Sanitation Data'!G73))="","",OFFSET('Sanitation Data'!$G$31,0,10*ROW('Sanitation Data'!G73)))</f>
        <v/>
      </c>
      <c r="DD79" s="270" t="str">
        <f ca="true">+IF(OFFSET('Sanitation Data'!$G$32,0,10*ROW('Sanitation Data'!G73))="","",OFFSET('Sanitation Data'!$G$32,0,10*ROW('Sanitation Data'!G73)))</f>
        <v/>
      </c>
      <c r="DE79" s="270" t="str">
        <f ca="true">+IF(OFFSET('Sanitation Data'!$H$28,0,10*ROW('Sanitation Data'!H73))="","",OFFSET('Sanitation Data'!$H$28,0,10*ROW('Sanitation Data'!H73)))</f>
        <v/>
      </c>
      <c r="DF79" s="270" t="str">
        <f ca="true">+IF(OFFSET('Sanitation Data'!$H$29,0,10*ROW('Sanitation Data'!H73))="","",OFFSET('Sanitation Data'!$H$29,0,10*ROW('Sanitation Data'!H73)))</f>
        <v/>
      </c>
      <c r="DG79" s="270" t="str">
        <f ca="true">+IF(OFFSET('Sanitation Data'!$H$30,0,10*ROW('Sanitation Data'!H73))="","",OFFSET('Sanitation Data'!$H$30,0,10*ROW('Sanitation Data'!H73)))</f>
        <v/>
      </c>
      <c r="DH79" s="270" t="str">
        <f ca="true">+IF(OFFSET('Sanitation Data'!$H$31,0,10*ROW('Sanitation Data'!H73))="","",OFFSET('Sanitation Data'!$H$31,0,10*ROW('Sanitation Data'!H73)))</f>
        <v/>
      </c>
      <c r="DI79" s="270" t="str">
        <f ca="true">+IF(OFFSET('Sanitation Data'!$H$32,0,10*ROW('Sanitation Data'!H73))="","",OFFSET('Sanitation Data'!$H$32,0,10*ROW('Sanitation Data'!H73)))</f>
        <v/>
      </c>
      <c r="DJ79" s="270" t="str">
        <f ca="true">+IF(OFFSET('Sanitation Data'!$I$28,0,10*ROW('Sanitation Data'!I73))="","",OFFSET('Sanitation Data'!$I$28,0,10*ROW('Sanitation Data'!I73)))</f>
        <v/>
      </c>
      <c r="DK79" s="270" t="str">
        <f ca="true">+IF(OFFSET('Sanitation Data'!$I$29,0,10*ROW('Sanitation Data'!I73))="","",OFFSET('Sanitation Data'!$I$29,0,10*ROW('Sanitation Data'!I73)))</f>
        <v/>
      </c>
      <c r="DL79" s="270" t="str">
        <f ca="true">+IF(OFFSET('Sanitation Data'!$I$30,0,10*ROW('Sanitation Data'!I73))="","",OFFSET('Sanitation Data'!$I$30,0,10*ROW('Sanitation Data'!I73)))</f>
        <v/>
      </c>
      <c r="DM79" s="270" t="str">
        <f ca="true">+IF(OFFSET('Sanitation Data'!$I$31,0,10*ROW('Sanitation Data'!I73))="","",OFFSET('Sanitation Data'!$I$31,0,10*ROW('Sanitation Data'!I73)))</f>
        <v/>
      </c>
      <c r="DN79" s="270" t="str">
        <f ca="true">+IF(OFFSET('Sanitation Data'!$I$32,0,10*ROW('Sanitation Data'!I73))="","",OFFSET('Sanitation Data'!$I$32,0,10*ROW('Sanitation Data'!I73)))</f>
        <v/>
      </c>
      <c r="DO79" s="270" t="str">
        <f ca="true">+IF(OFFSET('Hygiene Data'!$D$11,0,10*ROW('Hygiene Data'!D73))="","",OFFSET('Hygiene Data'!$D$11,0,10*ROW('Hygiene Data'!D73)))</f>
        <v/>
      </c>
      <c r="DP79" s="270" t="str">
        <f ca="true">+IF(OFFSET('Hygiene Data'!$D$12,0,10*ROW('Hygiene Data'!D73))="","",OFFSET('Hygiene Data'!$D$12,0,10*ROW('Hygiene Data'!D73)))</f>
        <v/>
      </c>
      <c r="DQ79" s="270" t="str">
        <f ca="true">+IF(OFFSET('Hygiene Data'!$D$13,0,10*ROW('Hygiene Data'!D73))="","",OFFSET('Hygiene Data'!$D$13,0,10*ROW('Hygiene Data'!D73)))</f>
        <v/>
      </c>
      <c r="DR79" s="270" t="str">
        <f ca="true">+IF(OFFSET('Hygiene Data'!$E$11,0,10*ROW('Hygiene Data'!E73))="","",OFFSET('Hygiene Data'!$E$11,0,10*ROW('Hygiene Data'!E73)))</f>
        <v/>
      </c>
      <c r="DS79" s="270" t="str">
        <f ca="true">+IF(OFFSET('Hygiene Data'!$E$12,0,10*ROW('Hygiene Data'!E73))="","",OFFSET('Hygiene Data'!$E$12,0,10*ROW('Hygiene Data'!E73)))</f>
        <v/>
      </c>
      <c r="DT79" s="270" t="str">
        <f ca="true">+IF(OFFSET('Hygiene Data'!$E$13,0,10*ROW('Hygiene Data'!E73))="","",OFFSET('Hygiene Data'!$E$13,0,10*ROW('Hygiene Data'!E73)))</f>
        <v/>
      </c>
      <c r="DU79" s="270" t="str">
        <f ca="true">+IF(OFFSET('Hygiene Data'!$F$11,0,10*ROW('Hygiene Data'!F73))="","",OFFSET('Hygiene Data'!$F$11,0,10*ROW('Hygiene Data'!F73)))</f>
        <v/>
      </c>
      <c r="DV79" s="270" t="str">
        <f ca="true">+IF(OFFSET('Hygiene Data'!$F$12,0,10*ROW('Hygiene Data'!F73))="","",OFFSET('Hygiene Data'!$F$12,0,10*ROW('Hygiene Data'!F73)))</f>
        <v/>
      </c>
      <c r="DW79" s="270" t="str">
        <f ca="true">+IF(OFFSET('Hygiene Data'!$F$13,0,10*ROW('Hygiene Data'!F73))="","",OFFSET('Hygiene Data'!$F$13,0,10*ROW('Hygiene Data'!F73)))</f>
        <v/>
      </c>
      <c r="DX79" s="270" t="str">
        <f ca="true">+IF(OFFSET('Hygiene Data'!$G$11,0,10*ROW('Hygiene Data'!G73))="","",OFFSET('Hygiene Data'!$G$11,0,10*ROW('Hygiene Data'!G73)))</f>
        <v/>
      </c>
      <c r="DY79" s="270" t="str">
        <f ca="true">+IF(OFFSET('Hygiene Data'!$G$12,0,10*ROW('Hygiene Data'!G73))="","",OFFSET('Hygiene Data'!$G$12,0,10*ROW('Hygiene Data'!G73)))</f>
        <v/>
      </c>
      <c r="DZ79" s="270" t="str">
        <f ca="true">+IF(OFFSET('Hygiene Data'!$G$13,0,10*ROW('Hygiene Data'!G73))="","",OFFSET('Hygiene Data'!$G$13,0,10*ROW('Hygiene Data'!G73)))</f>
        <v/>
      </c>
      <c r="EA79" s="270" t="str">
        <f ca="true">+IF(OFFSET('Hygiene Data'!$H$11,0,10*ROW('Hygiene Data'!H73))="","",OFFSET('Hygiene Data'!$H$11,0,10*ROW('Hygiene Data'!H73)))</f>
        <v/>
      </c>
      <c r="EB79" s="270" t="str">
        <f ca="true">+IF(OFFSET('Hygiene Data'!$H$12,0,10*ROW('Hygiene Data'!H73))="","",OFFSET('Hygiene Data'!$H$12,0,10*ROW('Hygiene Data'!H73)))</f>
        <v/>
      </c>
      <c r="EC79" s="270" t="str">
        <f ca="true">+IF(OFFSET('Hygiene Data'!$H$13,0,10*ROW('Hygiene Data'!H73))="","",OFFSET('Hygiene Data'!$H$13,0,10*ROW('Hygiene Data'!H73)))</f>
        <v/>
      </c>
      <c r="ED79" s="270" t="str">
        <f ca="true">+IF(OFFSET('Hygiene Data'!$I$11,0,10*ROW('Hygiene Data'!I73))="","",OFFSET('Hygiene Data'!$I$11,0,10*ROW('Hygiene Data'!I73)))</f>
        <v/>
      </c>
      <c r="EE79" s="270" t="str">
        <f ca="true">+IF(OFFSET('Hygiene Data'!$I$12,0,10*ROW('Hygiene Data'!I73))="","",OFFSET('Hygiene Data'!$I$12,0,10*ROW('Hygiene Data'!I73)))</f>
        <v/>
      </c>
      <c r="EF79" s="270"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26"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0"/>
      <c r="BS80" s="270" t="str">
        <f ca="true">+IF(OFFSET('Water Data'!$D$27,0,10*ROW('Water Data'!D74))="","",OFFSET('Water Data'!$D$27,0,10*ROW('Water Data'!D74)))</f>
        <v/>
      </c>
      <c r="BT80" s="270" t="str">
        <f ca="true">+IF(OFFSET('Water Data'!$D$28,0,10*ROW('Water Data'!D74))="","",OFFSET('Water Data'!$D$28,0,10*ROW('Water Data'!D74)))</f>
        <v/>
      </c>
      <c r="BU80" s="270" t="str">
        <f ca="true">+IF(OFFSET('Water Data'!$D$29,0,10*ROW('Water Data'!D74))="","",OFFSET('Water Data'!$D$29,0,10*ROW('Water Data'!D74)))</f>
        <v/>
      </c>
      <c r="BV80" s="270" t="str">
        <f ca="true">+IF(OFFSET('Water Data'!$E$27,0,10*ROW('Water Data'!E74))="","",OFFSET('Water Data'!$E$27,0,10*ROW('Water Data'!E74)))</f>
        <v/>
      </c>
      <c r="BW80" s="270" t="str">
        <f ca="true">+IF(OFFSET('Water Data'!$E$28,0,10*ROW('Water Data'!E74))="","",OFFSET('Water Data'!$E$28,0,10*ROW('Water Data'!E74)))</f>
        <v/>
      </c>
      <c r="BX80" s="270" t="str">
        <f ca="true">+IF(OFFSET('Water Data'!$E$29,0,10*ROW('Water Data'!E74))="","",OFFSET('Water Data'!$E$29,0,10*ROW('Water Data'!E74)))</f>
        <v/>
      </c>
      <c r="BY80" s="270" t="str">
        <f ca="true">+IF(OFFSET('Water Data'!$F$27,0,10*ROW('Water Data'!F74))="","",OFFSET('Water Data'!$F$27,0,10*ROW('Water Data'!F74)))</f>
        <v/>
      </c>
      <c r="BZ80" s="270" t="str">
        <f ca="true">+IF(OFFSET('Water Data'!$F$28,0,10*ROW('Water Data'!F74))="","",OFFSET('Water Data'!$F$28,0,10*ROW('Water Data'!F74)))</f>
        <v/>
      </c>
      <c r="CA80" s="270" t="str">
        <f ca="true">+IF(OFFSET('Water Data'!$F$29,0,10*ROW('Water Data'!F74))="","",OFFSET('Water Data'!$F$29,0,10*ROW('Water Data'!F74)))</f>
        <v/>
      </c>
      <c r="CB80" s="270" t="str">
        <f ca="true">+IF(OFFSET('Water Data'!$G$27,0,10*ROW('Water Data'!G74))="","",OFFSET('Water Data'!$G$27,0,10*ROW('Water Data'!G74)))</f>
        <v/>
      </c>
      <c r="CC80" s="270" t="str">
        <f ca="true">+IF(OFFSET('Water Data'!$G$28,0,10*ROW('Water Data'!G74))="","",OFFSET('Water Data'!$G$28,0,10*ROW('Water Data'!G74)))</f>
        <v/>
      </c>
      <c r="CD80" s="270" t="str">
        <f ca="true">+IF(OFFSET('Water Data'!$G$29,0,10*ROW('Water Data'!G74))="","",OFFSET('Water Data'!$G$29,0,10*ROW('Water Data'!G74)))</f>
        <v/>
      </c>
      <c r="CE80" s="270" t="str">
        <f ca="true">+IF(OFFSET('Water Data'!$H$27,0,10*ROW('Water Data'!H74))="","",OFFSET('Water Data'!$H$27,0,10*ROW('Water Data'!H74)))</f>
        <v/>
      </c>
      <c r="CF80" s="270" t="str">
        <f ca="true">+IF(OFFSET('Water Data'!$H$28,0,10*ROW('Water Data'!H74))="","",OFFSET('Water Data'!$H$28,0,10*ROW('Water Data'!H74)))</f>
        <v/>
      </c>
      <c r="CG80" s="270" t="str">
        <f ca="true">+IF(OFFSET('Water Data'!$H$29,0,10*ROW('Water Data'!H74))="","",OFFSET('Water Data'!$H$29,0,10*ROW('Water Data'!H74)))</f>
        <v/>
      </c>
      <c r="CH80" s="270" t="str">
        <f ca="true">+IF(OFFSET('Water Data'!$I$27,0,10*ROW('Water Data'!I74))="","",OFFSET('Water Data'!$I$27,0,10*ROW('Water Data'!I74)))</f>
        <v/>
      </c>
      <c r="CI80" s="270" t="str">
        <f ca="true">+IF(OFFSET('Water Data'!$I$28,0,10*ROW('Water Data'!I74))="","",OFFSET('Water Data'!$I$28,0,10*ROW('Water Data'!I74)))</f>
        <v/>
      </c>
      <c r="CJ80" s="270" t="str">
        <f ca="true">+IF(OFFSET('Water Data'!$I$29,0,10*ROW('Water Data'!I74))="","",OFFSET('Water Data'!$I$29,0,10*ROW('Water Data'!I74)))</f>
        <v/>
      </c>
      <c r="CK80" s="270" t="str">
        <f ca="true">+IF(OFFSET('Sanitation Data'!$D$28,0,10*ROW('Sanitation Data'!D74))="","",OFFSET('Sanitation Data'!$D$28,0,10*ROW('Sanitation Data'!D74)))</f>
        <v/>
      </c>
      <c r="CL80" s="270" t="str">
        <f ca="true">+IF(OFFSET('Sanitation Data'!$D$29,0,10*ROW('Sanitation Data'!D74))="","",OFFSET('Sanitation Data'!$D$29,0,10*ROW('Sanitation Data'!D74)))</f>
        <v/>
      </c>
      <c r="CM80" s="270" t="str">
        <f ca="true">+IF(OFFSET('Sanitation Data'!$D$30,0,10*ROW('Sanitation Data'!D74))="","",OFFSET('Sanitation Data'!$D$30,0,10*ROW('Sanitation Data'!D74)))</f>
        <v/>
      </c>
      <c r="CN80" s="270" t="str">
        <f ca="true">+IF(OFFSET('Sanitation Data'!$D$31,0,10*ROW('Sanitation Data'!D74))="","",OFFSET('Sanitation Data'!$D$31,0,10*ROW('Sanitation Data'!D74)))</f>
        <v/>
      </c>
      <c r="CO80" s="270" t="str">
        <f ca="true">+IF(OFFSET('Sanitation Data'!$D$32,0,10*ROW('Sanitation Data'!D74))="","",OFFSET('Sanitation Data'!$D$32,0,10*ROW('Sanitation Data'!D74)))</f>
        <v/>
      </c>
      <c r="CP80" s="270" t="str">
        <f ca="true">+IF(OFFSET('Sanitation Data'!$E$28,0,10*ROW('Sanitation Data'!E74))="","",OFFSET('Sanitation Data'!$E$28,0,10*ROW('Sanitation Data'!E74)))</f>
        <v/>
      </c>
      <c r="CQ80" s="270" t="str">
        <f ca="true">+IF(OFFSET('Sanitation Data'!$E$29,0,10*ROW('Sanitation Data'!E74))="","",OFFSET('Sanitation Data'!$E$29,0,10*ROW('Sanitation Data'!E74)))</f>
        <v/>
      </c>
      <c r="CR80" s="270" t="str">
        <f ca="true">+IF(OFFSET('Sanitation Data'!$E$30,0,10*ROW('Sanitation Data'!E74))="","",OFFSET('Sanitation Data'!$E$30,0,10*ROW('Sanitation Data'!E74)))</f>
        <v/>
      </c>
      <c r="CS80" s="270" t="str">
        <f ca="true">+IF(OFFSET('Sanitation Data'!$E$31,0,10*ROW('Sanitation Data'!E74))="","",OFFSET('Sanitation Data'!$E$31,0,10*ROW('Sanitation Data'!E74)))</f>
        <v/>
      </c>
      <c r="CT80" s="270" t="str">
        <f ca="true">+IF(OFFSET('Sanitation Data'!$E$32,0,10*ROW('Sanitation Data'!E74))="","",OFFSET('Sanitation Data'!$E$32,0,10*ROW('Sanitation Data'!E74)))</f>
        <v/>
      </c>
      <c r="CU80" s="270" t="str">
        <f ca="true">+IF(OFFSET('Sanitation Data'!$F$28,0,10*ROW('Sanitation Data'!F74))="","",OFFSET('Sanitation Data'!$F$28,0,10*ROW('Sanitation Data'!F74)))</f>
        <v/>
      </c>
      <c r="CV80" s="270" t="str">
        <f ca="true">+IF(OFFSET('Sanitation Data'!$F$29,0,10*ROW('Sanitation Data'!F74))="","",OFFSET('Sanitation Data'!$F$29,0,10*ROW('Sanitation Data'!F74)))</f>
        <v/>
      </c>
      <c r="CW80" s="270" t="str">
        <f ca="true">+IF(OFFSET('Sanitation Data'!$F$30,0,10*ROW('Sanitation Data'!F74))="","",OFFSET('Sanitation Data'!$F$30,0,10*ROW('Sanitation Data'!F74)))</f>
        <v/>
      </c>
      <c r="CX80" s="270" t="str">
        <f ca="true">+IF(OFFSET('Sanitation Data'!$F$31,0,10*ROW('Sanitation Data'!F74))="","",OFFSET('Sanitation Data'!$F$31,0,10*ROW('Sanitation Data'!F74)))</f>
        <v/>
      </c>
      <c r="CY80" s="270" t="str">
        <f ca="true">+IF(OFFSET('Sanitation Data'!$F$32,0,10*ROW('Sanitation Data'!F74))="","",OFFSET('Sanitation Data'!$F$32,0,10*ROW('Sanitation Data'!F74)))</f>
        <v/>
      </c>
      <c r="CZ80" s="270" t="str">
        <f ca="true">+IF(OFFSET('Sanitation Data'!$G$28,0,10*ROW('Sanitation Data'!G74))="","",OFFSET('Sanitation Data'!$G$28,0,10*ROW('Sanitation Data'!G74)))</f>
        <v/>
      </c>
      <c r="DA80" s="270" t="str">
        <f ca="true">+IF(OFFSET('Sanitation Data'!$G$29,0,10*ROW('Sanitation Data'!G74))="","",OFFSET('Sanitation Data'!$G$29,0,10*ROW('Sanitation Data'!G74)))</f>
        <v/>
      </c>
      <c r="DB80" s="270" t="str">
        <f ca="true">+IF(OFFSET('Sanitation Data'!$G$30,0,10*ROW('Sanitation Data'!G74))="","",OFFSET('Sanitation Data'!$G$30,0,10*ROW('Sanitation Data'!G74)))</f>
        <v/>
      </c>
      <c r="DC80" s="270" t="str">
        <f ca="true">+IF(OFFSET('Sanitation Data'!$G$31,0,10*ROW('Sanitation Data'!G74))="","",OFFSET('Sanitation Data'!$G$31,0,10*ROW('Sanitation Data'!G74)))</f>
        <v/>
      </c>
      <c r="DD80" s="270" t="str">
        <f ca="true">+IF(OFFSET('Sanitation Data'!$G$32,0,10*ROW('Sanitation Data'!G74))="","",OFFSET('Sanitation Data'!$G$32,0,10*ROW('Sanitation Data'!G74)))</f>
        <v/>
      </c>
      <c r="DE80" s="270" t="str">
        <f ca="true">+IF(OFFSET('Sanitation Data'!$H$28,0,10*ROW('Sanitation Data'!H74))="","",OFFSET('Sanitation Data'!$H$28,0,10*ROW('Sanitation Data'!H74)))</f>
        <v/>
      </c>
      <c r="DF80" s="270" t="str">
        <f ca="true">+IF(OFFSET('Sanitation Data'!$H$29,0,10*ROW('Sanitation Data'!H74))="","",OFFSET('Sanitation Data'!$H$29,0,10*ROW('Sanitation Data'!H74)))</f>
        <v/>
      </c>
      <c r="DG80" s="270" t="str">
        <f ca="true">+IF(OFFSET('Sanitation Data'!$H$30,0,10*ROW('Sanitation Data'!H74))="","",OFFSET('Sanitation Data'!$H$30,0,10*ROW('Sanitation Data'!H74)))</f>
        <v/>
      </c>
      <c r="DH80" s="270" t="str">
        <f ca="true">+IF(OFFSET('Sanitation Data'!$H$31,0,10*ROW('Sanitation Data'!H74))="","",OFFSET('Sanitation Data'!$H$31,0,10*ROW('Sanitation Data'!H74)))</f>
        <v/>
      </c>
      <c r="DI80" s="270" t="str">
        <f ca="true">+IF(OFFSET('Sanitation Data'!$H$32,0,10*ROW('Sanitation Data'!H74))="","",OFFSET('Sanitation Data'!$H$32,0,10*ROW('Sanitation Data'!H74)))</f>
        <v/>
      </c>
      <c r="DJ80" s="270" t="str">
        <f ca="true">+IF(OFFSET('Sanitation Data'!$I$28,0,10*ROW('Sanitation Data'!I74))="","",OFFSET('Sanitation Data'!$I$28,0,10*ROW('Sanitation Data'!I74)))</f>
        <v/>
      </c>
      <c r="DK80" s="270" t="str">
        <f ca="true">+IF(OFFSET('Sanitation Data'!$I$29,0,10*ROW('Sanitation Data'!I74))="","",OFFSET('Sanitation Data'!$I$29,0,10*ROW('Sanitation Data'!I74)))</f>
        <v/>
      </c>
      <c r="DL80" s="270" t="str">
        <f ca="true">+IF(OFFSET('Sanitation Data'!$I$30,0,10*ROW('Sanitation Data'!I74))="","",OFFSET('Sanitation Data'!$I$30,0,10*ROW('Sanitation Data'!I74)))</f>
        <v/>
      </c>
      <c r="DM80" s="270" t="str">
        <f ca="true">+IF(OFFSET('Sanitation Data'!$I$31,0,10*ROW('Sanitation Data'!I74))="","",OFFSET('Sanitation Data'!$I$31,0,10*ROW('Sanitation Data'!I74)))</f>
        <v/>
      </c>
      <c r="DN80" s="270" t="str">
        <f ca="true">+IF(OFFSET('Sanitation Data'!$I$32,0,10*ROW('Sanitation Data'!I74))="","",OFFSET('Sanitation Data'!$I$32,0,10*ROW('Sanitation Data'!I74)))</f>
        <v/>
      </c>
      <c r="DO80" s="270" t="str">
        <f ca="true">+IF(OFFSET('Hygiene Data'!$D$11,0,10*ROW('Hygiene Data'!D74))="","",OFFSET('Hygiene Data'!$D$11,0,10*ROW('Hygiene Data'!D74)))</f>
        <v/>
      </c>
      <c r="DP80" s="270" t="str">
        <f ca="true">+IF(OFFSET('Hygiene Data'!$D$12,0,10*ROW('Hygiene Data'!D74))="","",OFFSET('Hygiene Data'!$D$12,0,10*ROW('Hygiene Data'!D74)))</f>
        <v/>
      </c>
      <c r="DQ80" s="270" t="str">
        <f ca="true">+IF(OFFSET('Hygiene Data'!$D$13,0,10*ROW('Hygiene Data'!D74))="","",OFFSET('Hygiene Data'!$D$13,0,10*ROW('Hygiene Data'!D74)))</f>
        <v/>
      </c>
      <c r="DR80" s="270" t="str">
        <f ca="true">+IF(OFFSET('Hygiene Data'!$E$11,0,10*ROW('Hygiene Data'!E74))="","",OFFSET('Hygiene Data'!$E$11,0,10*ROW('Hygiene Data'!E74)))</f>
        <v/>
      </c>
      <c r="DS80" s="270" t="str">
        <f ca="true">+IF(OFFSET('Hygiene Data'!$E$12,0,10*ROW('Hygiene Data'!E74))="","",OFFSET('Hygiene Data'!$E$12,0,10*ROW('Hygiene Data'!E74)))</f>
        <v/>
      </c>
      <c r="DT80" s="270" t="str">
        <f ca="true">+IF(OFFSET('Hygiene Data'!$E$13,0,10*ROW('Hygiene Data'!E74))="","",OFFSET('Hygiene Data'!$E$13,0,10*ROW('Hygiene Data'!E74)))</f>
        <v/>
      </c>
      <c r="DU80" s="270" t="str">
        <f ca="true">+IF(OFFSET('Hygiene Data'!$F$11,0,10*ROW('Hygiene Data'!F74))="","",OFFSET('Hygiene Data'!$F$11,0,10*ROW('Hygiene Data'!F74)))</f>
        <v/>
      </c>
      <c r="DV80" s="270" t="str">
        <f ca="true">+IF(OFFSET('Hygiene Data'!$F$12,0,10*ROW('Hygiene Data'!F74))="","",OFFSET('Hygiene Data'!$F$12,0,10*ROW('Hygiene Data'!F74)))</f>
        <v/>
      </c>
      <c r="DW80" s="270" t="str">
        <f ca="true">+IF(OFFSET('Hygiene Data'!$F$13,0,10*ROW('Hygiene Data'!F74))="","",OFFSET('Hygiene Data'!$F$13,0,10*ROW('Hygiene Data'!F74)))</f>
        <v/>
      </c>
      <c r="DX80" s="270" t="str">
        <f ca="true">+IF(OFFSET('Hygiene Data'!$G$11,0,10*ROW('Hygiene Data'!G74))="","",OFFSET('Hygiene Data'!$G$11,0,10*ROW('Hygiene Data'!G74)))</f>
        <v/>
      </c>
      <c r="DY80" s="270" t="str">
        <f ca="true">+IF(OFFSET('Hygiene Data'!$G$12,0,10*ROW('Hygiene Data'!G74))="","",OFFSET('Hygiene Data'!$G$12,0,10*ROW('Hygiene Data'!G74)))</f>
        <v/>
      </c>
      <c r="DZ80" s="270" t="str">
        <f ca="true">+IF(OFFSET('Hygiene Data'!$G$13,0,10*ROW('Hygiene Data'!G74))="","",OFFSET('Hygiene Data'!$G$13,0,10*ROW('Hygiene Data'!G74)))</f>
        <v/>
      </c>
      <c r="EA80" s="270" t="str">
        <f ca="true">+IF(OFFSET('Hygiene Data'!$H$11,0,10*ROW('Hygiene Data'!H74))="","",OFFSET('Hygiene Data'!$H$11,0,10*ROW('Hygiene Data'!H74)))</f>
        <v/>
      </c>
      <c r="EB80" s="270" t="str">
        <f ca="true">+IF(OFFSET('Hygiene Data'!$H$12,0,10*ROW('Hygiene Data'!H74))="","",OFFSET('Hygiene Data'!$H$12,0,10*ROW('Hygiene Data'!H74)))</f>
        <v/>
      </c>
      <c r="EC80" s="270" t="str">
        <f ca="true">+IF(OFFSET('Hygiene Data'!$H$13,0,10*ROW('Hygiene Data'!H74))="","",OFFSET('Hygiene Data'!$H$13,0,10*ROW('Hygiene Data'!H74)))</f>
        <v/>
      </c>
      <c r="ED80" s="270" t="str">
        <f ca="true">+IF(OFFSET('Hygiene Data'!$I$11,0,10*ROW('Hygiene Data'!I74))="","",OFFSET('Hygiene Data'!$I$11,0,10*ROW('Hygiene Data'!I74)))</f>
        <v/>
      </c>
      <c r="EE80" s="270" t="str">
        <f ca="true">+IF(OFFSET('Hygiene Data'!$I$12,0,10*ROW('Hygiene Data'!I74))="","",OFFSET('Hygiene Data'!$I$12,0,10*ROW('Hygiene Data'!I74)))</f>
        <v/>
      </c>
      <c r="EF80" s="270"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26"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0"/>
      <c r="BS81" s="270" t="str">
        <f ca="true">+IF(OFFSET('Water Data'!$D$27,0,10*ROW('Water Data'!D75))="","",OFFSET('Water Data'!$D$27,0,10*ROW('Water Data'!D75)))</f>
        <v/>
      </c>
      <c r="BT81" s="270" t="str">
        <f ca="true">+IF(OFFSET('Water Data'!$D$28,0,10*ROW('Water Data'!D75))="","",OFFSET('Water Data'!$D$28,0,10*ROW('Water Data'!D75)))</f>
        <v/>
      </c>
      <c r="BU81" s="270" t="str">
        <f ca="true">+IF(OFFSET('Water Data'!$D$29,0,10*ROW('Water Data'!D75))="","",OFFSET('Water Data'!$D$29,0,10*ROW('Water Data'!D75)))</f>
        <v/>
      </c>
      <c r="BV81" s="270" t="str">
        <f ca="true">+IF(OFFSET('Water Data'!$E$27,0,10*ROW('Water Data'!E75))="","",OFFSET('Water Data'!$E$27,0,10*ROW('Water Data'!E75)))</f>
        <v/>
      </c>
      <c r="BW81" s="270" t="str">
        <f ca="true">+IF(OFFSET('Water Data'!$E$28,0,10*ROW('Water Data'!E75))="","",OFFSET('Water Data'!$E$28,0,10*ROW('Water Data'!E75)))</f>
        <v/>
      </c>
      <c r="BX81" s="270" t="str">
        <f ca="true">+IF(OFFSET('Water Data'!$E$29,0,10*ROW('Water Data'!E75))="","",OFFSET('Water Data'!$E$29,0,10*ROW('Water Data'!E75)))</f>
        <v/>
      </c>
      <c r="BY81" s="270" t="str">
        <f ca="true">+IF(OFFSET('Water Data'!$F$27,0,10*ROW('Water Data'!F75))="","",OFFSET('Water Data'!$F$27,0,10*ROW('Water Data'!F75)))</f>
        <v/>
      </c>
      <c r="BZ81" s="270" t="str">
        <f ca="true">+IF(OFFSET('Water Data'!$F$28,0,10*ROW('Water Data'!F75))="","",OFFSET('Water Data'!$F$28,0,10*ROW('Water Data'!F75)))</f>
        <v/>
      </c>
      <c r="CA81" s="270" t="str">
        <f ca="true">+IF(OFFSET('Water Data'!$F$29,0,10*ROW('Water Data'!F75))="","",OFFSET('Water Data'!$F$29,0,10*ROW('Water Data'!F75)))</f>
        <v/>
      </c>
      <c r="CB81" s="270" t="str">
        <f ca="true">+IF(OFFSET('Water Data'!$G$27,0,10*ROW('Water Data'!G75))="","",OFFSET('Water Data'!$G$27,0,10*ROW('Water Data'!G75)))</f>
        <v/>
      </c>
      <c r="CC81" s="270" t="str">
        <f ca="true">+IF(OFFSET('Water Data'!$G$28,0,10*ROW('Water Data'!G75))="","",OFFSET('Water Data'!$G$28,0,10*ROW('Water Data'!G75)))</f>
        <v/>
      </c>
      <c r="CD81" s="270" t="str">
        <f ca="true">+IF(OFFSET('Water Data'!$G$29,0,10*ROW('Water Data'!G75))="","",OFFSET('Water Data'!$G$29,0,10*ROW('Water Data'!G75)))</f>
        <v/>
      </c>
      <c r="CE81" s="270" t="str">
        <f ca="true">+IF(OFFSET('Water Data'!$H$27,0,10*ROW('Water Data'!H75))="","",OFFSET('Water Data'!$H$27,0,10*ROW('Water Data'!H75)))</f>
        <v/>
      </c>
      <c r="CF81" s="270" t="str">
        <f ca="true">+IF(OFFSET('Water Data'!$H$28,0,10*ROW('Water Data'!H75))="","",OFFSET('Water Data'!$H$28,0,10*ROW('Water Data'!H75)))</f>
        <v/>
      </c>
      <c r="CG81" s="270" t="str">
        <f ca="true">+IF(OFFSET('Water Data'!$H$29,0,10*ROW('Water Data'!H75))="","",OFFSET('Water Data'!$H$29,0,10*ROW('Water Data'!H75)))</f>
        <v/>
      </c>
      <c r="CH81" s="270" t="str">
        <f ca="true">+IF(OFFSET('Water Data'!$I$27,0,10*ROW('Water Data'!I75))="","",OFFSET('Water Data'!$I$27,0,10*ROW('Water Data'!I75)))</f>
        <v/>
      </c>
      <c r="CI81" s="270" t="str">
        <f ca="true">+IF(OFFSET('Water Data'!$I$28,0,10*ROW('Water Data'!I75))="","",OFFSET('Water Data'!$I$28,0,10*ROW('Water Data'!I75)))</f>
        <v/>
      </c>
      <c r="CJ81" s="270" t="str">
        <f ca="true">+IF(OFFSET('Water Data'!$I$29,0,10*ROW('Water Data'!I75))="","",OFFSET('Water Data'!$I$29,0,10*ROW('Water Data'!I75)))</f>
        <v/>
      </c>
      <c r="CK81" s="270" t="str">
        <f ca="true">+IF(OFFSET('Sanitation Data'!$D$28,0,10*ROW('Sanitation Data'!D75))="","",OFFSET('Sanitation Data'!$D$28,0,10*ROW('Sanitation Data'!D75)))</f>
        <v/>
      </c>
      <c r="CL81" s="270" t="str">
        <f ca="true">+IF(OFFSET('Sanitation Data'!$D$29,0,10*ROW('Sanitation Data'!D75))="","",OFFSET('Sanitation Data'!$D$29,0,10*ROW('Sanitation Data'!D75)))</f>
        <v/>
      </c>
      <c r="CM81" s="270" t="str">
        <f ca="true">+IF(OFFSET('Sanitation Data'!$D$30,0,10*ROW('Sanitation Data'!D75))="","",OFFSET('Sanitation Data'!$D$30,0,10*ROW('Sanitation Data'!D75)))</f>
        <v/>
      </c>
      <c r="CN81" s="270" t="str">
        <f ca="true">+IF(OFFSET('Sanitation Data'!$D$31,0,10*ROW('Sanitation Data'!D75))="","",OFFSET('Sanitation Data'!$D$31,0,10*ROW('Sanitation Data'!D75)))</f>
        <v/>
      </c>
      <c r="CO81" s="270" t="str">
        <f ca="true">+IF(OFFSET('Sanitation Data'!$D$32,0,10*ROW('Sanitation Data'!D75))="","",OFFSET('Sanitation Data'!$D$32,0,10*ROW('Sanitation Data'!D75)))</f>
        <v/>
      </c>
      <c r="CP81" s="270" t="str">
        <f ca="true">+IF(OFFSET('Sanitation Data'!$E$28,0,10*ROW('Sanitation Data'!E75))="","",OFFSET('Sanitation Data'!$E$28,0,10*ROW('Sanitation Data'!E75)))</f>
        <v/>
      </c>
      <c r="CQ81" s="270" t="str">
        <f ca="true">+IF(OFFSET('Sanitation Data'!$E$29,0,10*ROW('Sanitation Data'!E75))="","",OFFSET('Sanitation Data'!$E$29,0,10*ROW('Sanitation Data'!E75)))</f>
        <v/>
      </c>
      <c r="CR81" s="270" t="str">
        <f ca="true">+IF(OFFSET('Sanitation Data'!$E$30,0,10*ROW('Sanitation Data'!E75))="","",OFFSET('Sanitation Data'!$E$30,0,10*ROW('Sanitation Data'!E75)))</f>
        <v/>
      </c>
      <c r="CS81" s="270" t="str">
        <f ca="true">+IF(OFFSET('Sanitation Data'!$E$31,0,10*ROW('Sanitation Data'!E75))="","",OFFSET('Sanitation Data'!$E$31,0,10*ROW('Sanitation Data'!E75)))</f>
        <v/>
      </c>
      <c r="CT81" s="270" t="str">
        <f ca="true">+IF(OFFSET('Sanitation Data'!$E$32,0,10*ROW('Sanitation Data'!E75))="","",OFFSET('Sanitation Data'!$E$32,0,10*ROW('Sanitation Data'!E75)))</f>
        <v/>
      </c>
      <c r="CU81" s="270" t="str">
        <f ca="true">+IF(OFFSET('Sanitation Data'!$F$28,0,10*ROW('Sanitation Data'!F75))="","",OFFSET('Sanitation Data'!$F$28,0,10*ROW('Sanitation Data'!F75)))</f>
        <v/>
      </c>
      <c r="CV81" s="270" t="str">
        <f ca="true">+IF(OFFSET('Sanitation Data'!$F$29,0,10*ROW('Sanitation Data'!F75))="","",OFFSET('Sanitation Data'!$F$29,0,10*ROW('Sanitation Data'!F75)))</f>
        <v/>
      </c>
      <c r="CW81" s="270" t="str">
        <f ca="true">+IF(OFFSET('Sanitation Data'!$F$30,0,10*ROW('Sanitation Data'!F75))="","",OFFSET('Sanitation Data'!$F$30,0,10*ROW('Sanitation Data'!F75)))</f>
        <v/>
      </c>
      <c r="CX81" s="270" t="str">
        <f ca="true">+IF(OFFSET('Sanitation Data'!$F$31,0,10*ROW('Sanitation Data'!F75))="","",OFFSET('Sanitation Data'!$F$31,0,10*ROW('Sanitation Data'!F75)))</f>
        <v/>
      </c>
      <c r="CY81" s="270" t="str">
        <f ca="true">+IF(OFFSET('Sanitation Data'!$F$32,0,10*ROW('Sanitation Data'!F75))="","",OFFSET('Sanitation Data'!$F$32,0,10*ROW('Sanitation Data'!F75)))</f>
        <v/>
      </c>
      <c r="CZ81" s="270" t="str">
        <f ca="true">+IF(OFFSET('Sanitation Data'!$G$28,0,10*ROW('Sanitation Data'!G75))="","",OFFSET('Sanitation Data'!$G$28,0,10*ROW('Sanitation Data'!G75)))</f>
        <v/>
      </c>
      <c r="DA81" s="270" t="str">
        <f ca="true">+IF(OFFSET('Sanitation Data'!$G$29,0,10*ROW('Sanitation Data'!G75))="","",OFFSET('Sanitation Data'!$G$29,0,10*ROW('Sanitation Data'!G75)))</f>
        <v/>
      </c>
      <c r="DB81" s="270" t="str">
        <f ca="true">+IF(OFFSET('Sanitation Data'!$G$30,0,10*ROW('Sanitation Data'!G75))="","",OFFSET('Sanitation Data'!$G$30,0,10*ROW('Sanitation Data'!G75)))</f>
        <v/>
      </c>
      <c r="DC81" s="270" t="str">
        <f ca="true">+IF(OFFSET('Sanitation Data'!$G$31,0,10*ROW('Sanitation Data'!G75))="","",OFFSET('Sanitation Data'!$G$31,0,10*ROW('Sanitation Data'!G75)))</f>
        <v/>
      </c>
      <c r="DD81" s="270" t="str">
        <f ca="true">+IF(OFFSET('Sanitation Data'!$G$32,0,10*ROW('Sanitation Data'!G75))="","",OFFSET('Sanitation Data'!$G$32,0,10*ROW('Sanitation Data'!G75)))</f>
        <v/>
      </c>
      <c r="DE81" s="270" t="str">
        <f ca="true">+IF(OFFSET('Sanitation Data'!$H$28,0,10*ROW('Sanitation Data'!H75))="","",OFFSET('Sanitation Data'!$H$28,0,10*ROW('Sanitation Data'!H75)))</f>
        <v/>
      </c>
      <c r="DF81" s="270" t="str">
        <f ca="true">+IF(OFFSET('Sanitation Data'!$H$29,0,10*ROW('Sanitation Data'!H75))="","",OFFSET('Sanitation Data'!$H$29,0,10*ROW('Sanitation Data'!H75)))</f>
        <v/>
      </c>
      <c r="DG81" s="270" t="str">
        <f ca="true">+IF(OFFSET('Sanitation Data'!$H$30,0,10*ROW('Sanitation Data'!H75))="","",OFFSET('Sanitation Data'!$H$30,0,10*ROW('Sanitation Data'!H75)))</f>
        <v/>
      </c>
      <c r="DH81" s="270" t="str">
        <f ca="true">+IF(OFFSET('Sanitation Data'!$H$31,0,10*ROW('Sanitation Data'!H75))="","",OFFSET('Sanitation Data'!$H$31,0,10*ROW('Sanitation Data'!H75)))</f>
        <v/>
      </c>
      <c r="DI81" s="270" t="str">
        <f ca="true">+IF(OFFSET('Sanitation Data'!$H$32,0,10*ROW('Sanitation Data'!H75))="","",OFFSET('Sanitation Data'!$H$32,0,10*ROW('Sanitation Data'!H75)))</f>
        <v/>
      </c>
      <c r="DJ81" s="270" t="str">
        <f ca="true">+IF(OFFSET('Sanitation Data'!$I$28,0,10*ROW('Sanitation Data'!I75))="","",OFFSET('Sanitation Data'!$I$28,0,10*ROW('Sanitation Data'!I75)))</f>
        <v/>
      </c>
      <c r="DK81" s="270" t="str">
        <f ca="true">+IF(OFFSET('Sanitation Data'!$I$29,0,10*ROW('Sanitation Data'!I75))="","",OFFSET('Sanitation Data'!$I$29,0,10*ROW('Sanitation Data'!I75)))</f>
        <v/>
      </c>
      <c r="DL81" s="270" t="str">
        <f ca="true">+IF(OFFSET('Sanitation Data'!$I$30,0,10*ROW('Sanitation Data'!I75))="","",OFFSET('Sanitation Data'!$I$30,0,10*ROW('Sanitation Data'!I75)))</f>
        <v/>
      </c>
      <c r="DM81" s="270" t="str">
        <f ca="true">+IF(OFFSET('Sanitation Data'!$I$31,0,10*ROW('Sanitation Data'!I75))="","",OFFSET('Sanitation Data'!$I$31,0,10*ROW('Sanitation Data'!I75)))</f>
        <v/>
      </c>
      <c r="DN81" s="270" t="str">
        <f ca="true">+IF(OFFSET('Sanitation Data'!$I$32,0,10*ROW('Sanitation Data'!I75))="","",OFFSET('Sanitation Data'!$I$32,0,10*ROW('Sanitation Data'!I75)))</f>
        <v/>
      </c>
      <c r="DO81" s="270" t="str">
        <f ca="true">+IF(OFFSET('Hygiene Data'!$D$11,0,10*ROW('Hygiene Data'!D75))="","",OFFSET('Hygiene Data'!$D$11,0,10*ROW('Hygiene Data'!D75)))</f>
        <v/>
      </c>
      <c r="DP81" s="270" t="str">
        <f ca="true">+IF(OFFSET('Hygiene Data'!$D$12,0,10*ROW('Hygiene Data'!D75))="","",OFFSET('Hygiene Data'!$D$12,0,10*ROW('Hygiene Data'!D75)))</f>
        <v/>
      </c>
      <c r="DQ81" s="270" t="str">
        <f ca="true">+IF(OFFSET('Hygiene Data'!$D$13,0,10*ROW('Hygiene Data'!D75))="","",OFFSET('Hygiene Data'!$D$13,0,10*ROW('Hygiene Data'!D75)))</f>
        <v/>
      </c>
      <c r="DR81" s="270" t="str">
        <f ca="true">+IF(OFFSET('Hygiene Data'!$E$11,0,10*ROW('Hygiene Data'!E75))="","",OFFSET('Hygiene Data'!$E$11,0,10*ROW('Hygiene Data'!E75)))</f>
        <v/>
      </c>
      <c r="DS81" s="270" t="str">
        <f ca="true">+IF(OFFSET('Hygiene Data'!$E$12,0,10*ROW('Hygiene Data'!E75))="","",OFFSET('Hygiene Data'!$E$12,0,10*ROW('Hygiene Data'!E75)))</f>
        <v/>
      </c>
      <c r="DT81" s="270" t="str">
        <f ca="true">+IF(OFFSET('Hygiene Data'!$E$13,0,10*ROW('Hygiene Data'!E75))="","",OFFSET('Hygiene Data'!$E$13,0,10*ROW('Hygiene Data'!E75)))</f>
        <v/>
      </c>
      <c r="DU81" s="270" t="str">
        <f ca="true">+IF(OFFSET('Hygiene Data'!$F$11,0,10*ROW('Hygiene Data'!F75))="","",OFFSET('Hygiene Data'!$F$11,0,10*ROW('Hygiene Data'!F75)))</f>
        <v/>
      </c>
      <c r="DV81" s="270" t="str">
        <f ca="true">+IF(OFFSET('Hygiene Data'!$F$12,0,10*ROW('Hygiene Data'!F75))="","",OFFSET('Hygiene Data'!$F$12,0,10*ROW('Hygiene Data'!F75)))</f>
        <v/>
      </c>
      <c r="DW81" s="270" t="str">
        <f ca="true">+IF(OFFSET('Hygiene Data'!$F$13,0,10*ROW('Hygiene Data'!F75))="","",OFFSET('Hygiene Data'!$F$13,0,10*ROW('Hygiene Data'!F75)))</f>
        <v/>
      </c>
      <c r="DX81" s="270" t="str">
        <f ca="true">+IF(OFFSET('Hygiene Data'!$G$11,0,10*ROW('Hygiene Data'!G75))="","",OFFSET('Hygiene Data'!$G$11,0,10*ROW('Hygiene Data'!G75)))</f>
        <v/>
      </c>
      <c r="DY81" s="270" t="str">
        <f ca="true">+IF(OFFSET('Hygiene Data'!$G$12,0,10*ROW('Hygiene Data'!G75))="","",OFFSET('Hygiene Data'!$G$12,0,10*ROW('Hygiene Data'!G75)))</f>
        <v/>
      </c>
      <c r="DZ81" s="270" t="str">
        <f ca="true">+IF(OFFSET('Hygiene Data'!$G$13,0,10*ROW('Hygiene Data'!G75))="","",OFFSET('Hygiene Data'!$G$13,0,10*ROW('Hygiene Data'!G75)))</f>
        <v/>
      </c>
      <c r="EA81" s="270" t="str">
        <f ca="true">+IF(OFFSET('Hygiene Data'!$H$11,0,10*ROW('Hygiene Data'!H75))="","",OFFSET('Hygiene Data'!$H$11,0,10*ROW('Hygiene Data'!H75)))</f>
        <v/>
      </c>
      <c r="EB81" s="270" t="str">
        <f ca="true">+IF(OFFSET('Hygiene Data'!$H$12,0,10*ROW('Hygiene Data'!H75))="","",OFFSET('Hygiene Data'!$H$12,0,10*ROW('Hygiene Data'!H75)))</f>
        <v/>
      </c>
      <c r="EC81" s="270" t="str">
        <f ca="true">+IF(OFFSET('Hygiene Data'!$H$13,0,10*ROW('Hygiene Data'!H75))="","",OFFSET('Hygiene Data'!$H$13,0,10*ROW('Hygiene Data'!H75)))</f>
        <v/>
      </c>
      <c r="ED81" s="270" t="str">
        <f ca="true">+IF(OFFSET('Hygiene Data'!$I$11,0,10*ROW('Hygiene Data'!I75))="","",OFFSET('Hygiene Data'!$I$11,0,10*ROW('Hygiene Data'!I75)))</f>
        <v/>
      </c>
      <c r="EE81" s="270" t="str">
        <f ca="true">+IF(OFFSET('Hygiene Data'!$I$12,0,10*ROW('Hygiene Data'!I75))="","",OFFSET('Hygiene Data'!$I$12,0,10*ROW('Hygiene Data'!I75)))</f>
        <v/>
      </c>
      <c r="EF81" s="270"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26"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0"/>
      <c r="BS82" s="270" t="str">
        <f ca="true">+IF(OFFSET('Water Data'!$D$27,0,10*ROW('Water Data'!D76))="","",OFFSET('Water Data'!$D$27,0,10*ROW('Water Data'!D76)))</f>
        <v/>
      </c>
      <c r="BT82" s="270" t="str">
        <f ca="true">+IF(OFFSET('Water Data'!$D$28,0,10*ROW('Water Data'!D76))="","",OFFSET('Water Data'!$D$28,0,10*ROW('Water Data'!D76)))</f>
        <v/>
      </c>
      <c r="BU82" s="270" t="str">
        <f ca="true">+IF(OFFSET('Water Data'!$D$29,0,10*ROW('Water Data'!D76))="","",OFFSET('Water Data'!$D$29,0,10*ROW('Water Data'!D76)))</f>
        <v/>
      </c>
      <c r="BV82" s="270" t="str">
        <f ca="true">+IF(OFFSET('Water Data'!$E$27,0,10*ROW('Water Data'!E76))="","",OFFSET('Water Data'!$E$27,0,10*ROW('Water Data'!E76)))</f>
        <v/>
      </c>
      <c r="BW82" s="270" t="str">
        <f ca="true">+IF(OFFSET('Water Data'!$E$28,0,10*ROW('Water Data'!E76))="","",OFFSET('Water Data'!$E$28,0,10*ROW('Water Data'!E76)))</f>
        <v/>
      </c>
      <c r="BX82" s="270" t="str">
        <f ca="true">+IF(OFFSET('Water Data'!$E$29,0,10*ROW('Water Data'!E76))="","",OFFSET('Water Data'!$E$29,0,10*ROW('Water Data'!E76)))</f>
        <v/>
      </c>
      <c r="BY82" s="270" t="str">
        <f ca="true">+IF(OFFSET('Water Data'!$F$27,0,10*ROW('Water Data'!F76))="","",OFFSET('Water Data'!$F$27,0,10*ROW('Water Data'!F76)))</f>
        <v/>
      </c>
      <c r="BZ82" s="270" t="str">
        <f ca="true">+IF(OFFSET('Water Data'!$F$28,0,10*ROW('Water Data'!F76))="","",OFFSET('Water Data'!$F$28,0,10*ROW('Water Data'!F76)))</f>
        <v/>
      </c>
      <c r="CA82" s="270" t="str">
        <f ca="true">+IF(OFFSET('Water Data'!$F$29,0,10*ROW('Water Data'!F76))="","",OFFSET('Water Data'!$F$29,0,10*ROW('Water Data'!F76)))</f>
        <v/>
      </c>
      <c r="CB82" s="270" t="str">
        <f ca="true">+IF(OFFSET('Water Data'!$G$27,0,10*ROW('Water Data'!G76))="","",OFFSET('Water Data'!$G$27,0,10*ROW('Water Data'!G76)))</f>
        <v/>
      </c>
      <c r="CC82" s="270" t="str">
        <f ca="true">+IF(OFFSET('Water Data'!$G$28,0,10*ROW('Water Data'!G76))="","",OFFSET('Water Data'!$G$28,0,10*ROW('Water Data'!G76)))</f>
        <v/>
      </c>
      <c r="CD82" s="270" t="str">
        <f ca="true">+IF(OFFSET('Water Data'!$G$29,0,10*ROW('Water Data'!G76))="","",OFFSET('Water Data'!$G$29,0,10*ROW('Water Data'!G76)))</f>
        <v/>
      </c>
      <c r="CE82" s="270" t="str">
        <f ca="true">+IF(OFFSET('Water Data'!$H$27,0,10*ROW('Water Data'!H76))="","",OFFSET('Water Data'!$H$27,0,10*ROW('Water Data'!H76)))</f>
        <v/>
      </c>
      <c r="CF82" s="270" t="str">
        <f ca="true">+IF(OFFSET('Water Data'!$H$28,0,10*ROW('Water Data'!H76))="","",OFFSET('Water Data'!$H$28,0,10*ROW('Water Data'!H76)))</f>
        <v/>
      </c>
      <c r="CG82" s="270" t="str">
        <f ca="true">+IF(OFFSET('Water Data'!$H$29,0,10*ROW('Water Data'!H76))="","",OFFSET('Water Data'!$H$29,0,10*ROW('Water Data'!H76)))</f>
        <v/>
      </c>
      <c r="CH82" s="270" t="str">
        <f ca="true">+IF(OFFSET('Water Data'!$I$27,0,10*ROW('Water Data'!I76))="","",OFFSET('Water Data'!$I$27,0,10*ROW('Water Data'!I76)))</f>
        <v/>
      </c>
      <c r="CI82" s="270" t="str">
        <f ca="true">+IF(OFFSET('Water Data'!$I$28,0,10*ROW('Water Data'!I76))="","",OFFSET('Water Data'!$I$28,0,10*ROW('Water Data'!I76)))</f>
        <v/>
      </c>
      <c r="CJ82" s="270" t="str">
        <f ca="true">+IF(OFFSET('Water Data'!$I$29,0,10*ROW('Water Data'!I76))="","",OFFSET('Water Data'!$I$29,0,10*ROW('Water Data'!I76)))</f>
        <v/>
      </c>
      <c r="CK82" s="270" t="str">
        <f ca="true">+IF(OFFSET('Sanitation Data'!$D$28,0,10*ROW('Sanitation Data'!D76))="","",OFFSET('Sanitation Data'!$D$28,0,10*ROW('Sanitation Data'!D76)))</f>
        <v/>
      </c>
      <c r="CL82" s="270" t="str">
        <f ca="true">+IF(OFFSET('Sanitation Data'!$D$29,0,10*ROW('Sanitation Data'!D76))="","",OFFSET('Sanitation Data'!$D$29,0,10*ROW('Sanitation Data'!D76)))</f>
        <v/>
      </c>
      <c r="CM82" s="270" t="str">
        <f ca="true">+IF(OFFSET('Sanitation Data'!$D$30,0,10*ROW('Sanitation Data'!D76))="","",OFFSET('Sanitation Data'!$D$30,0,10*ROW('Sanitation Data'!D76)))</f>
        <v/>
      </c>
      <c r="CN82" s="270" t="str">
        <f ca="true">+IF(OFFSET('Sanitation Data'!$D$31,0,10*ROW('Sanitation Data'!D76))="","",OFFSET('Sanitation Data'!$D$31,0,10*ROW('Sanitation Data'!D76)))</f>
        <v/>
      </c>
      <c r="CO82" s="270" t="str">
        <f ca="true">+IF(OFFSET('Sanitation Data'!$D$32,0,10*ROW('Sanitation Data'!D76))="","",OFFSET('Sanitation Data'!$D$32,0,10*ROW('Sanitation Data'!D76)))</f>
        <v/>
      </c>
      <c r="CP82" s="270" t="str">
        <f ca="true">+IF(OFFSET('Sanitation Data'!$E$28,0,10*ROW('Sanitation Data'!E76))="","",OFFSET('Sanitation Data'!$E$28,0,10*ROW('Sanitation Data'!E76)))</f>
        <v/>
      </c>
      <c r="CQ82" s="270" t="str">
        <f ca="true">+IF(OFFSET('Sanitation Data'!$E$29,0,10*ROW('Sanitation Data'!E76))="","",OFFSET('Sanitation Data'!$E$29,0,10*ROW('Sanitation Data'!E76)))</f>
        <v/>
      </c>
      <c r="CR82" s="270" t="str">
        <f ca="true">+IF(OFFSET('Sanitation Data'!$E$30,0,10*ROW('Sanitation Data'!E76))="","",OFFSET('Sanitation Data'!$E$30,0,10*ROW('Sanitation Data'!E76)))</f>
        <v/>
      </c>
      <c r="CS82" s="270" t="str">
        <f ca="true">+IF(OFFSET('Sanitation Data'!$E$31,0,10*ROW('Sanitation Data'!E76))="","",OFFSET('Sanitation Data'!$E$31,0,10*ROW('Sanitation Data'!E76)))</f>
        <v/>
      </c>
      <c r="CT82" s="270" t="str">
        <f ca="true">+IF(OFFSET('Sanitation Data'!$E$32,0,10*ROW('Sanitation Data'!E76))="","",OFFSET('Sanitation Data'!$E$32,0,10*ROW('Sanitation Data'!E76)))</f>
        <v/>
      </c>
      <c r="CU82" s="270" t="str">
        <f ca="true">+IF(OFFSET('Sanitation Data'!$F$28,0,10*ROW('Sanitation Data'!F76))="","",OFFSET('Sanitation Data'!$F$28,0,10*ROW('Sanitation Data'!F76)))</f>
        <v/>
      </c>
      <c r="CV82" s="270" t="str">
        <f ca="true">+IF(OFFSET('Sanitation Data'!$F$29,0,10*ROW('Sanitation Data'!F76))="","",OFFSET('Sanitation Data'!$F$29,0,10*ROW('Sanitation Data'!F76)))</f>
        <v/>
      </c>
      <c r="CW82" s="270" t="str">
        <f ca="true">+IF(OFFSET('Sanitation Data'!$F$30,0,10*ROW('Sanitation Data'!F76))="","",OFFSET('Sanitation Data'!$F$30,0,10*ROW('Sanitation Data'!F76)))</f>
        <v/>
      </c>
      <c r="CX82" s="270" t="str">
        <f ca="true">+IF(OFFSET('Sanitation Data'!$F$31,0,10*ROW('Sanitation Data'!F76))="","",OFFSET('Sanitation Data'!$F$31,0,10*ROW('Sanitation Data'!F76)))</f>
        <v/>
      </c>
      <c r="CY82" s="270" t="str">
        <f ca="true">+IF(OFFSET('Sanitation Data'!$F$32,0,10*ROW('Sanitation Data'!F76))="","",OFFSET('Sanitation Data'!$F$32,0,10*ROW('Sanitation Data'!F76)))</f>
        <v/>
      </c>
      <c r="CZ82" s="270" t="str">
        <f ca="true">+IF(OFFSET('Sanitation Data'!$G$28,0,10*ROW('Sanitation Data'!G76))="","",OFFSET('Sanitation Data'!$G$28,0,10*ROW('Sanitation Data'!G76)))</f>
        <v/>
      </c>
      <c r="DA82" s="270" t="str">
        <f ca="true">+IF(OFFSET('Sanitation Data'!$G$29,0,10*ROW('Sanitation Data'!G76))="","",OFFSET('Sanitation Data'!$G$29,0,10*ROW('Sanitation Data'!G76)))</f>
        <v/>
      </c>
      <c r="DB82" s="270" t="str">
        <f ca="true">+IF(OFFSET('Sanitation Data'!$G$30,0,10*ROW('Sanitation Data'!G76))="","",OFFSET('Sanitation Data'!$G$30,0,10*ROW('Sanitation Data'!G76)))</f>
        <v/>
      </c>
      <c r="DC82" s="270" t="str">
        <f ca="true">+IF(OFFSET('Sanitation Data'!$G$31,0,10*ROW('Sanitation Data'!G76))="","",OFFSET('Sanitation Data'!$G$31,0,10*ROW('Sanitation Data'!G76)))</f>
        <v/>
      </c>
      <c r="DD82" s="270" t="str">
        <f ca="true">+IF(OFFSET('Sanitation Data'!$G$32,0,10*ROW('Sanitation Data'!G76))="","",OFFSET('Sanitation Data'!$G$32,0,10*ROW('Sanitation Data'!G76)))</f>
        <v/>
      </c>
      <c r="DE82" s="270" t="str">
        <f ca="true">+IF(OFFSET('Sanitation Data'!$H$28,0,10*ROW('Sanitation Data'!H76))="","",OFFSET('Sanitation Data'!$H$28,0,10*ROW('Sanitation Data'!H76)))</f>
        <v/>
      </c>
      <c r="DF82" s="270" t="str">
        <f ca="true">+IF(OFFSET('Sanitation Data'!$H$29,0,10*ROW('Sanitation Data'!H76))="","",OFFSET('Sanitation Data'!$H$29,0,10*ROW('Sanitation Data'!H76)))</f>
        <v/>
      </c>
      <c r="DG82" s="270" t="str">
        <f ca="true">+IF(OFFSET('Sanitation Data'!$H$30,0,10*ROW('Sanitation Data'!H76))="","",OFFSET('Sanitation Data'!$H$30,0,10*ROW('Sanitation Data'!H76)))</f>
        <v/>
      </c>
      <c r="DH82" s="270" t="str">
        <f ca="true">+IF(OFFSET('Sanitation Data'!$H$31,0,10*ROW('Sanitation Data'!H76))="","",OFFSET('Sanitation Data'!$H$31,0,10*ROW('Sanitation Data'!H76)))</f>
        <v/>
      </c>
      <c r="DI82" s="270" t="str">
        <f ca="true">+IF(OFFSET('Sanitation Data'!$H$32,0,10*ROW('Sanitation Data'!H76))="","",OFFSET('Sanitation Data'!$H$32,0,10*ROW('Sanitation Data'!H76)))</f>
        <v/>
      </c>
      <c r="DJ82" s="270" t="str">
        <f ca="true">+IF(OFFSET('Sanitation Data'!$I$28,0,10*ROW('Sanitation Data'!I76))="","",OFFSET('Sanitation Data'!$I$28,0,10*ROW('Sanitation Data'!I76)))</f>
        <v/>
      </c>
      <c r="DK82" s="270" t="str">
        <f ca="true">+IF(OFFSET('Sanitation Data'!$I$29,0,10*ROW('Sanitation Data'!I76))="","",OFFSET('Sanitation Data'!$I$29,0,10*ROW('Sanitation Data'!I76)))</f>
        <v/>
      </c>
      <c r="DL82" s="270" t="str">
        <f ca="true">+IF(OFFSET('Sanitation Data'!$I$30,0,10*ROW('Sanitation Data'!I76))="","",OFFSET('Sanitation Data'!$I$30,0,10*ROW('Sanitation Data'!I76)))</f>
        <v/>
      </c>
      <c r="DM82" s="270" t="str">
        <f ca="true">+IF(OFFSET('Sanitation Data'!$I$31,0,10*ROW('Sanitation Data'!I76))="","",OFFSET('Sanitation Data'!$I$31,0,10*ROW('Sanitation Data'!I76)))</f>
        <v/>
      </c>
      <c r="DN82" s="270" t="str">
        <f ca="true">+IF(OFFSET('Sanitation Data'!$I$32,0,10*ROW('Sanitation Data'!I76))="","",OFFSET('Sanitation Data'!$I$32,0,10*ROW('Sanitation Data'!I76)))</f>
        <v/>
      </c>
      <c r="DO82" s="270" t="str">
        <f ca="true">+IF(OFFSET('Hygiene Data'!$D$11,0,10*ROW('Hygiene Data'!D76))="","",OFFSET('Hygiene Data'!$D$11,0,10*ROW('Hygiene Data'!D76)))</f>
        <v/>
      </c>
      <c r="DP82" s="270" t="str">
        <f ca="true">+IF(OFFSET('Hygiene Data'!$D$12,0,10*ROW('Hygiene Data'!D76))="","",OFFSET('Hygiene Data'!$D$12,0,10*ROW('Hygiene Data'!D76)))</f>
        <v/>
      </c>
      <c r="DQ82" s="270" t="str">
        <f ca="true">+IF(OFFSET('Hygiene Data'!$D$13,0,10*ROW('Hygiene Data'!D76))="","",OFFSET('Hygiene Data'!$D$13,0,10*ROW('Hygiene Data'!D76)))</f>
        <v/>
      </c>
      <c r="DR82" s="270" t="str">
        <f ca="true">+IF(OFFSET('Hygiene Data'!$E$11,0,10*ROW('Hygiene Data'!E76))="","",OFFSET('Hygiene Data'!$E$11,0,10*ROW('Hygiene Data'!E76)))</f>
        <v/>
      </c>
      <c r="DS82" s="270" t="str">
        <f ca="true">+IF(OFFSET('Hygiene Data'!$E$12,0,10*ROW('Hygiene Data'!E76))="","",OFFSET('Hygiene Data'!$E$12,0,10*ROW('Hygiene Data'!E76)))</f>
        <v/>
      </c>
      <c r="DT82" s="270" t="str">
        <f ca="true">+IF(OFFSET('Hygiene Data'!$E$13,0,10*ROW('Hygiene Data'!E76))="","",OFFSET('Hygiene Data'!$E$13,0,10*ROW('Hygiene Data'!E76)))</f>
        <v/>
      </c>
      <c r="DU82" s="270" t="str">
        <f ca="true">+IF(OFFSET('Hygiene Data'!$F$11,0,10*ROW('Hygiene Data'!F76))="","",OFFSET('Hygiene Data'!$F$11,0,10*ROW('Hygiene Data'!F76)))</f>
        <v/>
      </c>
      <c r="DV82" s="270" t="str">
        <f ca="true">+IF(OFFSET('Hygiene Data'!$F$12,0,10*ROW('Hygiene Data'!F76))="","",OFFSET('Hygiene Data'!$F$12,0,10*ROW('Hygiene Data'!F76)))</f>
        <v/>
      </c>
      <c r="DW82" s="270" t="str">
        <f ca="true">+IF(OFFSET('Hygiene Data'!$F$13,0,10*ROW('Hygiene Data'!F76))="","",OFFSET('Hygiene Data'!$F$13,0,10*ROW('Hygiene Data'!F76)))</f>
        <v/>
      </c>
      <c r="DX82" s="270" t="str">
        <f ca="true">+IF(OFFSET('Hygiene Data'!$G$11,0,10*ROW('Hygiene Data'!G76))="","",OFFSET('Hygiene Data'!$G$11,0,10*ROW('Hygiene Data'!G76)))</f>
        <v/>
      </c>
      <c r="DY82" s="270" t="str">
        <f ca="true">+IF(OFFSET('Hygiene Data'!$G$12,0,10*ROW('Hygiene Data'!G76))="","",OFFSET('Hygiene Data'!$G$12,0,10*ROW('Hygiene Data'!G76)))</f>
        <v/>
      </c>
      <c r="DZ82" s="270" t="str">
        <f ca="true">+IF(OFFSET('Hygiene Data'!$G$13,0,10*ROW('Hygiene Data'!G76))="","",OFFSET('Hygiene Data'!$G$13,0,10*ROW('Hygiene Data'!G76)))</f>
        <v/>
      </c>
      <c r="EA82" s="270" t="str">
        <f ca="true">+IF(OFFSET('Hygiene Data'!$H$11,0,10*ROW('Hygiene Data'!H76))="","",OFFSET('Hygiene Data'!$H$11,0,10*ROW('Hygiene Data'!H76)))</f>
        <v/>
      </c>
      <c r="EB82" s="270" t="str">
        <f ca="true">+IF(OFFSET('Hygiene Data'!$H$12,0,10*ROW('Hygiene Data'!H76))="","",OFFSET('Hygiene Data'!$H$12,0,10*ROW('Hygiene Data'!H76)))</f>
        <v/>
      </c>
      <c r="EC82" s="270" t="str">
        <f ca="true">+IF(OFFSET('Hygiene Data'!$H$13,0,10*ROW('Hygiene Data'!H76))="","",OFFSET('Hygiene Data'!$H$13,0,10*ROW('Hygiene Data'!H76)))</f>
        <v/>
      </c>
      <c r="ED82" s="270" t="str">
        <f ca="true">+IF(OFFSET('Hygiene Data'!$I$11,0,10*ROW('Hygiene Data'!I76))="","",OFFSET('Hygiene Data'!$I$11,0,10*ROW('Hygiene Data'!I76)))</f>
        <v/>
      </c>
      <c r="EE82" s="270" t="str">
        <f ca="true">+IF(OFFSET('Hygiene Data'!$I$12,0,10*ROW('Hygiene Data'!I76))="","",OFFSET('Hygiene Data'!$I$12,0,10*ROW('Hygiene Data'!I76)))</f>
        <v/>
      </c>
      <c r="EF82" s="270"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26"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0"/>
      <c r="BS83" s="270" t="str">
        <f ca="true">+IF(OFFSET('Water Data'!$D$27,0,10*ROW('Water Data'!D77))="","",OFFSET('Water Data'!$D$27,0,10*ROW('Water Data'!D77)))</f>
        <v/>
      </c>
      <c r="BT83" s="270" t="str">
        <f ca="true">+IF(OFFSET('Water Data'!$D$28,0,10*ROW('Water Data'!D77))="","",OFFSET('Water Data'!$D$28,0,10*ROW('Water Data'!D77)))</f>
        <v/>
      </c>
      <c r="BU83" s="270" t="str">
        <f ca="true">+IF(OFFSET('Water Data'!$D$29,0,10*ROW('Water Data'!D77))="","",OFFSET('Water Data'!$D$29,0,10*ROW('Water Data'!D77)))</f>
        <v/>
      </c>
      <c r="BV83" s="270" t="str">
        <f ca="true">+IF(OFFSET('Water Data'!$E$27,0,10*ROW('Water Data'!E77))="","",OFFSET('Water Data'!$E$27,0,10*ROW('Water Data'!E77)))</f>
        <v/>
      </c>
      <c r="BW83" s="270" t="str">
        <f ca="true">+IF(OFFSET('Water Data'!$E$28,0,10*ROW('Water Data'!E77))="","",OFFSET('Water Data'!$E$28,0,10*ROW('Water Data'!E77)))</f>
        <v/>
      </c>
      <c r="BX83" s="270" t="str">
        <f ca="true">+IF(OFFSET('Water Data'!$E$29,0,10*ROW('Water Data'!E77))="","",OFFSET('Water Data'!$E$29,0,10*ROW('Water Data'!E77)))</f>
        <v/>
      </c>
      <c r="BY83" s="270" t="str">
        <f ca="true">+IF(OFFSET('Water Data'!$F$27,0,10*ROW('Water Data'!F77))="","",OFFSET('Water Data'!$F$27,0,10*ROW('Water Data'!F77)))</f>
        <v/>
      </c>
      <c r="BZ83" s="270" t="str">
        <f ca="true">+IF(OFFSET('Water Data'!$F$28,0,10*ROW('Water Data'!F77))="","",OFFSET('Water Data'!$F$28,0,10*ROW('Water Data'!F77)))</f>
        <v/>
      </c>
      <c r="CA83" s="270" t="str">
        <f ca="true">+IF(OFFSET('Water Data'!$F$29,0,10*ROW('Water Data'!F77))="","",OFFSET('Water Data'!$F$29,0,10*ROW('Water Data'!F77)))</f>
        <v/>
      </c>
      <c r="CB83" s="270" t="str">
        <f ca="true">+IF(OFFSET('Water Data'!$G$27,0,10*ROW('Water Data'!G77))="","",OFFSET('Water Data'!$G$27,0,10*ROW('Water Data'!G77)))</f>
        <v/>
      </c>
      <c r="CC83" s="270" t="str">
        <f ca="true">+IF(OFFSET('Water Data'!$G$28,0,10*ROW('Water Data'!G77))="","",OFFSET('Water Data'!$G$28,0,10*ROW('Water Data'!G77)))</f>
        <v/>
      </c>
      <c r="CD83" s="270" t="str">
        <f ca="true">+IF(OFFSET('Water Data'!$G$29,0,10*ROW('Water Data'!G77))="","",OFFSET('Water Data'!$G$29,0,10*ROW('Water Data'!G77)))</f>
        <v/>
      </c>
      <c r="CE83" s="270" t="str">
        <f ca="true">+IF(OFFSET('Water Data'!$H$27,0,10*ROW('Water Data'!H77))="","",OFFSET('Water Data'!$H$27,0,10*ROW('Water Data'!H77)))</f>
        <v/>
      </c>
      <c r="CF83" s="270" t="str">
        <f ca="true">+IF(OFFSET('Water Data'!$H$28,0,10*ROW('Water Data'!H77))="","",OFFSET('Water Data'!$H$28,0,10*ROW('Water Data'!H77)))</f>
        <v/>
      </c>
      <c r="CG83" s="270" t="str">
        <f ca="true">+IF(OFFSET('Water Data'!$H$29,0,10*ROW('Water Data'!H77))="","",OFFSET('Water Data'!$H$29,0,10*ROW('Water Data'!H77)))</f>
        <v/>
      </c>
      <c r="CH83" s="270" t="str">
        <f ca="true">+IF(OFFSET('Water Data'!$I$27,0,10*ROW('Water Data'!I77))="","",OFFSET('Water Data'!$I$27,0,10*ROW('Water Data'!I77)))</f>
        <v/>
      </c>
      <c r="CI83" s="270" t="str">
        <f ca="true">+IF(OFFSET('Water Data'!$I$28,0,10*ROW('Water Data'!I77))="","",OFFSET('Water Data'!$I$28,0,10*ROW('Water Data'!I77)))</f>
        <v/>
      </c>
      <c r="CJ83" s="270" t="str">
        <f ca="true">+IF(OFFSET('Water Data'!$I$29,0,10*ROW('Water Data'!I77))="","",OFFSET('Water Data'!$I$29,0,10*ROW('Water Data'!I77)))</f>
        <v/>
      </c>
      <c r="CK83" s="270" t="str">
        <f ca="true">+IF(OFFSET('Sanitation Data'!$D$28,0,10*ROW('Sanitation Data'!D77))="","",OFFSET('Sanitation Data'!$D$28,0,10*ROW('Sanitation Data'!D77)))</f>
        <v/>
      </c>
      <c r="CL83" s="270" t="str">
        <f ca="true">+IF(OFFSET('Sanitation Data'!$D$29,0,10*ROW('Sanitation Data'!D77))="","",OFFSET('Sanitation Data'!$D$29,0,10*ROW('Sanitation Data'!D77)))</f>
        <v/>
      </c>
      <c r="CM83" s="270" t="str">
        <f ca="true">+IF(OFFSET('Sanitation Data'!$D$30,0,10*ROW('Sanitation Data'!D77))="","",OFFSET('Sanitation Data'!$D$30,0,10*ROW('Sanitation Data'!D77)))</f>
        <v/>
      </c>
      <c r="CN83" s="270" t="str">
        <f ca="true">+IF(OFFSET('Sanitation Data'!$D$31,0,10*ROW('Sanitation Data'!D77))="","",OFFSET('Sanitation Data'!$D$31,0,10*ROW('Sanitation Data'!D77)))</f>
        <v/>
      </c>
      <c r="CO83" s="270" t="str">
        <f ca="true">+IF(OFFSET('Sanitation Data'!$D$32,0,10*ROW('Sanitation Data'!D77))="","",OFFSET('Sanitation Data'!$D$32,0,10*ROW('Sanitation Data'!D77)))</f>
        <v/>
      </c>
      <c r="CP83" s="270" t="str">
        <f ca="true">+IF(OFFSET('Sanitation Data'!$E$28,0,10*ROW('Sanitation Data'!E77))="","",OFFSET('Sanitation Data'!$E$28,0,10*ROW('Sanitation Data'!E77)))</f>
        <v/>
      </c>
      <c r="CQ83" s="270" t="str">
        <f ca="true">+IF(OFFSET('Sanitation Data'!$E$29,0,10*ROW('Sanitation Data'!E77))="","",OFFSET('Sanitation Data'!$E$29,0,10*ROW('Sanitation Data'!E77)))</f>
        <v/>
      </c>
      <c r="CR83" s="270" t="str">
        <f ca="true">+IF(OFFSET('Sanitation Data'!$E$30,0,10*ROW('Sanitation Data'!E77))="","",OFFSET('Sanitation Data'!$E$30,0,10*ROW('Sanitation Data'!E77)))</f>
        <v/>
      </c>
      <c r="CS83" s="270" t="str">
        <f ca="true">+IF(OFFSET('Sanitation Data'!$E$31,0,10*ROW('Sanitation Data'!E77))="","",OFFSET('Sanitation Data'!$E$31,0,10*ROW('Sanitation Data'!E77)))</f>
        <v/>
      </c>
      <c r="CT83" s="270" t="str">
        <f ca="true">+IF(OFFSET('Sanitation Data'!$E$32,0,10*ROW('Sanitation Data'!E77))="","",OFFSET('Sanitation Data'!$E$32,0,10*ROW('Sanitation Data'!E77)))</f>
        <v/>
      </c>
      <c r="CU83" s="270" t="str">
        <f ca="true">+IF(OFFSET('Sanitation Data'!$F$28,0,10*ROW('Sanitation Data'!F77))="","",OFFSET('Sanitation Data'!$F$28,0,10*ROW('Sanitation Data'!F77)))</f>
        <v/>
      </c>
      <c r="CV83" s="270" t="str">
        <f ca="true">+IF(OFFSET('Sanitation Data'!$F$29,0,10*ROW('Sanitation Data'!F77))="","",OFFSET('Sanitation Data'!$F$29,0,10*ROW('Sanitation Data'!F77)))</f>
        <v/>
      </c>
      <c r="CW83" s="270" t="str">
        <f ca="true">+IF(OFFSET('Sanitation Data'!$F$30,0,10*ROW('Sanitation Data'!F77))="","",OFFSET('Sanitation Data'!$F$30,0,10*ROW('Sanitation Data'!F77)))</f>
        <v/>
      </c>
      <c r="CX83" s="270" t="str">
        <f ca="true">+IF(OFFSET('Sanitation Data'!$F$31,0,10*ROW('Sanitation Data'!F77))="","",OFFSET('Sanitation Data'!$F$31,0,10*ROW('Sanitation Data'!F77)))</f>
        <v/>
      </c>
      <c r="CY83" s="270" t="str">
        <f ca="true">+IF(OFFSET('Sanitation Data'!$F$32,0,10*ROW('Sanitation Data'!F77))="","",OFFSET('Sanitation Data'!$F$32,0,10*ROW('Sanitation Data'!F77)))</f>
        <v/>
      </c>
      <c r="CZ83" s="270" t="str">
        <f ca="true">+IF(OFFSET('Sanitation Data'!$G$28,0,10*ROW('Sanitation Data'!G77))="","",OFFSET('Sanitation Data'!$G$28,0,10*ROW('Sanitation Data'!G77)))</f>
        <v/>
      </c>
      <c r="DA83" s="270" t="str">
        <f ca="true">+IF(OFFSET('Sanitation Data'!$G$29,0,10*ROW('Sanitation Data'!G77))="","",OFFSET('Sanitation Data'!$G$29,0,10*ROW('Sanitation Data'!G77)))</f>
        <v/>
      </c>
      <c r="DB83" s="270" t="str">
        <f ca="true">+IF(OFFSET('Sanitation Data'!$G$30,0,10*ROW('Sanitation Data'!G77))="","",OFFSET('Sanitation Data'!$G$30,0,10*ROW('Sanitation Data'!G77)))</f>
        <v/>
      </c>
      <c r="DC83" s="270" t="str">
        <f ca="true">+IF(OFFSET('Sanitation Data'!$G$31,0,10*ROW('Sanitation Data'!G77))="","",OFFSET('Sanitation Data'!$G$31,0,10*ROW('Sanitation Data'!G77)))</f>
        <v/>
      </c>
      <c r="DD83" s="270" t="str">
        <f ca="true">+IF(OFFSET('Sanitation Data'!$G$32,0,10*ROW('Sanitation Data'!G77))="","",OFFSET('Sanitation Data'!$G$32,0,10*ROW('Sanitation Data'!G77)))</f>
        <v/>
      </c>
      <c r="DE83" s="270" t="str">
        <f ca="true">+IF(OFFSET('Sanitation Data'!$H$28,0,10*ROW('Sanitation Data'!H77))="","",OFFSET('Sanitation Data'!$H$28,0,10*ROW('Sanitation Data'!H77)))</f>
        <v/>
      </c>
      <c r="DF83" s="270" t="str">
        <f ca="true">+IF(OFFSET('Sanitation Data'!$H$29,0,10*ROW('Sanitation Data'!H77))="","",OFFSET('Sanitation Data'!$H$29,0,10*ROW('Sanitation Data'!H77)))</f>
        <v/>
      </c>
      <c r="DG83" s="270" t="str">
        <f ca="true">+IF(OFFSET('Sanitation Data'!$H$30,0,10*ROW('Sanitation Data'!H77))="","",OFFSET('Sanitation Data'!$H$30,0,10*ROW('Sanitation Data'!H77)))</f>
        <v/>
      </c>
      <c r="DH83" s="270" t="str">
        <f ca="true">+IF(OFFSET('Sanitation Data'!$H$31,0,10*ROW('Sanitation Data'!H77))="","",OFFSET('Sanitation Data'!$H$31,0,10*ROW('Sanitation Data'!H77)))</f>
        <v/>
      </c>
      <c r="DI83" s="270" t="str">
        <f ca="true">+IF(OFFSET('Sanitation Data'!$H$32,0,10*ROW('Sanitation Data'!H77))="","",OFFSET('Sanitation Data'!$H$32,0,10*ROW('Sanitation Data'!H77)))</f>
        <v/>
      </c>
      <c r="DJ83" s="270" t="str">
        <f ca="true">+IF(OFFSET('Sanitation Data'!$I$28,0,10*ROW('Sanitation Data'!I77))="","",OFFSET('Sanitation Data'!$I$28,0,10*ROW('Sanitation Data'!I77)))</f>
        <v/>
      </c>
      <c r="DK83" s="270" t="str">
        <f ca="true">+IF(OFFSET('Sanitation Data'!$I$29,0,10*ROW('Sanitation Data'!I77))="","",OFFSET('Sanitation Data'!$I$29,0,10*ROW('Sanitation Data'!I77)))</f>
        <v/>
      </c>
      <c r="DL83" s="270" t="str">
        <f ca="true">+IF(OFFSET('Sanitation Data'!$I$30,0,10*ROW('Sanitation Data'!I77))="","",OFFSET('Sanitation Data'!$I$30,0,10*ROW('Sanitation Data'!I77)))</f>
        <v/>
      </c>
      <c r="DM83" s="270" t="str">
        <f ca="true">+IF(OFFSET('Sanitation Data'!$I$31,0,10*ROW('Sanitation Data'!I77))="","",OFFSET('Sanitation Data'!$I$31,0,10*ROW('Sanitation Data'!I77)))</f>
        <v/>
      </c>
      <c r="DN83" s="270" t="str">
        <f ca="true">+IF(OFFSET('Sanitation Data'!$I$32,0,10*ROW('Sanitation Data'!I77))="","",OFFSET('Sanitation Data'!$I$32,0,10*ROW('Sanitation Data'!I77)))</f>
        <v/>
      </c>
      <c r="DO83" s="270" t="str">
        <f ca="true">+IF(OFFSET('Hygiene Data'!$D$11,0,10*ROW('Hygiene Data'!D77))="","",OFFSET('Hygiene Data'!$D$11,0,10*ROW('Hygiene Data'!D77)))</f>
        <v/>
      </c>
      <c r="DP83" s="270" t="str">
        <f ca="true">+IF(OFFSET('Hygiene Data'!$D$12,0,10*ROW('Hygiene Data'!D77))="","",OFFSET('Hygiene Data'!$D$12,0,10*ROW('Hygiene Data'!D77)))</f>
        <v/>
      </c>
      <c r="DQ83" s="270" t="str">
        <f ca="true">+IF(OFFSET('Hygiene Data'!$D$13,0,10*ROW('Hygiene Data'!D77))="","",OFFSET('Hygiene Data'!$D$13,0,10*ROW('Hygiene Data'!D77)))</f>
        <v/>
      </c>
      <c r="DR83" s="270" t="str">
        <f ca="true">+IF(OFFSET('Hygiene Data'!$E$11,0,10*ROW('Hygiene Data'!E77))="","",OFFSET('Hygiene Data'!$E$11,0,10*ROW('Hygiene Data'!E77)))</f>
        <v/>
      </c>
      <c r="DS83" s="270" t="str">
        <f ca="true">+IF(OFFSET('Hygiene Data'!$E$12,0,10*ROW('Hygiene Data'!E77))="","",OFFSET('Hygiene Data'!$E$12,0,10*ROW('Hygiene Data'!E77)))</f>
        <v/>
      </c>
      <c r="DT83" s="270" t="str">
        <f ca="true">+IF(OFFSET('Hygiene Data'!$E$13,0,10*ROW('Hygiene Data'!E77))="","",OFFSET('Hygiene Data'!$E$13,0,10*ROW('Hygiene Data'!E77)))</f>
        <v/>
      </c>
      <c r="DU83" s="270" t="str">
        <f ca="true">+IF(OFFSET('Hygiene Data'!$F$11,0,10*ROW('Hygiene Data'!F77))="","",OFFSET('Hygiene Data'!$F$11,0,10*ROW('Hygiene Data'!F77)))</f>
        <v/>
      </c>
      <c r="DV83" s="270" t="str">
        <f ca="true">+IF(OFFSET('Hygiene Data'!$F$12,0,10*ROW('Hygiene Data'!F77))="","",OFFSET('Hygiene Data'!$F$12,0,10*ROW('Hygiene Data'!F77)))</f>
        <v/>
      </c>
      <c r="DW83" s="270" t="str">
        <f ca="true">+IF(OFFSET('Hygiene Data'!$F$13,0,10*ROW('Hygiene Data'!F77))="","",OFFSET('Hygiene Data'!$F$13,0,10*ROW('Hygiene Data'!F77)))</f>
        <v/>
      </c>
      <c r="DX83" s="270" t="str">
        <f ca="true">+IF(OFFSET('Hygiene Data'!$G$11,0,10*ROW('Hygiene Data'!G77))="","",OFFSET('Hygiene Data'!$G$11,0,10*ROW('Hygiene Data'!G77)))</f>
        <v/>
      </c>
      <c r="DY83" s="270" t="str">
        <f ca="true">+IF(OFFSET('Hygiene Data'!$G$12,0,10*ROW('Hygiene Data'!G77))="","",OFFSET('Hygiene Data'!$G$12,0,10*ROW('Hygiene Data'!G77)))</f>
        <v/>
      </c>
      <c r="DZ83" s="270" t="str">
        <f ca="true">+IF(OFFSET('Hygiene Data'!$G$13,0,10*ROW('Hygiene Data'!G77))="","",OFFSET('Hygiene Data'!$G$13,0,10*ROW('Hygiene Data'!G77)))</f>
        <v/>
      </c>
      <c r="EA83" s="270" t="str">
        <f ca="true">+IF(OFFSET('Hygiene Data'!$H$11,0,10*ROW('Hygiene Data'!H77))="","",OFFSET('Hygiene Data'!$H$11,0,10*ROW('Hygiene Data'!H77)))</f>
        <v/>
      </c>
      <c r="EB83" s="270" t="str">
        <f ca="true">+IF(OFFSET('Hygiene Data'!$H$12,0,10*ROW('Hygiene Data'!H77))="","",OFFSET('Hygiene Data'!$H$12,0,10*ROW('Hygiene Data'!H77)))</f>
        <v/>
      </c>
      <c r="EC83" s="270" t="str">
        <f ca="true">+IF(OFFSET('Hygiene Data'!$H$13,0,10*ROW('Hygiene Data'!H77))="","",OFFSET('Hygiene Data'!$H$13,0,10*ROW('Hygiene Data'!H77)))</f>
        <v/>
      </c>
      <c r="ED83" s="270" t="str">
        <f ca="true">+IF(OFFSET('Hygiene Data'!$I$11,0,10*ROW('Hygiene Data'!I77))="","",OFFSET('Hygiene Data'!$I$11,0,10*ROW('Hygiene Data'!I77)))</f>
        <v/>
      </c>
      <c r="EE83" s="270" t="str">
        <f ca="true">+IF(OFFSET('Hygiene Data'!$I$12,0,10*ROW('Hygiene Data'!I77))="","",OFFSET('Hygiene Data'!$I$12,0,10*ROW('Hygiene Data'!I77)))</f>
        <v/>
      </c>
      <c r="EF83" s="270"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26"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0"/>
      <c r="BS84" s="270" t="str">
        <f ca="true">+IF(OFFSET('Water Data'!$D$27,0,10*ROW('Water Data'!D78))="","",OFFSET('Water Data'!$D$27,0,10*ROW('Water Data'!D78)))</f>
        <v/>
      </c>
      <c r="BT84" s="270" t="str">
        <f ca="true">+IF(OFFSET('Water Data'!$D$28,0,10*ROW('Water Data'!D78))="","",OFFSET('Water Data'!$D$28,0,10*ROW('Water Data'!D78)))</f>
        <v/>
      </c>
      <c r="BU84" s="270" t="str">
        <f ca="true">+IF(OFFSET('Water Data'!$D$29,0,10*ROW('Water Data'!D78))="","",OFFSET('Water Data'!$D$29,0,10*ROW('Water Data'!D78)))</f>
        <v/>
      </c>
      <c r="BV84" s="270" t="str">
        <f ca="true">+IF(OFFSET('Water Data'!$E$27,0,10*ROW('Water Data'!E78))="","",OFFSET('Water Data'!$E$27,0,10*ROW('Water Data'!E78)))</f>
        <v/>
      </c>
      <c r="BW84" s="270" t="str">
        <f ca="true">+IF(OFFSET('Water Data'!$E$28,0,10*ROW('Water Data'!E78))="","",OFFSET('Water Data'!$E$28,0,10*ROW('Water Data'!E78)))</f>
        <v/>
      </c>
      <c r="BX84" s="270" t="str">
        <f ca="true">+IF(OFFSET('Water Data'!$E$29,0,10*ROW('Water Data'!E78))="","",OFFSET('Water Data'!$E$29,0,10*ROW('Water Data'!E78)))</f>
        <v/>
      </c>
      <c r="BY84" s="270" t="str">
        <f ca="true">+IF(OFFSET('Water Data'!$F$27,0,10*ROW('Water Data'!F78))="","",OFFSET('Water Data'!$F$27,0,10*ROW('Water Data'!F78)))</f>
        <v/>
      </c>
      <c r="BZ84" s="270" t="str">
        <f ca="true">+IF(OFFSET('Water Data'!$F$28,0,10*ROW('Water Data'!F78))="","",OFFSET('Water Data'!$F$28,0,10*ROW('Water Data'!F78)))</f>
        <v/>
      </c>
      <c r="CA84" s="270" t="str">
        <f ca="true">+IF(OFFSET('Water Data'!$F$29,0,10*ROW('Water Data'!F78))="","",OFFSET('Water Data'!$F$29,0,10*ROW('Water Data'!F78)))</f>
        <v/>
      </c>
      <c r="CB84" s="270" t="str">
        <f ca="true">+IF(OFFSET('Water Data'!$G$27,0,10*ROW('Water Data'!G78))="","",OFFSET('Water Data'!$G$27,0,10*ROW('Water Data'!G78)))</f>
        <v/>
      </c>
      <c r="CC84" s="270" t="str">
        <f ca="true">+IF(OFFSET('Water Data'!$G$28,0,10*ROW('Water Data'!G78))="","",OFFSET('Water Data'!$G$28,0,10*ROW('Water Data'!G78)))</f>
        <v/>
      </c>
      <c r="CD84" s="270" t="str">
        <f ca="true">+IF(OFFSET('Water Data'!$G$29,0,10*ROW('Water Data'!G78))="","",OFFSET('Water Data'!$G$29,0,10*ROW('Water Data'!G78)))</f>
        <v/>
      </c>
      <c r="CE84" s="270" t="str">
        <f ca="true">+IF(OFFSET('Water Data'!$H$27,0,10*ROW('Water Data'!H78))="","",OFFSET('Water Data'!$H$27,0,10*ROW('Water Data'!H78)))</f>
        <v/>
      </c>
      <c r="CF84" s="270" t="str">
        <f ca="true">+IF(OFFSET('Water Data'!$H$28,0,10*ROW('Water Data'!H78))="","",OFFSET('Water Data'!$H$28,0,10*ROW('Water Data'!H78)))</f>
        <v/>
      </c>
      <c r="CG84" s="270" t="str">
        <f ca="true">+IF(OFFSET('Water Data'!$H$29,0,10*ROW('Water Data'!H78))="","",OFFSET('Water Data'!$H$29,0,10*ROW('Water Data'!H78)))</f>
        <v/>
      </c>
      <c r="CH84" s="270" t="str">
        <f ca="true">+IF(OFFSET('Water Data'!$I$27,0,10*ROW('Water Data'!I78))="","",OFFSET('Water Data'!$I$27,0,10*ROW('Water Data'!I78)))</f>
        <v/>
      </c>
      <c r="CI84" s="270" t="str">
        <f ca="true">+IF(OFFSET('Water Data'!$I$28,0,10*ROW('Water Data'!I78))="","",OFFSET('Water Data'!$I$28,0,10*ROW('Water Data'!I78)))</f>
        <v/>
      </c>
      <c r="CJ84" s="270" t="str">
        <f ca="true">+IF(OFFSET('Water Data'!$I$29,0,10*ROW('Water Data'!I78))="","",OFFSET('Water Data'!$I$29,0,10*ROW('Water Data'!I78)))</f>
        <v/>
      </c>
      <c r="CK84" s="270" t="str">
        <f ca="true">+IF(OFFSET('Sanitation Data'!$D$28,0,10*ROW('Sanitation Data'!D78))="","",OFFSET('Sanitation Data'!$D$28,0,10*ROW('Sanitation Data'!D78)))</f>
        <v/>
      </c>
      <c r="CL84" s="270" t="str">
        <f ca="true">+IF(OFFSET('Sanitation Data'!$D$29,0,10*ROW('Sanitation Data'!D78))="","",OFFSET('Sanitation Data'!$D$29,0,10*ROW('Sanitation Data'!D78)))</f>
        <v/>
      </c>
      <c r="CM84" s="270" t="str">
        <f ca="true">+IF(OFFSET('Sanitation Data'!$D$30,0,10*ROW('Sanitation Data'!D78))="","",OFFSET('Sanitation Data'!$D$30,0,10*ROW('Sanitation Data'!D78)))</f>
        <v/>
      </c>
      <c r="CN84" s="270" t="str">
        <f ca="true">+IF(OFFSET('Sanitation Data'!$D$31,0,10*ROW('Sanitation Data'!D78))="","",OFFSET('Sanitation Data'!$D$31,0,10*ROW('Sanitation Data'!D78)))</f>
        <v/>
      </c>
      <c r="CO84" s="270" t="str">
        <f ca="true">+IF(OFFSET('Sanitation Data'!$D$32,0,10*ROW('Sanitation Data'!D78))="","",OFFSET('Sanitation Data'!$D$32,0,10*ROW('Sanitation Data'!D78)))</f>
        <v/>
      </c>
      <c r="CP84" s="270" t="str">
        <f ca="true">+IF(OFFSET('Sanitation Data'!$E$28,0,10*ROW('Sanitation Data'!E78))="","",OFFSET('Sanitation Data'!$E$28,0,10*ROW('Sanitation Data'!E78)))</f>
        <v/>
      </c>
      <c r="CQ84" s="270" t="str">
        <f ca="true">+IF(OFFSET('Sanitation Data'!$E$29,0,10*ROW('Sanitation Data'!E78))="","",OFFSET('Sanitation Data'!$E$29,0,10*ROW('Sanitation Data'!E78)))</f>
        <v/>
      </c>
      <c r="CR84" s="270" t="str">
        <f ca="true">+IF(OFFSET('Sanitation Data'!$E$30,0,10*ROW('Sanitation Data'!E78))="","",OFFSET('Sanitation Data'!$E$30,0,10*ROW('Sanitation Data'!E78)))</f>
        <v/>
      </c>
      <c r="CS84" s="270" t="str">
        <f ca="true">+IF(OFFSET('Sanitation Data'!$E$31,0,10*ROW('Sanitation Data'!E78))="","",OFFSET('Sanitation Data'!$E$31,0,10*ROW('Sanitation Data'!E78)))</f>
        <v/>
      </c>
      <c r="CT84" s="270" t="str">
        <f ca="true">+IF(OFFSET('Sanitation Data'!$E$32,0,10*ROW('Sanitation Data'!E78))="","",OFFSET('Sanitation Data'!$E$32,0,10*ROW('Sanitation Data'!E78)))</f>
        <v/>
      </c>
      <c r="CU84" s="270" t="str">
        <f ca="true">+IF(OFFSET('Sanitation Data'!$F$28,0,10*ROW('Sanitation Data'!F78))="","",OFFSET('Sanitation Data'!$F$28,0,10*ROW('Sanitation Data'!F78)))</f>
        <v/>
      </c>
      <c r="CV84" s="270" t="str">
        <f ca="true">+IF(OFFSET('Sanitation Data'!$F$29,0,10*ROW('Sanitation Data'!F78))="","",OFFSET('Sanitation Data'!$F$29,0,10*ROW('Sanitation Data'!F78)))</f>
        <v/>
      </c>
      <c r="CW84" s="270" t="str">
        <f ca="true">+IF(OFFSET('Sanitation Data'!$F$30,0,10*ROW('Sanitation Data'!F78))="","",OFFSET('Sanitation Data'!$F$30,0,10*ROW('Sanitation Data'!F78)))</f>
        <v/>
      </c>
      <c r="CX84" s="270" t="str">
        <f ca="true">+IF(OFFSET('Sanitation Data'!$F$31,0,10*ROW('Sanitation Data'!F78))="","",OFFSET('Sanitation Data'!$F$31,0,10*ROW('Sanitation Data'!F78)))</f>
        <v/>
      </c>
      <c r="CY84" s="270" t="str">
        <f ca="true">+IF(OFFSET('Sanitation Data'!$F$32,0,10*ROW('Sanitation Data'!F78))="","",OFFSET('Sanitation Data'!$F$32,0,10*ROW('Sanitation Data'!F78)))</f>
        <v/>
      </c>
      <c r="CZ84" s="270" t="str">
        <f ca="true">+IF(OFFSET('Sanitation Data'!$G$28,0,10*ROW('Sanitation Data'!G78))="","",OFFSET('Sanitation Data'!$G$28,0,10*ROW('Sanitation Data'!G78)))</f>
        <v/>
      </c>
      <c r="DA84" s="270" t="str">
        <f ca="true">+IF(OFFSET('Sanitation Data'!$G$29,0,10*ROW('Sanitation Data'!G78))="","",OFFSET('Sanitation Data'!$G$29,0,10*ROW('Sanitation Data'!G78)))</f>
        <v/>
      </c>
      <c r="DB84" s="270" t="str">
        <f ca="true">+IF(OFFSET('Sanitation Data'!$G$30,0,10*ROW('Sanitation Data'!G78))="","",OFFSET('Sanitation Data'!$G$30,0,10*ROW('Sanitation Data'!G78)))</f>
        <v/>
      </c>
      <c r="DC84" s="270" t="str">
        <f ca="true">+IF(OFFSET('Sanitation Data'!$G$31,0,10*ROW('Sanitation Data'!G78))="","",OFFSET('Sanitation Data'!$G$31,0,10*ROW('Sanitation Data'!G78)))</f>
        <v/>
      </c>
      <c r="DD84" s="270" t="str">
        <f ca="true">+IF(OFFSET('Sanitation Data'!$G$32,0,10*ROW('Sanitation Data'!G78))="","",OFFSET('Sanitation Data'!$G$32,0,10*ROW('Sanitation Data'!G78)))</f>
        <v/>
      </c>
      <c r="DE84" s="270" t="str">
        <f ca="true">+IF(OFFSET('Sanitation Data'!$H$28,0,10*ROW('Sanitation Data'!H78))="","",OFFSET('Sanitation Data'!$H$28,0,10*ROW('Sanitation Data'!H78)))</f>
        <v/>
      </c>
      <c r="DF84" s="270" t="str">
        <f ca="true">+IF(OFFSET('Sanitation Data'!$H$29,0,10*ROW('Sanitation Data'!H78))="","",OFFSET('Sanitation Data'!$H$29,0,10*ROW('Sanitation Data'!H78)))</f>
        <v/>
      </c>
      <c r="DG84" s="270" t="str">
        <f ca="true">+IF(OFFSET('Sanitation Data'!$H$30,0,10*ROW('Sanitation Data'!H78))="","",OFFSET('Sanitation Data'!$H$30,0,10*ROW('Sanitation Data'!H78)))</f>
        <v/>
      </c>
      <c r="DH84" s="270" t="str">
        <f ca="true">+IF(OFFSET('Sanitation Data'!$H$31,0,10*ROW('Sanitation Data'!H78))="","",OFFSET('Sanitation Data'!$H$31,0,10*ROW('Sanitation Data'!H78)))</f>
        <v/>
      </c>
      <c r="DI84" s="270" t="str">
        <f ca="true">+IF(OFFSET('Sanitation Data'!$H$32,0,10*ROW('Sanitation Data'!H78))="","",OFFSET('Sanitation Data'!$H$32,0,10*ROW('Sanitation Data'!H78)))</f>
        <v/>
      </c>
      <c r="DJ84" s="270" t="str">
        <f ca="true">+IF(OFFSET('Sanitation Data'!$I$28,0,10*ROW('Sanitation Data'!I78))="","",OFFSET('Sanitation Data'!$I$28,0,10*ROW('Sanitation Data'!I78)))</f>
        <v/>
      </c>
      <c r="DK84" s="270" t="str">
        <f ca="true">+IF(OFFSET('Sanitation Data'!$I$29,0,10*ROW('Sanitation Data'!I78))="","",OFFSET('Sanitation Data'!$I$29,0,10*ROW('Sanitation Data'!I78)))</f>
        <v/>
      </c>
      <c r="DL84" s="270" t="str">
        <f ca="true">+IF(OFFSET('Sanitation Data'!$I$30,0,10*ROW('Sanitation Data'!I78))="","",OFFSET('Sanitation Data'!$I$30,0,10*ROW('Sanitation Data'!I78)))</f>
        <v/>
      </c>
      <c r="DM84" s="270" t="str">
        <f ca="true">+IF(OFFSET('Sanitation Data'!$I$31,0,10*ROW('Sanitation Data'!I78))="","",OFFSET('Sanitation Data'!$I$31,0,10*ROW('Sanitation Data'!I78)))</f>
        <v/>
      </c>
      <c r="DN84" s="270" t="str">
        <f ca="true">+IF(OFFSET('Sanitation Data'!$I$32,0,10*ROW('Sanitation Data'!I78))="","",OFFSET('Sanitation Data'!$I$32,0,10*ROW('Sanitation Data'!I78)))</f>
        <v/>
      </c>
      <c r="DO84" s="270" t="str">
        <f ca="true">+IF(OFFSET('Hygiene Data'!$D$11,0,10*ROW('Hygiene Data'!D78))="","",OFFSET('Hygiene Data'!$D$11,0,10*ROW('Hygiene Data'!D78)))</f>
        <v/>
      </c>
      <c r="DP84" s="270" t="str">
        <f ca="true">+IF(OFFSET('Hygiene Data'!$D$12,0,10*ROW('Hygiene Data'!D78))="","",OFFSET('Hygiene Data'!$D$12,0,10*ROW('Hygiene Data'!D78)))</f>
        <v/>
      </c>
      <c r="DQ84" s="270" t="str">
        <f ca="true">+IF(OFFSET('Hygiene Data'!$D$13,0,10*ROW('Hygiene Data'!D78))="","",OFFSET('Hygiene Data'!$D$13,0,10*ROW('Hygiene Data'!D78)))</f>
        <v/>
      </c>
      <c r="DR84" s="270" t="str">
        <f ca="true">+IF(OFFSET('Hygiene Data'!$E$11,0,10*ROW('Hygiene Data'!E78))="","",OFFSET('Hygiene Data'!$E$11,0,10*ROW('Hygiene Data'!E78)))</f>
        <v/>
      </c>
      <c r="DS84" s="270" t="str">
        <f ca="true">+IF(OFFSET('Hygiene Data'!$E$12,0,10*ROW('Hygiene Data'!E78))="","",OFFSET('Hygiene Data'!$E$12,0,10*ROW('Hygiene Data'!E78)))</f>
        <v/>
      </c>
      <c r="DT84" s="270" t="str">
        <f ca="true">+IF(OFFSET('Hygiene Data'!$E$13,0,10*ROW('Hygiene Data'!E78))="","",OFFSET('Hygiene Data'!$E$13,0,10*ROW('Hygiene Data'!E78)))</f>
        <v/>
      </c>
      <c r="DU84" s="270" t="str">
        <f ca="true">+IF(OFFSET('Hygiene Data'!$F$11,0,10*ROW('Hygiene Data'!F78))="","",OFFSET('Hygiene Data'!$F$11,0,10*ROW('Hygiene Data'!F78)))</f>
        <v/>
      </c>
      <c r="DV84" s="270" t="str">
        <f ca="true">+IF(OFFSET('Hygiene Data'!$F$12,0,10*ROW('Hygiene Data'!F78))="","",OFFSET('Hygiene Data'!$F$12,0,10*ROW('Hygiene Data'!F78)))</f>
        <v/>
      </c>
      <c r="DW84" s="270" t="str">
        <f ca="true">+IF(OFFSET('Hygiene Data'!$F$13,0,10*ROW('Hygiene Data'!F78))="","",OFFSET('Hygiene Data'!$F$13,0,10*ROW('Hygiene Data'!F78)))</f>
        <v/>
      </c>
      <c r="DX84" s="270" t="str">
        <f ca="true">+IF(OFFSET('Hygiene Data'!$G$11,0,10*ROW('Hygiene Data'!G78))="","",OFFSET('Hygiene Data'!$G$11,0,10*ROW('Hygiene Data'!G78)))</f>
        <v/>
      </c>
      <c r="DY84" s="270" t="str">
        <f ca="true">+IF(OFFSET('Hygiene Data'!$G$12,0,10*ROW('Hygiene Data'!G78))="","",OFFSET('Hygiene Data'!$G$12,0,10*ROW('Hygiene Data'!G78)))</f>
        <v/>
      </c>
      <c r="DZ84" s="270" t="str">
        <f ca="true">+IF(OFFSET('Hygiene Data'!$G$13,0,10*ROW('Hygiene Data'!G78))="","",OFFSET('Hygiene Data'!$G$13,0,10*ROW('Hygiene Data'!G78)))</f>
        <v/>
      </c>
      <c r="EA84" s="270" t="str">
        <f ca="true">+IF(OFFSET('Hygiene Data'!$H$11,0,10*ROW('Hygiene Data'!H78))="","",OFFSET('Hygiene Data'!$H$11,0,10*ROW('Hygiene Data'!H78)))</f>
        <v/>
      </c>
      <c r="EB84" s="270" t="str">
        <f ca="true">+IF(OFFSET('Hygiene Data'!$H$12,0,10*ROW('Hygiene Data'!H78))="","",OFFSET('Hygiene Data'!$H$12,0,10*ROW('Hygiene Data'!H78)))</f>
        <v/>
      </c>
      <c r="EC84" s="270" t="str">
        <f ca="true">+IF(OFFSET('Hygiene Data'!$H$13,0,10*ROW('Hygiene Data'!H78))="","",OFFSET('Hygiene Data'!$H$13,0,10*ROW('Hygiene Data'!H78)))</f>
        <v/>
      </c>
      <c r="ED84" s="270" t="str">
        <f ca="true">+IF(OFFSET('Hygiene Data'!$I$11,0,10*ROW('Hygiene Data'!I78))="","",OFFSET('Hygiene Data'!$I$11,0,10*ROW('Hygiene Data'!I78)))</f>
        <v/>
      </c>
      <c r="EE84" s="270" t="str">
        <f ca="true">+IF(OFFSET('Hygiene Data'!$I$12,0,10*ROW('Hygiene Data'!I78))="","",OFFSET('Hygiene Data'!$I$12,0,10*ROW('Hygiene Data'!I78)))</f>
        <v/>
      </c>
      <c r="EF84" s="270"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26"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0"/>
      <c r="BS85" s="270" t="str">
        <f ca="true">+IF(OFFSET('Water Data'!$D$27,0,10*ROW('Water Data'!D79))="","",OFFSET('Water Data'!$D$27,0,10*ROW('Water Data'!D79)))</f>
        <v/>
      </c>
      <c r="BT85" s="270" t="str">
        <f ca="true">+IF(OFFSET('Water Data'!$D$28,0,10*ROW('Water Data'!D79))="","",OFFSET('Water Data'!$D$28,0,10*ROW('Water Data'!D79)))</f>
        <v/>
      </c>
      <c r="BU85" s="270" t="str">
        <f ca="true">+IF(OFFSET('Water Data'!$D$29,0,10*ROW('Water Data'!D79))="","",OFFSET('Water Data'!$D$29,0,10*ROW('Water Data'!D79)))</f>
        <v/>
      </c>
      <c r="BV85" s="270" t="str">
        <f ca="true">+IF(OFFSET('Water Data'!$E$27,0,10*ROW('Water Data'!E79))="","",OFFSET('Water Data'!$E$27,0,10*ROW('Water Data'!E79)))</f>
        <v/>
      </c>
      <c r="BW85" s="270" t="str">
        <f ca="true">+IF(OFFSET('Water Data'!$E$28,0,10*ROW('Water Data'!E79))="","",OFFSET('Water Data'!$E$28,0,10*ROW('Water Data'!E79)))</f>
        <v/>
      </c>
      <c r="BX85" s="270" t="str">
        <f ca="true">+IF(OFFSET('Water Data'!$E$29,0,10*ROW('Water Data'!E79))="","",OFFSET('Water Data'!$E$29,0,10*ROW('Water Data'!E79)))</f>
        <v/>
      </c>
      <c r="BY85" s="270" t="str">
        <f ca="true">+IF(OFFSET('Water Data'!$F$27,0,10*ROW('Water Data'!F79))="","",OFFSET('Water Data'!$F$27,0,10*ROW('Water Data'!F79)))</f>
        <v/>
      </c>
      <c r="BZ85" s="270" t="str">
        <f ca="true">+IF(OFFSET('Water Data'!$F$28,0,10*ROW('Water Data'!F79))="","",OFFSET('Water Data'!$F$28,0,10*ROW('Water Data'!F79)))</f>
        <v/>
      </c>
      <c r="CA85" s="270" t="str">
        <f ca="true">+IF(OFFSET('Water Data'!$F$29,0,10*ROW('Water Data'!F79))="","",OFFSET('Water Data'!$F$29,0,10*ROW('Water Data'!F79)))</f>
        <v/>
      </c>
      <c r="CB85" s="270" t="str">
        <f ca="true">+IF(OFFSET('Water Data'!$G$27,0,10*ROW('Water Data'!G79))="","",OFFSET('Water Data'!$G$27,0,10*ROW('Water Data'!G79)))</f>
        <v/>
      </c>
      <c r="CC85" s="270" t="str">
        <f ca="true">+IF(OFFSET('Water Data'!$G$28,0,10*ROW('Water Data'!G79))="","",OFFSET('Water Data'!$G$28,0,10*ROW('Water Data'!G79)))</f>
        <v/>
      </c>
      <c r="CD85" s="270" t="str">
        <f ca="true">+IF(OFFSET('Water Data'!$G$29,0,10*ROW('Water Data'!G79))="","",OFFSET('Water Data'!$G$29,0,10*ROW('Water Data'!G79)))</f>
        <v/>
      </c>
      <c r="CE85" s="270" t="str">
        <f ca="true">+IF(OFFSET('Water Data'!$H$27,0,10*ROW('Water Data'!H79))="","",OFFSET('Water Data'!$H$27,0,10*ROW('Water Data'!H79)))</f>
        <v/>
      </c>
      <c r="CF85" s="270" t="str">
        <f ca="true">+IF(OFFSET('Water Data'!$H$28,0,10*ROW('Water Data'!H79))="","",OFFSET('Water Data'!$H$28,0,10*ROW('Water Data'!H79)))</f>
        <v/>
      </c>
      <c r="CG85" s="270" t="str">
        <f ca="true">+IF(OFFSET('Water Data'!$H$29,0,10*ROW('Water Data'!H79))="","",OFFSET('Water Data'!$H$29,0,10*ROW('Water Data'!H79)))</f>
        <v/>
      </c>
      <c r="CH85" s="270" t="str">
        <f ca="true">+IF(OFFSET('Water Data'!$I$27,0,10*ROW('Water Data'!I79))="","",OFFSET('Water Data'!$I$27,0,10*ROW('Water Data'!I79)))</f>
        <v/>
      </c>
      <c r="CI85" s="270" t="str">
        <f ca="true">+IF(OFFSET('Water Data'!$I$28,0,10*ROW('Water Data'!I79))="","",OFFSET('Water Data'!$I$28,0,10*ROW('Water Data'!I79)))</f>
        <v/>
      </c>
      <c r="CJ85" s="270" t="str">
        <f ca="true">+IF(OFFSET('Water Data'!$I$29,0,10*ROW('Water Data'!I79))="","",OFFSET('Water Data'!$I$29,0,10*ROW('Water Data'!I79)))</f>
        <v/>
      </c>
      <c r="CK85" s="270" t="str">
        <f ca="true">+IF(OFFSET('Sanitation Data'!$D$28,0,10*ROW('Sanitation Data'!D79))="","",OFFSET('Sanitation Data'!$D$28,0,10*ROW('Sanitation Data'!D79)))</f>
        <v/>
      </c>
      <c r="CL85" s="270" t="str">
        <f ca="true">+IF(OFFSET('Sanitation Data'!$D$29,0,10*ROW('Sanitation Data'!D79))="","",OFFSET('Sanitation Data'!$D$29,0,10*ROW('Sanitation Data'!D79)))</f>
        <v/>
      </c>
      <c r="CM85" s="270" t="str">
        <f ca="true">+IF(OFFSET('Sanitation Data'!$D$30,0,10*ROW('Sanitation Data'!D79))="","",OFFSET('Sanitation Data'!$D$30,0,10*ROW('Sanitation Data'!D79)))</f>
        <v/>
      </c>
      <c r="CN85" s="270" t="str">
        <f ca="true">+IF(OFFSET('Sanitation Data'!$D$31,0,10*ROW('Sanitation Data'!D79))="","",OFFSET('Sanitation Data'!$D$31,0,10*ROW('Sanitation Data'!D79)))</f>
        <v/>
      </c>
      <c r="CO85" s="270" t="str">
        <f ca="true">+IF(OFFSET('Sanitation Data'!$D$32,0,10*ROW('Sanitation Data'!D79))="","",OFFSET('Sanitation Data'!$D$32,0,10*ROW('Sanitation Data'!D79)))</f>
        <v/>
      </c>
      <c r="CP85" s="270" t="str">
        <f ca="true">+IF(OFFSET('Sanitation Data'!$E$28,0,10*ROW('Sanitation Data'!E79))="","",OFFSET('Sanitation Data'!$E$28,0,10*ROW('Sanitation Data'!E79)))</f>
        <v/>
      </c>
      <c r="CQ85" s="270" t="str">
        <f ca="true">+IF(OFFSET('Sanitation Data'!$E$29,0,10*ROW('Sanitation Data'!E79))="","",OFFSET('Sanitation Data'!$E$29,0,10*ROW('Sanitation Data'!E79)))</f>
        <v/>
      </c>
      <c r="CR85" s="270" t="str">
        <f ca="true">+IF(OFFSET('Sanitation Data'!$E$30,0,10*ROW('Sanitation Data'!E79))="","",OFFSET('Sanitation Data'!$E$30,0,10*ROW('Sanitation Data'!E79)))</f>
        <v/>
      </c>
      <c r="CS85" s="270" t="str">
        <f ca="true">+IF(OFFSET('Sanitation Data'!$E$31,0,10*ROW('Sanitation Data'!E79))="","",OFFSET('Sanitation Data'!$E$31,0,10*ROW('Sanitation Data'!E79)))</f>
        <v/>
      </c>
      <c r="CT85" s="270" t="str">
        <f ca="true">+IF(OFFSET('Sanitation Data'!$E$32,0,10*ROW('Sanitation Data'!E79))="","",OFFSET('Sanitation Data'!$E$32,0,10*ROW('Sanitation Data'!E79)))</f>
        <v/>
      </c>
      <c r="CU85" s="270" t="str">
        <f ca="true">+IF(OFFSET('Sanitation Data'!$F$28,0,10*ROW('Sanitation Data'!F79))="","",OFFSET('Sanitation Data'!$F$28,0,10*ROW('Sanitation Data'!F79)))</f>
        <v/>
      </c>
      <c r="CV85" s="270" t="str">
        <f ca="true">+IF(OFFSET('Sanitation Data'!$F$29,0,10*ROW('Sanitation Data'!F79))="","",OFFSET('Sanitation Data'!$F$29,0,10*ROW('Sanitation Data'!F79)))</f>
        <v/>
      </c>
      <c r="CW85" s="270" t="str">
        <f ca="true">+IF(OFFSET('Sanitation Data'!$F$30,0,10*ROW('Sanitation Data'!F79))="","",OFFSET('Sanitation Data'!$F$30,0,10*ROW('Sanitation Data'!F79)))</f>
        <v/>
      </c>
      <c r="CX85" s="270" t="str">
        <f ca="true">+IF(OFFSET('Sanitation Data'!$F$31,0,10*ROW('Sanitation Data'!F79))="","",OFFSET('Sanitation Data'!$F$31,0,10*ROW('Sanitation Data'!F79)))</f>
        <v/>
      </c>
      <c r="CY85" s="270" t="str">
        <f ca="true">+IF(OFFSET('Sanitation Data'!$F$32,0,10*ROW('Sanitation Data'!F79))="","",OFFSET('Sanitation Data'!$F$32,0,10*ROW('Sanitation Data'!F79)))</f>
        <v/>
      </c>
      <c r="CZ85" s="270" t="str">
        <f ca="true">+IF(OFFSET('Sanitation Data'!$G$28,0,10*ROW('Sanitation Data'!G79))="","",OFFSET('Sanitation Data'!$G$28,0,10*ROW('Sanitation Data'!G79)))</f>
        <v/>
      </c>
      <c r="DA85" s="270" t="str">
        <f ca="true">+IF(OFFSET('Sanitation Data'!$G$29,0,10*ROW('Sanitation Data'!G79))="","",OFFSET('Sanitation Data'!$G$29,0,10*ROW('Sanitation Data'!G79)))</f>
        <v/>
      </c>
      <c r="DB85" s="270" t="str">
        <f ca="true">+IF(OFFSET('Sanitation Data'!$G$30,0,10*ROW('Sanitation Data'!G79))="","",OFFSET('Sanitation Data'!$G$30,0,10*ROW('Sanitation Data'!G79)))</f>
        <v/>
      </c>
      <c r="DC85" s="270" t="str">
        <f ca="true">+IF(OFFSET('Sanitation Data'!$G$31,0,10*ROW('Sanitation Data'!G79))="","",OFFSET('Sanitation Data'!$G$31,0,10*ROW('Sanitation Data'!G79)))</f>
        <v/>
      </c>
      <c r="DD85" s="270" t="str">
        <f ca="true">+IF(OFFSET('Sanitation Data'!$G$32,0,10*ROW('Sanitation Data'!G79))="","",OFFSET('Sanitation Data'!$G$32,0,10*ROW('Sanitation Data'!G79)))</f>
        <v/>
      </c>
      <c r="DE85" s="270" t="str">
        <f ca="true">+IF(OFFSET('Sanitation Data'!$H$28,0,10*ROW('Sanitation Data'!H79))="","",OFFSET('Sanitation Data'!$H$28,0,10*ROW('Sanitation Data'!H79)))</f>
        <v/>
      </c>
      <c r="DF85" s="270" t="str">
        <f ca="true">+IF(OFFSET('Sanitation Data'!$H$29,0,10*ROW('Sanitation Data'!H79))="","",OFFSET('Sanitation Data'!$H$29,0,10*ROW('Sanitation Data'!H79)))</f>
        <v/>
      </c>
      <c r="DG85" s="270" t="str">
        <f ca="true">+IF(OFFSET('Sanitation Data'!$H$30,0,10*ROW('Sanitation Data'!H79))="","",OFFSET('Sanitation Data'!$H$30,0,10*ROW('Sanitation Data'!H79)))</f>
        <v/>
      </c>
      <c r="DH85" s="270" t="str">
        <f ca="true">+IF(OFFSET('Sanitation Data'!$H$31,0,10*ROW('Sanitation Data'!H79))="","",OFFSET('Sanitation Data'!$H$31,0,10*ROW('Sanitation Data'!H79)))</f>
        <v/>
      </c>
      <c r="DI85" s="270" t="str">
        <f ca="true">+IF(OFFSET('Sanitation Data'!$H$32,0,10*ROW('Sanitation Data'!H79))="","",OFFSET('Sanitation Data'!$H$32,0,10*ROW('Sanitation Data'!H79)))</f>
        <v/>
      </c>
      <c r="DJ85" s="270" t="str">
        <f ca="true">+IF(OFFSET('Sanitation Data'!$I$28,0,10*ROW('Sanitation Data'!I79))="","",OFFSET('Sanitation Data'!$I$28,0,10*ROW('Sanitation Data'!I79)))</f>
        <v/>
      </c>
      <c r="DK85" s="270" t="str">
        <f ca="true">+IF(OFFSET('Sanitation Data'!$I$29,0,10*ROW('Sanitation Data'!I79))="","",OFFSET('Sanitation Data'!$I$29,0,10*ROW('Sanitation Data'!I79)))</f>
        <v/>
      </c>
      <c r="DL85" s="270" t="str">
        <f ca="true">+IF(OFFSET('Sanitation Data'!$I$30,0,10*ROW('Sanitation Data'!I79))="","",OFFSET('Sanitation Data'!$I$30,0,10*ROW('Sanitation Data'!I79)))</f>
        <v/>
      </c>
      <c r="DM85" s="270" t="str">
        <f ca="true">+IF(OFFSET('Sanitation Data'!$I$31,0,10*ROW('Sanitation Data'!I79))="","",OFFSET('Sanitation Data'!$I$31,0,10*ROW('Sanitation Data'!I79)))</f>
        <v/>
      </c>
      <c r="DN85" s="270" t="str">
        <f ca="true">+IF(OFFSET('Sanitation Data'!$I$32,0,10*ROW('Sanitation Data'!I79))="","",OFFSET('Sanitation Data'!$I$32,0,10*ROW('Sanitation Data'!I79)))</f>
        <v/>
      </c>
      <c r="DO85" s="270" t="str">
        <f ca="true">+IF(OFFSET('Hygiene Data'!$D$11,0,10*ROW('Hygiene Data'!D79))="","",OFFSET('Hygiene Data'!$D$11,0,10*ROW('Hygiene Data'!D79)))</f>
        <v/>
      </c>
      <c r="DP85" s="270" t="str">
        <f ca="true">+IF(OFFSET('Hygiene Data'!$D$12,0,10*ROW('Hygiene Data'!D79))="","",OFFSET('Hygiene Data'!$D$12,0,10*ROW('Hygiene Data'!D79)))</f>
        <v/>
      </c>
      <c r="DQ85" s="270" t="str">
        <f ca="true">+IF(OFFSET('Hygiene Data'!$D$13,0,10*ROW('Hygiene Data'!D79))="","",OFFSET('Hygiene Data'!$D$13,0,10*ROW('Hygiene Data'!D79)))</f>
        <v/>
      </c>
      <c r="DR85" s="270" t="str">
        <f ca="true">+IF(OFFSET('Hygiene Data'!$E$11,0,10*ROW('Hygiene Data'!E79))="","",OFFSET('Hygiene Data'!$E$11,0,10*ROW('Hygiene Data'!E79)))</f>
        <v/>
      </c>
      <c r="DS85" s="270" t="str">
        <f ca="true">+IF(OFFSET('Hygiene Data'!$E$12,0,10*ROW('Hygiene Data'!E79))="","",OFFSET('Hygiene Data'!$E$12,0,10*ROW('Hygiene Data'!E79)))</f>
        <v/>
      </c>
      <c r="DT85" s="270" t="str">
        <f ca="true">+IF(OFFSET('Hygiene Data'!$E$13,0,10*ROW('Hygiene Data'!E79))="","",OFFSET('Hygiene Data'!$E$13,0,10*ROW('Hygiene Data'!E79)))</f>
        <v/>
      </c>
      <c r="DU85" s="270" t="str">
        <f ca="true">+IF(OFFSET('Hygiene Data'!$F$11,0,10*ROW('Hygiene Data'!F79))="","",OFFSET('Hygiene Data'!$F$11,0,10*ROW('Hygiene Data'!F79)))</f>
        <v/>
      </c>
      <c r="DV85" s="270" t="str">
        <f ca="true">+IF(OFFSET('Hygiene Data'!$F$12,0,10*ROW('Hygiene Data'!F79))="","",OFFSET('Hygiene Data'!$F$12,0,10*ROW('Hygiene Data'!F79)))</f>
        <v/>
      </c>
      <c r="DW85" s="270" t="str">
        <f ca="true">+IF(OFFSET('Hygiene Data'!$F$13,0,10*ROW('Hygiene Data'!F79))="","",OFFSET('Hygiene Data'!$F$13,0,10*ROW('Hygiene Data'!F79)))</f>
        <v/>
      </c>
      <c r="DX85" s="270" t="str">
        <f ca="true">+IF(OFFSET('Hygiene Data'!$G$11,0,10*ROW('Hygiene Data'!G79))="","",OFFSET('Hygiene Data'!$G$11,0,10*ROW('Hygiene Data'!G79)))</f>
        <v/>
      </c>
      <c r="DY85" s="270" t="str">
        <f ca="true">+IF(OFFSET('Hygiene Data'!$G$12,0,10*ROW('Hygiene Data'!G79))="","",OFFSET('Hygiene Data'!$G$12,0,10*ROW('Hygiene Data'!G79)))</f>
        <v/>
      </c>
      <c r="DZ85" s="270" t="str">
        <f ca="true">+IF(OFFSET('Hygiene Data'!$G$13,0,10*ROW('Hygiene Data'!G79))="","",OFFSET('Hygiene Data'!$G$13,0,10*ROW('Hygiene Data'!G79)))</f>
        <v/>
      </c>
      <c r="EA85" s="270" t="str">
        <f ca="true">+IF(OFFSET('Hygiene Data'!$H$11,0,10*ROW('Hygiene Data'!H79))="","",OFFSET('Hygiene Data'!$H$11,0,10*ROW('Hygiene Data'!H79)))</f>
        <v/>
      </c>
      <c r="EB85" s="270" t="str">
        <f ca="true">+IF(OFFSET('Hygiene Data'!$H$12,0,10*ROW('Hygiene Data'!H79))="","",OFFSET('Hygiene Data'!$H$12,0,10*ROW('Hygiene Data'!H79)))</f>
        <v/>
      </c>
      <c r="EC85" s="270" t="str">
        <f ca="true">+IF(OFFSET('Hygiene Data'!$H$13,0,10*ROW('Hygiene Data'!H79))="","",OFFSET('Hygiene Data'!$H$13,0,10*ROW('Hygiene Data'!H79)))</f>
        <v/>
      </c>
      <c r="ED85" s="270" t="str">
        <f ca="true">+IF(OFFSET('Hygiene Data'!$I$11,0,10*ROW('Hygiene Data'!I79))="","",OFFSET('Hygiene Data'!$I$11,0,10*ROW('Hygiene Data'!I79)))</f>
        <v/>
      </c>
      <c r="EE85" s="270" t="str">
        <f ca="true">+IF(OFFSET('Hygiene Data'!$I$12,0,10*ROW('Hygiene Data'!I79))="","",OFFSET('Hygiene Data'!$I$12,0,10*ROW('Hygiene Data'!I79)))</f>
        <v/>
      </c>
      <c r="EF85" s="270"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26"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0"/>
      <c r="BS86" s="270" t="str">
        <f ca="true">+IF(OFFSET('Water Data'!$D$27,0,10*ROW('Water Data'!D80))="","",OFFSET('Water Data'!$D$27,0,10*ROW('Water Data'!D80)))</f>
        <v/>
      </c>
      <c r="BT86" s="270" t="str">
        <f ca="true">+IF(OFFSET('Water Data'!$D$28,0,10*ROW('Water Data'!D80))="","",OFFSET('Water Data'!$D$28,0,10*ROW('Water Data'!D80)))</f>
        <v/>
      </c>
      <c r="BU86" s="270" t="str">
        <f ca="true">+IF(OFFSET('Water Data'!$D$29,0,10*ROW('Water Data'!D80))="","",OFFSET('Water Data'!$D$29,0,10*ROW('Water Data'!D80)))</f>
        <v/>
      </c>
      <c r="BV86" s="270" t="str">
        <f ca="true">+IF(OFFSET('Water Data'!$E$27,0,10*ROW('Water Data'!E80))="","",OFFSET('Water Data'!$E$27,0,10*ROW('Water Data'!E80)))</f>
        <v/>
      </c>
      <c r="BW86" s="270" t="str">
        <f ca="true">+IF(OFFSET('Water Data'!$E$28,0,10*ROW('Water Data'!E80))="","",OFFSET('Water Data'!$E$28,0,10*ROW('Water Data'!E80)))</f>
        <v/>
      </c>
      <c r="BX86" s="270" t="str">
        <f ca="true">+IF(OFFSET('Water Data'!$E$29,0,10*ROW('Water Data'!E80))="","",OFFSET('Water Data'!$E$29,0,10*ROW('Water Data'!E80)))</f>
        <v/>
      </c>
      <c r="BY86" s="270" t="str">
        <f ca="true">+IF(OFFSET('Water Data'!$F$27,0,10*ROW('Water Data'!F80))="","",OFFSET('Water Data'!$F$27,0,10*ROW('Water Data'!F80)))</f>
        <v/>
      </c>
      <c r="BZ86" s="270" t="str">
        <f ca="true">+IF(OFFSET('Water Data'!$F$28,0,10*ROW('Water Data'!F80))="","",OFFSET('Water Data'!$F$28,0,10*ROW('Water Data'!F80)))</f>
        <v/>
      </c>
      <c r="CA86" s="270" t="str">
        <f ca="true">+IF(OFFSET('Water Data'!$F$29,0,10*ROW('Water Data'!F80))="","",OFFSET('Water Data'!$F$29,0,10*ROW('Water Data'!F80)))</f>
        <v/>
      </c>
      <c r="CB86" s="270" t="str">
        <f ca="true">+IF(OFFSET('Water Data'!$G$27,0,10*ROW('Water Data'!G80))="","",OFFSET('Water Data'!$G$27,0,10*ROW('Water Data'!G80)))</f>
        <v/>
      </c>
      <c r="CC86" s="270" t="str">
        <f ca="true">+IF(OFFSET('Water Data'!$G$28,0,10*ROW('Water Data'!G80))="","",OFFSET('Water Data'!$G$28,0,10*ROW('Water Data'!G80)))</f>
        <v/>
      </c>
      <c r="CD86" s="270" t="str">
        <f ca="true">+IF(OFFSET('Water Data'!$G$29,0,10*ROW('Water Data'!G80))="","",OFFSET('Water Data'!$G$29,0,10*ROW('Water Data'!G80)))</f>
        <v/>
      </c>
      <c r="CE86" s="270" t="str">
        <f ca="true">+IF(OFFSET('Water Data'!$H$27,0,10*ROW('Water Data'!H80))="","",OFFSET('Water Data'!$H$27,0,10*ROW('Water Data'!H80)))</f>
        <v/>
      </c>
      <c r="CF86" s="270" t="str">
        <f ca="true">+IF(OFFSET('Water Data'!$H$28,0,10*ROW('Water Data'!H80))="","",OFFSET('Water Data'!$H$28,0,10*ROW('Water Data'!H80)))</f>
        <v/>
      </c>
      <c r="CG86" s="270" t="str">
        <f ca="true">+IF(OFFSET('Water Data'!$H$29,0,10*ROW('Water Data'!H80))="","",OFFSET('Water Data'!$H$29,0,10*ROW('Water Data'!H80)))</f>
        <v/>
      </c>
      <c r="CH86" s="270" t="str">
        <f ca="true">+IF(OFFSET('Water Data'!$I$27,0,10*ROW('Water Data'!I80))="","",OFFSET('Water Data'!$I$27,0,10*ROW('Water Data'!I80)))</f>
        <v/>
      </c>
      <c r="CI86" s="270" t="str">
        <f ca="true">+IF(OFFSET('Water Data'!$I$28,0,10*ROW('Water Data'!I80))="","",OFFSET('Water Data'!$I$28,0,10*ROW('Water Data'!I80)))</f>
        <v/>
      </c>
      <c r="CJ86" s="270" t="str">
        <f ca="true">+IF(OFFSET('Water Data'!$I$29,0,10*ROW('Water Data'!I80))="","",OFFSET('Water Data'!$I$29,0,10*ROW('Water Data'!I80)))</f>
        <v/>
      </c>
      <c r="CK86" s="270" t="str">
        <f ca="true">+IF(OFFSET('Sanitation Data'!$D$28,0,10*ROW('Sanitation Data'!D80))="","",OFFSET('Sanitation Data'!$D$28,0,10*ROW('Sanitation Data'!D80)))</f>
        <v/>
      </c>
      <c r="CL86" s="270" t="str">
        <f ca="true">+IF(OFFSET('Sanitation Data'!$D$29,0,10*ROW('Sanitation Data'!D80))="","",OFFSET('Sanitation Data'!$D$29,0,10*ROW('Sanitation Data'!D80)))</f>
        <v/>
      </c>
      <c r="CM86" s="270" t="str">
        <f ca="true">+IF(OFFSET('Sanitation Data'!$D$30,0,10*ROW('Sanitation Data'!D80))="","",OFFSET('Sanitation Data'!$D$30,0,10*ROW('Sanitation Data'!D80)))</f>
        <v/>
      </c>
      <c r="CN86" s="270" t="str">
        <f ca="true">+IF(OFFSET('Sanitation Data'!$D$31,0,10*ROW('Sanitation Data'!D80))="","",OFFSET('Sanitation Data'!$D$31,0,10*ROW('Sanitation Data'!D80)))</f>
        <v/>
      </c>
      <c r="CO86" s="270" t="str">
        <f ca="true">+IF(OFFSET('Sanitation Data'!$D$32,0,10*ROW('Sanitation Data'!D80))="","",OFFSET('Sanitation Data'!$D$32,0,10*ROW('Sanitation Data'!D80)))</f>
        <v/>
      </c>
      <c r="CP86" s="270" t="str">
        <f ca="true">+IF(OFFSET('Sanitation Data'!$E$28,0,10*ROW('Sanitation Data'!E80))="","",OFFSET('Sanitation Data'!$E$28,0,10*ROW('Sanitation Data'!E80)))</f>
        <v/>
      </c>
      <c r="CQ86" s="270" t="str">
        <f ca="true">+IF(OFFSET('Sanitation Data'!$E$29,0,10*ROW('Sanitation Data'!E80))="","",OFFSET('Sanitation Data'!$E$29,0,10*ROW('Sanitation Data'!E80)))</f>
        <v/>
      </c>
      <c r="CR86" s="270" t="str">
        <f ca="true">+IF(OFFSET('Sanitation Data'!$E$30,0,10*ROW('Sanitation Data'!E80))="","",OFFSET('Sanitation Data'!$E$30,0,10*ROW('Sanitation Data'!E80)))</f>
        <v/>
      </c>
      <c r="CS86" s="270" t="str">
        <f ca="true">+IF(OFFSET('Sanitation Data'!$E$31,0,10*ROW('Sanitation Data'!E80))="","",OFFSET('Sanitation Data'!$E$31,0,10*ROW('Sanitation Data'!E80)))</f>
        <v/>
      </c>
      <c r="CT86" s="270" t="str">
        <f ca="true">+IF(OFFSET('Sanitation Data'!$E$32,0,10*ROW('Sanitation Data'!E80))="","",OFFSET('Sanitation Data'!$E$32,0,10*ROW('Sanitation Data'!E80)))</f>
        <v/>
      </c>
      <c r="CU86" s="270" t="str">
        <f ca="true">+IF(OFFSET('Sanitation Data'!$F$28,0,10*ROW('Sanitation Data'!F80))="","",OFFSET('Sanitation Data'!$F$28,0,10*ROW('Sanitation Data'!F80)))</f>
        <v/>
      </c>
      <c r="CV86" s="270" t="str">
        <f ca="true">+IF(OFFSET('Sanitation Data'!$F$29,0,10*ROW('Sanitation Data'!F80))="","",OFFSET('Sanitation Data'!$F$29,0,10*ROW('Sanitation Data'!F80)))</f>
        <v/>
      </c>
      <c r="CW86" s="270" t="str">
        <f ca="true">+IF(OFFSET('Sanitation Data'!$F$30,0,10*ROW('Sanitation Data'!F80))="","",OFFSET('Sanitation Data'!$F$30,0,10*ROW('Sanitation Data'!F80)))</f>
        <v/>
      </c>
      <c r="CX86" s="270" t="str">
        <f ca="true">+IF(OFFSET('Sanitation Data'!$F$31,0,10*ROW('Sanitation Data'!F80))="","",OFFSET('Sanitation Data'!$F$31,0,10*ROW('Sanitation Data'!F80)))</f>
        <v/>
      </c>
      <c r="CY86" s="270" t="str">
        <f ca="true">+IF(OFFSET('Sanitation Data'!$F$32,0,10*ROW('Sanitation Data'!F80))="","",OFFSET('Sanitation Data'!$F$32,0,10*ROW('Sanitation Data'!F80)))</f>
        <v/>
      </c>
      <c r="CZ86" s="270" t="str">
        <f ca="true">+IF(OFFSET('Sanitation Data'!$G$28,0,10*ROW('Sanitation Data'!G80))="","",OFFSET('Sanitation Data'!$G$28,0,10*ROW('Sanitation Data'!G80)))</f>
        <v/>
      </c>
      <c r="DA86" s="270" t="str">
        <f ca="true">+IF(OFFSET('Sanitation Data'!$G$29,0,10*ROW('Sanitation Data'!G80))="","",OFFSET('Sanitation Data'!$G$29,0,10*ROW('Sanitation Data'!G80)))</f>
        <v/>
      </c>
      <c r="DB86" s="270" t="str">
        <f ca="true">+IF(OFFSET('Sanitation Data'!$G$30,0,10*ROW('Sanitation Data'!G80))="","",OFFSET('Sanitation Data'!$G$30,0,10*ROW('Sanitation Data'!G80)))</f>
        <v/>
      </c>
      <c r="DC86" s="270" t="str">
        <f ca="true">+IF(OFFSET('Sanitation Data'!$G$31,0,10*ROW('Sanitation Data'!G80))="","",OFFSET('Sanitation Data'!$G$31,0,10*ROW('Sanitation Data'!G80)))</f>
        <v/>
      </c>
      <c r="DD86" s="270" t="str">
        <f ca="true">+IF(OFFSET('Sanitation Data'!$G$32,0,10*ROW('Sanitation Data'!G80))="","",OFFSET('Sanitation Data'!$G$32,0,10*ROW('Sanitation Data'!G80)))</f>
        <v/>
      </c>
      <c r="DE86" s="270" t="str">
        <f ca="true">+IF(OFFSET('Sanitation Data'!$H$28,0,10*ROW('Sanitation Data'!H80))="","",OFFSET('Sanitation Data'!$H$28,0,10*ROW('Sanitation Data'!H80)))</f>
        <v/>
      </c>
      <c r="DF86" s="270" t="str">
        <f ca="true">+IF(OFFSET('Sanitation Data'!$H$29,0,10*ROW('Sanitation Data'!H80))="","",OFFSET('Sanitation Data'!$H$29,0,10*ROW('Sanitation Data'!H80)))</f>
        <v/>
      </c>
      <c r="DG86" s="270" t="str">
        <f ca="true">+IF(OFFSET('Sanitation Data'!$H$30,0,10*ROW('Sanitation Data'!H80))="","",OFFSET('Sanitation Data'!$H$30,0,10*ROW('Sanitation Data'!H80)))</f>
        <v/>
      </c>
      <c r="DH86" s="270" t="str">
        <f ca="true">+IF(OFFSET('Sanitation Data'!$H$31,0,10*ROW('Sanitation Data'!H80))="","",OFFSET('Sanitation Data'!$H$31,0,10*ROW('Sanitation Data'!H80)))</f>
        <v/>
      </c>
      <c r="DI86" s="270" t="str">
        <f ca="true">+IF(OFFSET('Sanitation Data'!$H$32,0,10*ROW('Sanitation Data'!H80))="","",OFFSET('Sanitation Data'!$H$32,0,10*ROW('Sanitation Data'!H80)))</f>
        <v/>
      </c>
      <c r="DJ86" s="270" t="str">
        <f ca="true">+IF(OFFSET('Sanitation Data'!$I$28,0,10*ROW('Sanitation Data'!I80))="","",OFFSET('Sanitation Data'!$I$28,0,10*ROW('Sanitation Data'!I80)))</f>
        <v/>
      </c>
      <c r="DK86" s="270" t="str">
        <f ca="true">+IF(OFFSET('Sanitation Data'!$I$29,0,10*ROW('Sanitation Data'!I80))="","",OFFSET('Sanitation Data'!$I$29,0,10*ROW('Sanitation Data'!I80)))</f>
        <v/>
      </c>
      <c r="DL86" s="270" t="str">
        <f ca="true">+IF(OFFSET('Sanitation Data'!$I$30,0,10*ROW('Sanitation Data'!I80))="","",OFFSET('Sanitation Data'!$I$30,0,10*ROW('Sanitation Data'!I80)))</f>
        <v/>
      </c>
      <c r="DM86" s="270" t="str">
        <f ca="true">+IF(OFFSET('Sanitation Data'!$I$31,0,10*ROW('Sanitation Data'!I80))="","",OFFSET('Sanitation Data'!$I$31,0,10*ROW('Sanitation Data'!I80)))</f>
        <v/>
      </c>
      <c r="DN86" s="270" t="str">
        <f ca="true">+IF(OFFSET('Sanitation Data'!$I$32,0,10*ROW('Sanitation Data'!I80))="","",OFFSET('Sanitation Data'!$I$32,0,10*ROW('Sanitation Data'!I80)))</f>
        <v/>
      </c>
      <c r="DO86" s="270" t="str">
        <f ca="true">+IF(OFFSET('Hygiene Data'!$D$11,0,10*ROW('Hygiene Data'!D80))="","",OFFSET('Hygiene Data'!$D$11,0,10*ROW('Hygiene Data'!D80)))</f>
        <v/>
      </c>
      <c r="DP86" s="270" t="str">
        <f ca="true">+IF(OFFSET('Hygiene Data'!$D$12,0,10*ROW('Hygiene Data'!D80))="","",OFFSET('Hygiene Data'!$D$12,0,10*ROW('Hygiene Data'!D80)))</f>
        <v/>
      </c>
      <c r="DQ86" s="270" t="str">
        <f ca="true">+IF(OFFSET('Hygiene Data'!$D$13,0,10*ROW('Hygiene Data'!D80))="","",OFFSET('Hygiene Data'!$D$13,0,10*ROW('Hygiene Data'!D80)))</f>
        <v/>
      </c>
      <c r="DR86" s="270" t="str">
        <f ca="true">+IF(OFFSET('Hygiene Data'!$E$11,0,10*ROW('Hygiene Data'!E80))="","",OFFSET('Hygiene Data'!$E$11,0,10*ROW('Hygiene Data'!E80)))</f>
        <v/>
      </c>
      <c r="DS86" s="270" t="str">
        <f ca="true">+IF(OFFSET('Hygiene Data'!$E$12,0,10*ROW('Hygiene Data'!E80))="","",OFFSET('Hygiene Data'!$E$12,0,10*ROW('Hygiene Data'!E80)))</f>
        <v/>
      </c>
      <c r="DT86" s="270" t="str">
        <f ca="true">+IF(OFFSET('Hygiene Data'!$E$13,0,10*ROW('Hygiene Data'!E80))="","",OFFSET('Hygiene Data'!$E$13,0,10*ROW('Hygiene Data'!E80)))</f>
        <v/>
      </c>
      <c r="DU86" s="270" t="str">
        <f ca="true">+IF(OFFSET('Hygiene Data'!$F$11,0,10*ROW('Hygiene Data'!F80))="","",OFFSET('Hygiene Data'!$F$11,0,10*ROW('Hygiene Data'!F80)))</f>
        <v/>
      </c>
      <c r="DV86" s="270" t="str">
        <f ca="true">+IF(OFFSET('Hygiene Data'!$F$12,0,10*ROW('Hygiene Data'!F80))="","",OFFSET('Hygiene Data'!$F$12,0,10*ROW('Hygiene Data'!F80)))</f>
        <v/>
      </c>
      <c r="DW86" s="270" t="str">
        <f ca="true">+IF(OFFSET('Hygiene Data'!$F$13,0,10*ROW('Hygiene Data'!F80))="","",OFFSET('Hygiene Data'!$F$13,0,10*ROW('Hygiene Data'!F80)))</f>
        <v/>
      </c>
      <c r="DX86" s="270" t="str">
        <f ca="true">+IF(OFFSET('Hygiene Data'!$G$11,0,10*ROW('Hygiene Data'!G80))="","",OFFSET('Hygiene Data'!$G$11,0,10*ROW('Hygiene Data'!G80)))</f>
        <v/>
      </c>
      <c r="DY86" s="270" t="str">
        <f ca="true">+IF(OFFSET('Hygiene Data'!$G$12,0,10*ROW('Hygiene Data'!G80))="","",OFFSET('Hygiene Data'!$G$12,0,10*ROW('Hygiene Data'!G80)))</f>
        <v/>
      </c>
      <c r="DZ86" s="270" t="str">
        <f ca="true">+IF(OFFSET('Hygiene Data'!$G$13,0,10*ROW('Hygiene Data'!G80))="","",OFFSET('Hygiene Data'!$G$13,0,10*ROW('Hygiene Data'!G80)))</f>
        <v/>
      </c>
      <c r="EA86" s="270" t="str">
        <f ca="true">+IF(OFFSET('Hygiene Data'!$H$11,0,10*ROW('Hygiene Data'!H80))="","",OFFSET('Hygiene Data'!$H$11,0,10*ROW('Hygiene Data'!H80)))</f>
        <v/>
      </c>
      <c r="EB86" s="270" t="str">
        <f ca="true">+IF(OFFSET('Hygiene Data'!$H$12,0,10*ROW('Hygiene Data'!H80))="","",OFFSET('Hygiene Data'!$H$12,0,10*ROW('Hygiene Data'!H80)))</f>
        <v/>
      </c>
      <c r="EC86" s="270" t="str">
        <f ca="true">+IF(OFFSET('Hygiene Data'!$H$13,0,10*ROW('Hygiene Data'!H80))="","",OFFSET('Hygiene Data'!$H$13,0,10*ROW('Hygiene Data'!H80)))</f>
        <v/>
      </c>
      <c r="ED86" s="270" t="str">
        <f ca="true">+IF(OFFSET('Hygiene Data'!$I$11,0,10*ROW('Hygiene Data'!I80))="","",OFFSET('Hygiene Data'!$I$11,0,10*ROW('Hygiene Data'!I80)))</f>
        <v/>
      </c>
      <c r="EE86" s="270" t="str">
        <f ca="true">+IF(OFFSET('Hygiene Data'!$I$12,0,10*ROW('Hygiene Data'!I80))="","",OFFSET('Hygiene Data'!$I$12,0,10*ROW('Hygiene Data'!I80)))</f>
        <v/>
      </c>
      <c r="EF86" s="270"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26"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0"/>
      <c r="BS87" s="270" t="str">
        <f ca="true">+IF(OFFSET('Water Data'!$D$27,0,10*ROW('Water Data'!D81))="","",OFFSET('Water Data'!$D$27,0,10*ROW('Water Data'!D81)))</f>
        <v/>
      </c>
      <c r="BT87" s="270" t="str">
        <f ca="true">+IF(OFFSET('Water Data'!$D$28,0,10*ROW('Water Data'!D81))="","",OFFSET('Water Data'!$D$28,0,10*ROW('Water Data'!D81)))</f>
        <v/>
      </c>
      <c r="BU87" s="270" t="str">
        <f ca="true">+IF(OFFSET('Water Data'!$D$29,0,10*ROW('Water Data'!D81))="","",OFFSET('Water Data'!$D$29,0,10*ROW('Water Data'!D81)))</f>
        <v/>
      </c>
      <c r="BV87" s="270" t="str">
        <f ca="true">+IF(OFFSET('Water Data'!$E$27,0,10*ROW('Water Data'!E81))="","",OFFSET('Water Data'!$E$27,0,10*ROW('Water Data'!E81)))</f>
        <v/>
      </c>
      <c r="BW87" s="270" t="str">
        <f ca="true">+IF(OFFSET('Water Data'!$E$28,0,10*ROW('Water Data'!E81))="","",OFFSET('Water Data'!$E$28,0,10*ROW('Water Data'!E81)))</f>
        <v/>
      </c>
      <c r="BX87" s="270" t="str">
        <f ca="true">+IF(OFFSET('Water Data'!$E$29,0,10*ROW('Water Data'!E81))="","",OFFSET('Water Data'!$E$29,0,10*ROW('Water Data'!E81)))</f>
        <v/>
      </c>
      <c r="BY87" s="270" t="str">
        <f ca="true">+IF(OFFSET('Water Data'!$F$27,0,10*ROW('Water Data'!F81))="","",OFFSET('Water Data'!$F$27,0,10*ROW('Water Data'!F81)))</f>
        <v/>
      </c>
      <c r="BZ87" s="270" t="str">
        <f ca="true">+IF(OFFSET('Water Data'!$F$28,0,10*ROW('Water Data'!F81))="","",OFFSET('Water Data'!$F$28,0,10*ROW('Water Data'!F81)))</f>
        <v/>
      </c>
      <c r="CA87" s="270" t="str">
        <f ca="true">+IF(OFFSET('Water Data'!$F$29,0,10*ROW('Water Data'!F81))="","",OFFSET('Water Data'!$F$29,0,10*ROW('Water Data'!F81)))</f>
        <v/>
      </c>
      <c r="CB87" s="270" t="str">
        <f ca="true">+IF(OFFSET('Water Data'!$G$27,0,10*ROW('Water Data'!G81))="","",OFFSET('Water Data'!$G$27,0,10*ROW('Water Data'!G81)))</f>
        <v/>
      </c>
      <c r="CC87" s="270" t="str">
        <f ca="true">+IF(OFFSET('Water Data'!$G$28,0,10*ROW('Water Data'!G81))="","",OFFSET('Water Data'!$G$28,0,10*ROW('Water Data'!G81)))</f>
        <v/>
      </c>
      <c r="CD87" s="270" t="str">
        <f ca="true">+IF(OFFSET('Water Data'!$G$29,0,10*ROW('Water Data'!G81))="","",OFFSET('Water Data'!$G$29,0,10*ROW('Water Data'!G81)))</f>
        <v/>
      </c>
      <c r="CE87" s="270" t="str">
        <f ca="true">+IF(OFFSET('Water Data'!$H$27,0,10*ROW('Water Data'!H81))="","",OFFSET('Water Data'!$H$27,0,10*ROW('Water Data'!H81)))</f>
        <v/>
      </c>
      <c r="CF87" s="270" t="str">
        <f ca="true">+IF(OFFSET('Water Data'!$H$28,0,10*ROW('Water Data'!H81))="","",OFFSET('Water Data'!$H$28,0,10*ROW('Water Data'!H81)))</f>
        <v/>
      </c>
      <c r="CG87" s="270" t="str">
        <f ca="true">+IF(OFFSET('Water Data'!$H$29,0,10*ROW('Water Data'!H81))="","",OFFSET('Water Data'!$H$29,0,10*ROW('Water Data'!H81)))</f>
        <v/>
      </c>
      <c r="CH87" s="270" t="str">
        <f ca="true">+IF(OFFSET('Water Data'!$I$27,0,10*ROW('Water Data'!I81))="","",OFFSET('Water Data'!$I$27,0,10*ROW('Water Data'!I81)))</f>
        <v/>
      </c>
      <c r="CI87" s="270" t="str">
        <f ca="true">+IF(OFFSET('Water Data'!$I$28,0,10*ROW('Water Data'!I81))="","",OFFSET('Water Data'!$I$28,0,10*ROW('Water Data'!I81)))</f>
        <v/>
      </c>
      <c r="CJ87" s="270" t="str">
        <f ca="true">+IF(OFFSET('Water Data'!$I$29,0,10*ROW('Water Data'!I81))="","",OFFSET('Water Data'!$I$29,0,10*ROW('Water Data'!I81)))</f>
        <v/>
      </c>
      <c r="CK87" s="270" t="str">
        <f ca="true">+IF(OFFSET('Sanitation Data'!$D$28,0,10*ROW('Sanitation Data'!D81))="","",OFFSET('Sanitation Data'!$D$28,0,10*ROW('Sanitation Data'!D81)))</f>
        <v/>
      </c>
      <c r="CL87" s="270" t="str">
        <f ca="true">+IF(OFFSET('Sanitation Data'!$D$29,0,10*ROW('Sanitation Data'!D81))="","",OFFSET('Sanitation Data'!$D$29,0,10*ROW('Sanitation Data'!D81)))</f>
        <v/>
      </c>
      <c r="CM87" s="270" t="str">
        <f ca="true">+IF(OFFSET('Sanitation Data'!$D$30,0,10*ROW('Sanitation Data'!D81))="","",OFFSET('Sanitation Data'!$D$30,0,10*ROW('Sanitation Data'!D81)))</f>
        <v/>
      </c>
      <c r="CN87" s="270" t="str">
        <f ca="true">+IF(OFFSET('Sanitation Data'!$D$31,0,10*ROW('Sanitation Data'!D81))="","",OFFSET('Sanitation Data'!$D$31,0,10*ROW('Sanitation Data'!D81)))</f>
        <v/>
      </c>
      <c r="CO87" s="270" t="str">
        <f ca="true">+IF(OFFSET('Sanitation Data'!$D$32,0,10*ROW('Sanitation Data'!D81))="","",OFFSET('Sanitation Data'!$D$32,0,10*ROW('Sanitation Data'!D81)))</f>
        <v/>
      </c>
      <c r="CP87" s="270" t="str">
        <f ca="true">+IF(OFFSET('Sanitation Data'!$E$28,0,10*ROW('Sanitation Data'!E81))="","",OFFSET('Sanitation Data'!$E$28,0,10*ROW('Sanitation Data'!E81)))</f>
        <v/>
      </c>
      <c r="CQ87" s="270" t="str">
        <f ca="true">+IF(OFFSET('Sanitation Data'!$E$29,0,10*ROW('Sanitation Data'!E81))="","",OFFSET('Sanitation Data'!$E$29,0,10*ROW('Sanitation Data'!E81)))</f>
        <v/>
      </c>
      <c r="CR87" s="270" t="str">
        <f ca="true">+IF(OFFSET('Sanitation Data'!$E$30,0,10*ROW('Sanitation Data'!E81))="","",OFFSET('Sanitation Data'!$E$30,0,10*ROW('Sanitation Data'!E81)))</f>
        <v/>
      </c>
      <c r="CS87" s="270" t="str">
        <f ca="true">+IF(OFFSET('Sanitation Data'!$E$31,0,10*ROW('Sanitation Data'!E81))="","",OFFSET('Sanitation Data'!$E$31,0,10*ROW('Sanitation Data'!E81)))</f>
        <v/>
      </c>
      <c r="CT87" s="270" t="str">
        <f ca="true">+IF(OFFSET('Sanitation Data'!$E$32,0,10*ROW('Sanitation Data'!E81))="","",OFFSET('Sanitation Data'!$E$32,0,10*ROW('Sanitation Data'!E81)))</f>
        <v/>
      </c>
      <c r="CU87" s="270" t="str">
        <f ca="true">+IF(OFFSET('Sanitation Data'!$F$28,0,10*ROW('Sanitation Data'!F81))="","",OFFSET('Sanitation Data'!$F$28,0,10*ROW('Sanitation Data'!F81)))</f>
        <v/>
      </c>
      <c r="CV87" s="270" t="str">
        <f ca="true">+IF(OFFSET('Sanitation Data'!$F$29,0,10*ROW('Sanitation Data'!F81))="","",OFFSET('Sanitation Data'!$F$29,0,10*ROW('Sanitation Data'!F81)))</f>
        <v/>
      </c>
      <c r="CW87" s="270" t="str">
        <f ca="true">+IF(OFFSET('Sanitation Data'!$F$30,0,10*ROW('Sanitation Data'!F81))="","",OFFSET('Sanitation Data'!$F$30,0,10*ROW('Sanitation Data'!F81)))</f>
        <v/>
      </c>
      <c r="CX87" s="270" t="str">
        <f ca="true">+IF(OFFSET('Sanitation Data'!$F$31,0,10*ROW('Sanitation Data'!F81))="","",OFFSET('Sanitation Data'!$F$31,0,10*ROW('Sanitation Data'!F81)))</f>
        <v/>
      </c>
      <c r="CY87" s="270" t="str">
        <f ca="true">+IF(OFFSET('Sanitation Data'!$F$32,0,10*ROW('Sanitation Data'!F81))="","",OFFSET('Sanitation Data'!$F$32,0,10*ROW('Sanitation Data'!F81)))</f>
        <v/>
      </c>
      <c r="CZ87" s="270" t="str">
        <f ca="true">+IF(OFFSET('Sanitation Data'!$G$28,0,10*ROW('Sanitation Data'!G81))="","",OFFSET('Sanitation Data'!$G$28,0,10*ROW('Sanitation Data'!G81)))</f>
        <v/>
      </c>
      <c r="DA87" s="270" t="str">
        <f ca="true">+IF(OFFSET('Sanitation Data'!$G$29,0,10*ROW('Sanitation Data'!G81))="","",OFFSET('Sanitation Data'!$G$29,0,10*ROW('Sanitation Data'!G81)))</f>
        <v/>
      </c>
      <c r="DB87" s="270" t="str">
        <f ca="true">+IF(OFFSET('Sanitation Data'!$G$30,0,10*ROW('Sanitation Data'!G81))="","",OFFSET('Sanitation Data'!$G$30,0,10*ROW('Sanitation Data'!G81)))</f>
        <v/>
      </c>
      <c r="DC87" s="270" t="str">
        <f ca="true">+IF(OFFSET('Sanitation Data'!$G$31,0,10*ROW('Sanitation Data'!G81))="","",OFFSET('Sanitation Data'!$G$31,0,10*ROW('Sanitation Data'!G81)))</f>
        <v/>
      </c>
      <c r="DD87" s="270" t="str">
        <f ca="true">+IF(OFFSET('Sanitation Data'!$G$32,0,10*ROW('Sanitation Data'!G81))="","",OFFSET('Sanitation Data'!$G$32,0,10*ROW('Sanitation Data'!G81)))</f>
        <v/>
      </c>
      <c r="DE87" s="270" t="str">
        <f ca="true">+IF(OFFSET('Sanitation Data'!$H$28,0,10*ROW('Sanitation Data'!H81))="","",OFFSET('Sanitation Data'!$H$28,0,10*ROW('Sanitation Data'!H81)))</f>
        <v/>
      </c>
      <c r="DF87" s="270" t="str">
        <f ca="true">+IF(OFFSET('Sanitation Data'!$H$29,0,10*ROW('Sanitation Data'!H81))="","",OFFSET('Sanitation Data'!$H$29,0,10*ROW('Sanitation Data'!H81)))</f>
        <v/>
      </c>
      <c r="DG87" s="270" t="str">
        <f ca="true">+IF(OFFSET('Sanitation Data'!$H$30,0,10*ROW('Sanitation Data'!H81))="","",OFFSET('Sanitation Data'!$H$30,0,10*ROW('Sanitation Data'!H81)))</f>
        <v/>
      </c>
      <c r="DH87" s="270" t="str">
        <f ca="true">+IF(OFFSET('Sanitation Data'!$H$31,0,10*ROW('Sanitation Data'!H81))="","",OFFSET('Sanitation Data'!$H$31,0,10*ROW('Sanitation Data'!H81)))</f>
        <v/>
      </c>
      <c r="DI87" s="270" t="str">
        <f ca="true">+IF(OFFSET('Sanitation Data'!$H$32,0,10*ROW('Sanitation Data'!H81))="","",OFFSET('Sanitation Data'!$H$32,0,10*ROW('Sanitation Data'!H81)))</f>
        <v/>
      </c>
      <c r="DJ87" s="270" t="str">
        <f ca="true">+IF(OFFSET('Sanitation Data'!$I$28,0,10*ROW('Sanitation Data'!I81))="","",OFFSET('Sanitation Data'!$I$28,0,10*ROW('Sanitation Data'!I81)))</f>
        <v/>
      </c>
      <c r="DK87" s="270" t="str">
        <f ca="true">+IF(OFFSET('Sanitation Data'!$I$29,0,10*ROW('Sanitation Data'!I81))="","",OFFSET('Sanitation Data'!$I$29,0,10*ROW('Sanitation Data'!I81)))</f>
        <v/>
      </c>
      <c r="DL87" s="270" t="str">
        <f ca="true">+IF(OFFSET('Sanitation Data'!$I$30,0,10*ROW('Sanitation Data'!I81))="","",OFFSET('Sanitation Data'!$I$30,0,10*ROW('Sanitation Data'!I81)))</f>
        <v/>
      </c>
      <c r="DM87" s="270" t="str">
        <f ca="true">+IF(OFFSET('Sanitation Data'!$I$31,0,10*ROW('Sanitation Data'!I81))="","",OFFSET('Sanitation Data'!$I$31,0,10*ROW('Sanitation Data'!I81)))</f>
        <v/>
      </c>
      <c r="DN87" s="270" t="str">
        <f ca="true">+IF(OFFSET('Sanitation Data'!$I$32,0,10*ROW('Sanitation Data'!I81))="","",OFFSET('Sanitation Data'!$I$32,0,10*ROW('Sanitation Data'!I81)))</f>
        <v/>
      </c>
      <c r="DO87" s="270" t="str">
        <f ca="true">+IF(OFFSET('Hygiene Data'!$D$11,0,10*ROW('Hygiene Data'!D81))="","",OFFSET('Hygiene Data'!$D$11,0,10*ROW('Hygiene Data'!D81)))</f>
        <v/>
      </c>
      <c r="DP87" s="270" t="str">
        <f ca="true">+IF(OFFSET('Hygiene Data'!$D$12,0,10*ROW('Hygiene Data'!D81))="","",OFFSET('Hygiene Data'!$D$12,0,10*ROW('Hygiene Data'!D81)))</f>
        <v/>
      </c>
      <c r="DQ87" s="270" t="str">
        <f ca="true">+IF(OFFSET('Hygiene Data'!$D$13,0,10*ROW('Hygiene Data'!D81))="","",OFFSET('Hygiene Data'!$D$13,0,10*ROW('Hygiene Data'!D81)))</f>
        <v/>
      </c>
      <c r="DR87" s="270" t="str">
        <f ca="true">+IF(OFFSET('Hygiene Data'!$E$11,0,10*ROW('Hygiene Data'!E81))="","",OFFSET('Hygiene Data'!$E$11,0,10*ROW('Hygiene Data'!E81)))</f>
        <v/>
      </c>
      <c r="DS87" s="270" t="str">
        <f ca="true">+IF(OFFSET('Hygiene Data'!$E$12,0,10*ROW('Hygiene Data'!E81))="","",OFFSET('Hygiene Data'!$E$12,0,10*ROW('Hygiene Data'!E81)))</f>
        <v/>
      </c>
      <c r="DT87" s="270" t="str">
        <f ca="true">+IF(OFFSET('Hygiene Data'!$E$13,0,10*ROW('Hygiene Data'!E81))="","",OFFSET('Hygiene Data'!$E$13,0,10*ROW('Hygiene Data'!E81)))</f>
        <v/>
      </c>
      <c r="DU87" s="270" t="str">
        <f ca="true">+IF(OFFSET('Hygiene Data'!$F$11,0,10*ROW('Hygiene Data'!F81))="","",OFFSET('Hygiene Data'!$F$11,0,10*ROW('Hygiene Data'!F81)))</f>
        <v/>
      </c>
      <c r="DV87" s="270" t="str">
        <f ca="true">+IF(OFFSET('Hygiene Data'!$F$12,0,10*ROW('Hygiene Data'!F81))="","",OFFSET('Hygiene Data'!$F$12,0,10*ROW('Hygiene Data'!F81)))</f>
        <v/>
      </c>
      <c r="DW87" s="270" t="str">
        <f ca="true">+IF(OFFSET('Hygiene Data'!$F$13,0,10*ROW('Hygiene Data'!F81))="","",OFFSET('Hygiene Data'!$F$13,0,10*ROW('Hygiene Data'!F81)))</f>
        <v/>
      </c>
      <c r="DX87" s="270" t="str">
        <f ca="true">+IF(OFFSET('Hygiene Data'!$G$11,0,10*ROW('Hygiene Data'!G81))="","",OFFSET('Hygiene Data'!$G$11,0,10*ROW('Hygiene Data'!G81)))</f>
        <v/>
      </c>
      <c r="DY87" s="270" t="str">
        <f ca="true">+IF(OFFSET('Hygiene Data'!$G$12,0,10*ROW('Hygiene Data'!G81))="","",OFFSET('Hygiene Data'!$G$12,0,10*ROW('Hygiene Data'!G81)))</f>
        <v/>
      </c>
      <c r="DZ87" s="270" t="str">
        <f ca="true">+IF(OFFSET('Hygiene Data'!$G$13,0,10*ROW('Hygiene Data'!G81))="","",OFFSET('Hygiene Data'!$G$13,0,10*ROW('Hygiene Data'!G81)))</f>
        <v/>
      </c>
      <c r="EA87" s="270" t="str">
        <f ca="true">+IF(OFFSET('Hygiene Data'!$H$11,0,10*ROW('Hygiene Data'!H81))="","",OFFSET('Hygiene Data'!$H$11,0,10*ROW('Hygiene Data'!H81)))</f>
        <v/>
      </c>
      <c r="EB87" s="270" t="str">
        <f ca="true">+IF(OFFSET('Hygiene Data'!$H$12,0,10*ROW('Hygiene Data'!H81))="","",OFFSET('Hygiene Data'!$H$12,0,10*ROW('Hygiene Data'!H81)))</f>
        <v/>
      </c>
      <c r="EC87" s="270" t="str">
        <f ca="true">+IF(OFFSET('Hygiene Data'!$H$13,0,10*ROW('Hygiene Data'!H81))="","",OFFSET('Hygiene Data'!$H$13,0,10*ROW('Hygiene Data'!H81)))</f>
        <v/>
      </c>
      <c r="ED87" s="270" t="str">
        <f ca="true">+IF(OFFSET('Hygiene Data'!$I$11,0,10*ROW('Hygiene Data'!I81))="","",OFFSET('Hygiene Data'!$I$11,0,10*ROW('Hygiene Data'!I81)))</f>
        <v/>
      </c>
      <c r="EE87" s="270" t="str">
        <f ca="true">+IF(OFFSET('Hygiene Data'!$I$12,0,10*ROW('Hygiene Data'!I81))="","",OFFSET('Hygiene Data'!$I$12,0,10*ROW('Hygiene Data'!I81)))</f>
        <v/>
      </c>
      <c r="EF87" s="270"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26"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0"/>
      <c r="BS88" s="270" t="str">
        <f ca="true">+IF(OFFSET('Water Data'!$D$27,0,10*ROW('Water Data'!D82))="","",OFFSET('Water Data'!$D$27,0,10*ROW('Water Data'!D82)))</f>
        <v/>
      </c>
      <c r="BT88" s="270" t="str">
        <f ca="true">+IF(OFFSET('Water Data'!$D$28,0,10*ROW('Water Data'!D82))="","",OFFSET('Water Data'!$D$28,0,10*ROW('Water Data'!D82)))</f>
        <v/>
      </c>
      <c r="BU88" s="270" t="str">
        <f ca="true">+IF(OFFSET('Water Data'!$D$29,0,10*ROW('Water Data'!D82))="","",OFFSET('Water Data'!$D$29,0,10*ROW('Water Data'!D82)))</f>
        <v/>
      </c>
      <c r="BV88" s="270" t="str">
        <f ca="true">+IF(OFFSET('Water Data'!$E$27,0,10*ROW('Water Data'!E82))="","",OFFSET('Water Data'!$E$27,0,10*ROW('Water Data'!E82)))</f>
        <v/>
      </c>
      <c r="BW88" s="270" t="str">
        <f ca="true">+IF(OFFSET('Water Data'!$E$28,0,10*ROW('Water Data'!E82))="","",OFFSET('Water Data'!$E$28,0,10*ROW('Water Data'!E82)))</f>
        <v/>
      </c>
      <c r="BX88" s="270" t="str">
        <f ca="true">+IF(OFFSET('Water Data'!$E$29,0,10*ROW('Water Data'!E82))="","",OFFSET('Water Data'!$E$29,0,10*ROW('Water Data'!E82)))</f>
        <v/>
      </c>
      <c r="BY88" s="270" t="str">
        <f ca="true">+IF(OFFSET('Water Data'!$F$27,0,10*ROW('Water Data'!F82))="","",OFFSET('Water Data'!$F$27,0,10*ROW('Water Data'!F82)))</f>
        <v/>
      </c>
      <c r="BZ88" s="270" t="str">
        <f ca="true">+IF(OFFSET('Water Data'!$F$28,0,10*ROW('Water Data'!F82))="","",OFFSET('Water Data'!$F$28,0,10*ROW('Water Data'!F82)))</f>
        <v/>
      </c>
      <c r="CA88" s="270" t="str">
        <f ca="true">+IF(OFFSET('Water Data'!$F$29,0,10*ROW('Water Data'!F82))="","",OFFSET('Water Data'!$F$29,0,10*ROW('Water Data'!F82)))</f>
        <v/>
      </c>
      <c r="CB88" s="270" t="str">
        <f ca="true">+IF(OFFSET('Water Data'!$G$27,0,10*ROW('Water Data'!G82))="","",OFFSET('Water Data'!$G$27,0,10*ROW('Water Data'!G82)))</f>
        <v/>
      </c>
      <c r="CC88" s="270" t="str">
        <f ca="true">+IF(OFFSET('Water Data'!$G$28,0,10*ROW('Water Data'!G82))="","",OFFSET('Water Data'!$G$28,0,10*ROW('Water Data'!G82)))</f>
        <v/>
      </c>
      <c r="CD88" s="270" t="str">
        <f ca="true">+IF(OFFSET('Water Data'!$G$29,0,10*ROW('Water Data'!G82))="","",OFFSET('Water Data'!$G$29,0,10*ROW('Water Data'!G82)))</f>
        <v/>
      </c>
      <c r="CE88" s="270" t="str">
        <f ca="true">+IF(OFFSET('Water Data'!$H$27,0,10*ROW('Water Data'!H82))="","",OFFSET('Water Data'!$H$27,0,10*ROW('Water Data'!H82)))</f>
        <v/>
      </c>
      <c r="CF88" s="270" t="str">
        <f ca="true">+IF(OFFSET('Water Data'!$H$28,0,10*ROW('Water Data'!H82))="","",OFFSET('Water Data'!$H$28,0,10*ROW('Water Data'!H82)))</f>
        <v/>
      </c>
      <c r="CG88" s="270" t="str">
        <f ca="true">+IF(OFFSET('Water Data'!$H$29,0,10*ROW('Water Data'!H82))="","",OFFSET('Water Data'!$H$29,0,10*ROW('Water Data'!H82)))</f>
        <v/>
      </c>
      <c r="CH88" s="270" t="str">
        <f ca="true">+IF(OFFSET('Water Data'!$I$27,0,10*ROW('Water Data'!I82))="","",OFFSET('Water Data'!$I$27,0,10*ROW('Water Data'!I82)))</f>
        <v/>
      </c>
      <c r="CI88" s="270" t="str">
        <f ca="true">+IF(OFFSET('Water Data'!$I$28,0,10*ROW('Water Data'!I82))="","",OFFSET('Water Data'!$I$28,0,10*ROW('Water Data'!I82)))</f>
        <v/>
      </c>
      <c r="CJ88" s="270" t="str">
        <f ca="true">+IF(OFFSET('Water Data'!$I$29,0,10*ROW('Water Data'!I82))="","",OFFSET('Water Data'!$I$29,0,10*ROW('Water Data'!I82)))</f>
        <v/>
      </c>
      <c r="CK88" s="270" t="str">
        <f ca="true">+IF(OFFSET('Sanitation Data'!$D$28,0,10*ROW('Sanitation Data'!D82))="","",OFFSET('Sanitation Data'!$D$28,0,10*ROW('Sanitation Data'!D82)))</f>
        <v/>
      </c>
      <c r="CL88" s="270" t="str">
        <f ca="true">+IF(OFFSET('Sanitation Data'!$D$29,0,10*ROW('Sanitation Data'!D82))="","",OFFSET('Sanitation Data'!$D$29,0,10*ROW('Sanitation Data'!D82)))</f>
        <v/>
      </c>
      <c r="CM88" s="270" t="str">
        <f ca="true">+IF(OFFSET('Sanitation Data'!$D$30,0,10*ROW('Sanitation Data'!D82))="","",OFFSET('Sanitation Data'!$D$30,0,10*ROW('Sanitation Data'!D82)))</f>
        <v/>
      </c>
      <c r="CN88" s="270" t="str">
        <f ca="true">+IF(OFFSET('Sanitation Data'!$D$31,0,10*ROW('Sanitation Data'!D82))="","",OFFSET('Sanitation Data'!$D$31,0,10*ROW('Sanitation Data'!D82)))</f>
        <v/>
      </c>
      <c r="CO88" s="270" t="str">
        <f ca="true">+IF(OFFSET('Sanitation Data'!$D$32,0,10*ROW('Sanitation Data'!D82))="","",OFFSET('Sanitation Data'!$D$32,0,10*ROW('Sanitation Data'!D82)))</f>
        <v/>
      </c>
      <c r="CP88" s="270" t="str">
        <f ca="true">+IF(OFFSET('Sanitation Data'!$E$28,0,10*ROW('Sanitation Data'!E82))="","",OFFSET('Sanitation Data'!$E$28,0,10*ROW('Sanitation Data'!E82)))</f>
        <v/>
      </c>
      <c r="CQ88" s="270" t="str">
        <f ca="true">+IF(OFFSET('Sanitation Data'!$E$29,0,10*ROW('Sanitation Data'!E82))="","",OFFSET('Sanitation Data'!$E$29,0,10*ROW('Sanitation Data'!E82)))</f>
        <v/>
      </c>
      <c r="CR88" s="270" t="str">
        <f ca="true">+IF(OFFSET('Sanitation Data'!$E$30,0,10*ROW('Sanitation Data'!E82))="","",OFFSET('Sanitation Data'!$E$30,0,10*ROW('Sanitation Data'!E82)))</f>
        <v/>
      </c>
      <c r="CS88" s="270" t="str">
        <f ca="true">+IF(OFFSET('Sanitation Data'!$E$31,0,10*ROW('Sanitation Data'!E82))="","",OFFSET('Sanitation Data'!$E$31,0,10*ROW('Sanitation Data'!E82)))</f>
        <v/>
      </c>
      <c r="CT88" s="270" t="str">
        <f ca="true">+IF(OFFSET('Sanitation Data'!$E$32,0,10*ROW('Sanitation Data'!E82))="","",OFFSET('Sanitation Data'!$E$32,0,10*ROW('Sanitation Data'!E82)))</f>
        <v/>
      </c>
      <c r="CU88" s="270" t="str">
        <f ca="true">+IF(OFFSET('Sanitation Data'!$F$28,0,10*ROW('Sanitation Data'!F82))="","",OFFSET('Sanitation Data'!$F$28,0,10*ROW('Sanitation Data'!F82)))</f>
        <v/>
      </c>
      <c r="CV88" s="270" t="str">
        <f ca="true">+IF(OFFSET('Sanitation Data'!$F$29,0,10*ROW('Sanitation Data'!F82))="","",OFFSET('Sanitation Data'!$F$29,0,10*ROW('Sanitation Data'!F82)))</f>
        <v/>
      </c>
      <c r="CW88" s="270" t="str">
        <f ca="true">+IF(OFFSET('Sanitation Data'!$F$30,0,10*ROW('Sanitation Data'!F82))="","",OFFSET('Sanitation Data'!$F$30,0,10*ROW('Sanitation Data'!F82)))</f>
        <v/>
      </c>
      <c r="CX88" s="270" t="str">
        <f ca="true">+IF(OFFSET('Sanitation Data'!$F$31,0,10*ROW('Sanitation Data'!F82))="","",OFFSET('Sanitation Data'!$F$31,0,10*ROW('Sanitation Data'!F82)))</f>
        <v/>
      </c>
      <c r="CY88" s="270" t="str">
        <f ca="true">+IF(OFFSET('Sanitation Data'!$F$32,0,10*ROW('Sanitation Data'!F82))="","",OFFSET('Sanitation Data'!$F$32,0,10*ROW('Sanitation Data'!F82)))</f>
        <v/>
      </c>
      <c r="CZ88" s="270" t="str">
        <f ca="true">+IF(OFFSET('Sanitation Data'!$G$28,0,10*ROW('Sanitation Data'!G82))="","",OFFSET('Sanitation Data'!$G$28,0,10*ROW('Sanitation Data'!G82)))</f>
        <v/>
      </c>
      <c r="DA88" s="270" t="str">
        <f ca="true">+IF(OFFSET('Sanitation Data'!$G$29,0,10*ROW('Sanitation Data'!G82))="","",OFFSET('Sanitation Data'!$G$29,0,10*ROW('Sanitation Data'!G82)))</f>
        <v/>
      </c>
      <c r="DB88" s="270" t="str">
        <f ca="true">+IF(OFFSET('Sanitation Data'!$G$30,0,10*ROW('Sanitation Data'!G82))="","",OFFSET('Sanitation Data'!$G$30,0,10*ROW('Sanitation Data'!G82)))</f>
        <v/>
      </c>
      <c r="DC88" s="270" t="str">
        <f ca="true">+IF(OFFSET('Sanitation Data'!$G$31,0,10*ROW('Sanitation Data'!G82))="","",OFFSET('Sanitation Data'!$G$31,0,10*ROW('Sanitation Data'!G82)))</f>
        <v/>
      </c>
      <c r="DD88" s="270" t="str">
        <f ca="true">+IF(OFFSET('Sanitation Data'!$G$32,0,10*ROW('Sanitation Data'!G82))="","",OFFSET('Sanitation Data'!$G$32,0,10*ROW('Sanitation Data'!G82)))</f>
        <v/>
      </c>
      <c r="DE88" s="270" t="str">
        <f ca="true">+IF(OFFSET('Sanitation Data'!$H$28,0,10*ROW('Sanitation Data'!H82))="","",OFFSET('Sanitation Data'!$H$28,0,10*ROW('Sanitation Data'!H82)))</f>
        <v/>
      </c>
      <c r="DF88" s="270" t="str">
        <f ca="true">+IF(OFFSET('Sanitation Data'!$H$29,0,10*ROW('Sanitation Data'!H82))="","",OFFSET('Sanitation Data'!$H$29,0,10*ROW('Sanitation Data'!H82)))</f>
        <v/>
      </c>
      <c r="DG88" s="270" t="str">
        <f ca="true">+IF(OFFSET('Sanitation Data'!$H$30,0,10*ROW('Sanitation Data'!H82))="","",OFFSET('Sanitation Data'!$H$30,0,10*ROW('Sanitation Data'!H82)))</f>
        <v/>
      </c>
      <c r="DH88" s="270" t="str">
        <f ca="true">+IF(OFFSET('Sanitation Data'!$H$31,0,10*ROW('Sanitation Data'!H82))="","",OFFSET('Sanitation Data'!$H$31,0,10*ROW('Sanitation Data'!H82)))</f>
        <v/>
      </c>
      <c r="DI88" s="270" t="str">
        <f ca="true">+IF(OFFSET('Sanitation Data'!$H$32,0,10*ROW('Sanitation Data'!H82))="","",OFFSET('Sanitation Data'!$H$32,0,10*ROW('Sanitation Data'!H82)))</f>
        <v/>
      </c>
      <c r="DJ88" s="270" t="str">
        <f ca="true">+IF(OFFSET('Sanitation Data'!$I$28,0,10*ROW('Sanitation Data'!I82))="","",OFFSET('Sanitation Data'!$I$28,0,10*ROW('Sanitation Data'!I82)))</f>
        <v/>
      </c>
      <c r="DK88" s="270" t="str">
        <f ca="true">+IF(OFFSET('Sanitation Data'!$I$29,0,10*ROW('Sanitation Data'!I82))="","",OFFSET('Sanitation Data'!$I$29,0,10*ROW('Sanitation Data'!I82)))</f>
        <v/>
      </c>
      <c r="DL88" s="270" t="str">
        <f ca="true">+IF(OFFSET('Sanitation Data'!$I$30,0,10*ROW('Sanitation Data'!I82))="","",OFFSET('Sanitation Data'!$I$30,0,10*ROW('Sanitation Data'!I82)))</f>
        <v/>
      </c>
      <c r="DM88" s="270" t="str">
        <f ca="true">+IF(OFFSET('Sanitation Data'!$I$31,0,10*ROW('Sanitation Data'!I82))="","",OFFSET('Sanitation Data'!$I$31,0,10*ROW('Sanitation Data'!I82)))</f>
        <v/>
      </c>
      <c r="DN88" s="270" t="str">
        <f ca="true">+IF(OFFSET('Sanitation Data'!$I$32,0,10*ROW('Sanitation Data'!I82))="","",OFFSET('Sanitation Data'!$I$32,0,10*ROW('Sanitation Data'!I82)))</f>
        <v/>
      </c>
      <c r="DO88" s="270" t="str">
        <f ca="true">+IF(OFFSET('Hygiene Data'!$D$11,0,10*ROW('Hygiene Data'!D82))="","",OFFSET('Hygiene Data'!$D$11,0,10*ROW('Hygiene Data'!D82)))</f>
        <v/>
      </c>
      <c r="DP88" s="270" t="str">
        <f ca="true">+IF(OFFSET('Hygiene Data'!$D$12,0,10*ROW('Hygiene Data'!D82))="","",OFFSET('Hygiene Data'!$D$12,0,10*ROW('Hygiene Data'!D82)))</f>
        <v/>
      </c>
      <c r="DQ88" s="270" t="str">
        <f ca="true">+IF(OFFSET('Hygiene Data'!$D$13,0,10*ROW('Hygiene Data'!D82))="","",OFFSET('Hygiene Data'!$D$13,0,10*ROW('Hygiene Data'!D82)))</f>
        <v/>
      </c>
      <c r="DR88" s="270" t="str">
        <f ca="true">+IF(OFFSET('Hygiene Data'!$E$11,0,10*ROW('Hygiene Data'!E82))="","",OFFSET('Hygiene Data'!$E$11,0,10*ROW('Hygiene Data'!E82)))</f>
        <v/>
      </c>
      <c r="DS88" s="270" t="str">
        <f ca="true">+IF(OFFSET('Hygiene Data'!$E$12,0,10*ROW('Hygiene Data'!E82))="","",OFFSET('Hygiene Data'!$E$12,0,10*ROW('Hygiene Data'!E82)))</f>
        <v/>
      </c>
      <c r="DT88" s="270" t="str">
        <f ca="true">+IF(OFFSET('Hygiene Data'!$E$13,0,10*ROW('Hygiene Data'!E82))="","",OFFSET('Hygiene Data'!$E$13,0,10*ROW('Hygiene Data'!E82)))</f>
        <v/>
      </c>
      <c r="DU88" s="270" t="str">
        <f ca="true">+IF(OFFSET('Hygiene Data'!$F$11,0,10*ROW('Hygiene Data'!F82))="","",OFFSET('Hygiene Data'!$F$11,0,10*ROW('Hygiene Data'!F82)))</f>
        <v/>
      </c>
      <c r="DV88" s="270" t="str">
        <f ca="true">+IF(OFFSET('Hygiene Data'!$F$12,0,10*ROW('Hygiene Data'!F82))="","",OFFSET('Hygiene Data'!$F$12,0,10*ROW('Hygiene Data'!F82)))</f>
        <v/>
      </c>
      <c r="DW88" s="270" t="str">
        <f ca="true">+IF(OFFSET('Hygiene Data'!$F$13,0,10*ROW('Hygiene Data'!F82))="","",OFFSET('Hygiene Data'!$F$13,0,10*ROW('Hygiene Data'!F82)))</f>
        <v/>
      </c>
      <c r="DX88" s="270" t="str">
        <f ca="true">+IF(OFFSET('Hygiene Data'!$G$11,0,10*ROW('Hygiene Data'!G82))="","",OFFSET('Hygiene Data'!$G$11,0,10*ROW('Hygiene Data'!G82)))</f>
        <v/>
      </c>
      <c r="DY88" s="270" t="str">
        <f ca="true">+IF(OFFSET('Hygiene Data'!$G$12,0,10*ROW('Hygiene Data'!G82))="","",OFFSET('Hygiene Data'!$G$12,0,10*ROW('Hygiene Data'!G82)))</f>
        <v/>
      </c>
      <c r="DZ88" s="270" t="str">
        <f ca="true">+IF(OFFSET('Hygiene Data'!$G$13,0,10*ROW('Hygiene Data'!G82))="","",OFFSET('Hygiene Data'!$G$13,0,10*ROW('Hygiene Data'!G82)))</f>
        <v/>
      </c>
      <c r="EA88" s="270" t="str">
        <f ca="true">+IF(OFFSET('Hygiene Data'!$H$11,0,10*ROW('Hygiene Data'!H82))="","",OFFSET('Hygiene Data'!$H$11,0,10*ROW('Hygiene Data'!H82)))</f>
        <v/>
      </c>
      <c r="EB88" s="270" t="str">
        <f ca="true">+IF(OFFSET('Hygiene Data'!$H$12,0,10*ROW('Hygiene Data'!H82))="","",OFFSET('Hygiene Data'!$H$12,0,10*ROW('Hygiene Data'!H82)))</f>
        <v/>
      </c>
      <c r="EC88" s="270" t="str">
        <f ca="true">+IF(OFFSET('Hygiene Data'!$H$13,0,10*ROW('Hygiene Data'!H82))="","",OFFSET('Hygiene Data'!$H$13,0,10*ROW('Hygiene Data'!H82)))</f>
        <v/>
      </c>
      <c r="ED88" s="270" t="str">
        <f ca="true">+IF(OFFSET('Hygiene Data'!$I$11,0,10*ROW('Hygiene Data'!I82))="","",OFFSET('Hygiene Data'!$I$11,0,10*ROW('Hygiene Data'!I82)))</f>
        <v/>
      </c>
      <c r="EE88" s="270" t="str">
        <f ca="true">+IF(OFFSET('Hygiene Data'!$I$12,0,10*ROW('Hygiene Data'!I82))="","",OFFSET('Hygiene Data'!$I$12,0,10*ROW('Hygiene Data'!I82)))</f>
        <v/>
      </c>
      <c r="EF88" s="270"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26"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0"/>
      <c r="BS89" s="270" t="str">
        <f ca="true">+IF(OFFSET('Water Data'!$D$27,0,10*ROW('Water Data'!D83))="","",OFFSET('Water Data'!$D$27,0,10*ROW('Water Data'!D83)))</f>
        <v/>
      </c>
      <c r="BT89" s="270" t="str">
        <f ca="true">+IF(OFFSET('Water Data'!$D$28,0,10*ROW('Water Data'!D83))="","",OFFSET('Water Data'!$D$28,0,10*ROW('Water Data'!D83)))</f>
        <v/>
      </c>
      <c r="BU89" s="270" t="str">
        <f ca="true">+IF(OFFSET('Water Data'!$D$29,0,10*ROW('Water Data'!D83))="","",OFFSET('Water Data'!$D$29,0,10*ROW('Water Data'!D83)))</f>
        <v/>
      </c>
      <c r="BV89" s="270" t="str">
        <f ca="true">+IF(OFFSET('Water Data'!$E$27,0,10*ROW('Water Data'!E83))="","",OFFSET('Water Data'!$E$27,0,10*ROW('Water Data'!E83)))</f>
        <v/>
      </c>
      <c r="BW89" s="270" t="str">
        <f ca="true">+IF(OFFSET('Water Data'!$E$28,0,10*ROW('Water Data'!E83))="","",OFFSET('Water Data'!$E$28,0,10*ROW('Water Data'!E83)))</f>
        <v/>
      </c>
      <c r="BX89" s="270" t="str">
        <f ca="true">+IF(OFFSET('Water Data'!$E$29,0,10*ROW('Water Data'!E83))="","",OFFSET('Water Data'!$E$29,0,10*ROW('Water Data'!E83)))</f>
        <v/>
      </c>
      <c r="BY89" s="270" t="str">
        <f ca="true">+IF(OFFSET('Water Data'!$F$27,0,10*ROW('Water Data'!F83))="","",OFFSET('Water Data'!$F$27,0,10*ROW('Water Data'!F83)))</f>
        <v/>
      </c>
      <c r="BZ89" s="270" t="str">
        <f ca="true">+IF(OFFSET('Water Data'!$F$28,0,10*ROW('Water Data'!F83))="","",OFFSET('Water Data'!$F$28,0,10*ROW('Water Data'!F83)))</f>
        <v/>
      </c>
      <c r="CA89" s="270" t="str">
        <f ca="true">+IF(OFFSET('Water Data'!$F$29,0,10*ROW('Water Data'!F83))="","",OFFSET('Water Data'!$F$29,0,10*ROW('Water Data'!F83)))</f>
        <v/>
      </c>
      <c r="CB89" s="270" t="str">
        <f ca="true">+IF(OFFSET('Water Data'!$G$27,0,10*ROW('Water Data'!G83))="","",OFFSET('Water Data'!$G$27,0,10*ROW('Water Data'!G83)))</f>
        <v/>
      </c>
      <c r="CC89" s="270" t="str">
        <f ca="true">+IF(OFFSET('Water Data'!$G$28,0,10*ROW('Water Data'!G83))="","",OFFSET('Water Data'!$G$28,0,10*ROW('Water Data'!G83)))</f>
        <v/>
      </c>
      <c r="CD89" s="270" t="str">
        <f ca="true">+IF(OFFSET('Water Data'!$G$29,0,10*ROW('Water Data'!G83))="","",OFFSET('Water Data'!$G$29,0,10*ROW('Water Data'!G83)))</f>
        <v/>
      </c>
      <c r="CE89" s="270" t="str">
        <f ca="true">+IF(OFFSET('Water Data'!$H$27,0,10*ROW('Water Data'!H83))="","",OFFSET('Water Data'!$H$27,0,10*ROW('Water Data'!H83)))</f>
        <v/>
      </c>
      <c r="CF89" s="270" t="str">
        <f ca="true">+IF(OFFSET('Water Data'!$H$28,0,10*ROW('Water Data'!H83))="","",OFFSET('Water Data'!$H$28,0,10*ROW('Water Data'!H83)))</f>
        <v/>
      </c>
      <c r="CG89" s="270" t="str">
        <f ca="true">+IF(OFFSET('Water Data'!$H$29,0,10*ROW('Water Data'!H83))="","",OFFSET('Water Data'!$H$29,0,10*ROW('Water Data'!H83)))</f>
        <v/>
      </c>
      <c r="CH89" s="270" t="str">
        <f ca="true">+IF(OFFSET('Water Data'!$I$27,0,10*ROW('Water Data'!I83))="","",OFFSET('Water Data'!$I$27,0,10*ROW('Water Data'!I83)))</f>
        <v/>
      </c>
      <c r="CI89" s="270" t="str">
        <f ca="true">+IF(OFFSET('Water Data'!$I$28,0,10*ROW('Water Data'!I83))="","",OFFSET('Water Data'!$I$28,0,10*ROW('Water Data'!I83)))</f>
        <v/>
      </c>
      <c r="CJ89" s="270" t="str">
        <f ca="true">+IF(OFFSET('Water Data'!$I$29,0,10*ROW('Water Data'!I83))="","",OFFSET('Water Data'!$I$29,0,10*ROW('Water Data'!I83)))</f>
        <v/>
      </c>
      <c r="CK89" s="270" t="str">
        <f ca="true">+IF(OFFSET('Sanitation Data'!$D$28,0,10*ROW('Sanitation Data'!D83))="","",OFFSET('Sanitation Data'!$D$28,0,10*ROW('Sanitation Data'!D83)))</f>
        <v/>
      </c>
      <c r="CL89" s="270" t="str">
        <f ca="true">+IF(OFFSET('Sanitation Data'!$D$29,0,10*ROW('Sanitation Data'!D83))="","",OFFSET('Sanitation Data'!$D$29,0,10*ROW('Sanitation Data'!D83)))</f>
        <v/>
      </c>
      <c r="CM89" s="270" t="str">
        <f ca="true">+IF(OFFSET('Sanitation Data'!$D$30,0,10*ROW('Sanitation Data'!D83))="","",OFFSET('Sanitation Data'!$D$30,0,10*ROW('Sanitation Data'!D83)))</f>
        <v/>
      </c>
      <c r="CN89" s="270" t="str">
        <f ca="true">+IF(OFFSET('Sanitation Data'!$D$31,0,10*ROW('Sanitation Data'!D83))="","",OFFSET('Sanitation Data'!$D$31,0,10*ROW('Sanitation Data'!D83)))</f>
        <v/>
      </c>
      <c r="CO89" s="270" t="str">
        <f ca="true">+IF(OFFSET('Sanitation Data'!$D$32,0,10*ROW('Sanitation Data'!D83))="","",OFFSET('Sanitation Data'!$D$32,0,10*ROW('Sanitation Data'!D83)))</f>
        <v/>
      </c>
      <c r="CP89" s="270" t="str">
        <f ca="true">+IF(OFFSET('Sanitation Data'!$E$28,0,10*ROW('Sanitation Data'!E83))="","",OFFSET('Sanitation Data'!$E$28,0,10*ROW('Sanitation Data'!E83)))</f>
        <v/>
      </c>
      <c r="CQ89" s="270" t="str">
        <f ca="true">+IF(OFFSET('Sanitation Data'!$E$29,0,10*ROW('Sanitation Data'!E83))="","",OFFSET('Sanitation Data'!$E$29,0,10*ROW('Sanitation Data'!E83)))</f>
        <v/>
      </c>
      <c r="CR89" s="270" t="str">
        <f ca="true">+IF(OFFSET('Sanitation Data'!$E$30,0,10*ROW('Sanitation Data'!E83))="","",OFFSET('Sanitation Data'!$E$30,0,10*ROW('Sanitation Data'!E83)))</f>
        <v/>
      </c>
      <c r="CS89" s="270" t="str">
        <f ca="true">+IF(OFFSET('Sanitation Data'!$E$31,0,10*ROW('Sanitation Data'!E83))="","",OFFSET('Sanitation Data'!$E$31,0,10*ROW('Sanitation Data'!E83)))</f>
        <v/>
      </c>
      <c r="CT89" s="270" t="str">
        <f ca="true">+IF(OFFSET('Sanitation Data'!$E$32,0,10*ROW('Sanitation Data'!E83))="","",OFFSET('Sanitation Data'!$E$32,0,10*ROW('Sanitation Data'!E83)))</f>
        <v/>
      </c>
      <c r="CU89" s="270" t="str">
        <f ca="true">+IF(OFFSET('Sanitation Data'!$F$28,0,10*ROW('Sanitation Data'!F83))="","",OFFSET('Sanitation Data'!$F$28,0,10*ROW('Sanitation Data'!F83)))</f>
        <v/>
      </c>
      <c r="CV89" s="270" t="str">
        <f ca="true">+IF(OFFSET('Sanitation Data'!$F$29,0,10*ROW('Sanitation Data'!F83))="","",OFFSET('Sanitation Data'!$F$29,0,10*ROW('Sanitation Data'!F83)))</f>
        <v/>
      </c>
      <c r="CW89" s="270" t="str">
        <f ca="true">+IF(OFFSET('Sanitation Data'!$F$30,0,10*ROW('Sanitation Data'!F83))="","",OFFSET('Sanitation Data'!$F$30,0,10*ROW('Sanitation Data'!F83)))</f>
        <v/>
      </c>
      <c r="CX89" s="270" t="str">
        <f ca="true">+IF(OFFSET('Sanitation Data'!$F$31,0,10*ROW('Sanitation Data'!F83))="","",OFFSET('Sanitation Data'!$F$31,0,10*ROW('Sanitation Data'!F83)))</f>
        <v/>
      </c>
      <c r="CY89" s="270" t="str">
        <f ca="true">+IF(OFFSET('Sanitation Data'!$F$32,0,10*ROW('Sanitation Data'!F83))="","",OFFSET('Sanitation Data'!$F$32,0,10*ROW('Sanitation Data'!F83)))</f>
        <v/>
      </c>
      <c r="CZ89" s="270" t="str">
        <f ca="true">+IF(OFFSET('Sanitation Data'!$G$28,0,10*ROW('Sanitation Data'!G83))="","",OFFSET('Sanitation Data'!$G$28,0,10*ROW('Sanitation Data'!G83)))</f>
        <v/>
      </c>
      <c r="DA89" s="270" t="str">
        <f ca="true">+IF(OFFSET('Sanitation Data'!$G$29,0,10*ROW('Sanitation Data'!G83))="","",OFFSET('Sanitation Data'!$G$29,0,10*ROW('Sanitation Data'!G83)))</f>
        <v/>
      </c>
      <c r="DB89" s="270" t="str">
        <f ca="true">+IF(OFFSET('Sanitation Data'!$G$30,0,10*ROW('Sanitation Data'!G83))="","",OFFSET('Sanitation Data'!$G$30,0,10*ROW('Sanitation Data'!G83)))</f>
        <v/>
      </c>
      <c r="DC89" s="270" t="str">
        <f ca="true">+IF(OFFSET('Sanitation Data'!$G$31,0,10*ROW('Sanitation Data'!G83))="","",OFFSET('Sanitation Data'!$G$31,0,10*ROW('Sanitation Data'!G83)))</f>
        <v/>
      </c>
      <c r="DD89" s="270" t="str">
        <f ca="true">+IF(OFFSET('Sanitation Data'!$G$32,0,10*ROW('Sanitation Data'!G83))="","",OFFSET('Sanitation Data'!$G$32,0,10*ROW('Sanitation Data'!G83)))</f>
        <v/>
      </c>
      <c r="DE89" s="270" t="str">
        <f ca="true">+IF(OFFSET('Sanitation Data'!$H$28,0,10*ROW('Sanitation Data'!H83))="","",OFFSET('Sanitation Data'!$H$28,0,10*ROW('Sanitation Data'!H83)))</f>
        <v/>
      </c>
      <c r="DF89" s="270" t="str">
        <f ca="true">+IF(OFFSET('Sanitation Data'!$H$29,0,10*ROW('Sanitation Data'!H83))="","",OFFSET('Sanitation Data'!$H$29,0,10*ROW('Sanitation Data'!H83)))</f>
        <v/>
      </c>
      <c r="DG89" s="270" t="str">
        <f ca="true">+IF(OFFSET('Sanitation Data'!$H$30,0,10*ROW('Sanitation Data'!H83))="","",OFFSET('Sanitation Data'!$H$30,0,10*ROW('Sanitation Data'!H83)))</f>
        <v/>
      </c>
      <c r="DH89" s="270" t="str">
        <f ca="true">+IF(OFFSET('Sanitation Data'!$H$31,0,10*ROW('Sanitation Data'!H83))="","",OFFSET('Sanitation Data'!$H$31,0,10*ROW('Sanitation Data'!H83)))</f>
        <v/>
      </c>
      <c r="DI89" s="270" t="str">
        <f ca="true">+IF(OFFSET('Sanitation Data'!$H$32,0,10*ROW('Sanitation Data'!H83))="","",OFFSET('Sanitation Data'!$H$32,0,10*ROW('Sanitation Data'!H83)))</f>
        <v/>
      </c>
      <c r="DJ89" s="270" t="str">
        <f ca="true">+IF(OFFSET('Sanitation Data'!$I$28,0,10*ROW('Sanitation Data'!I83))="","",OFFSET('Sanitation Data'!$I$28,0,10*ROW('Sanitation Data'!I83)))</f>
        <v/>
      </c>
      <c r="DK89" s="270" t="str">
        <f ca="true">+IF(OFFSET('Sanitation Data'!$I$29,0,10*ROW('Sanitation Data'!I83))="","",OFFSET('Sanitation Data'!$I$29,0,10*ROW('Sanitation Data'!I83)))</f>
        <v/>
      </c>
      <c r="DL89" s="270" t="str">
        <f ca="true">+IF(OFFSET('Sanitation Data'!$I$30,0,10*ROW('Sanitation Data'!I83))="","",OFFSET('Sanitation Data'!$I$30,0,10*ROW('Sanitation Data'!I83)))</f>
        <v/>
      </c>
      <c r="DM89" s="270" t="str">
        <f ca="true">+IF(OFFSET('Sanitation Data'!$I$31,0,10*ROW('Sanitation Data'!I83))="","",OFFSET('Sanitation Data'!$I$31,0,10*ROW('Sanitation Data'!I83)))</f>
        <v/>
      </c>
      <c r="DN89" s="270" t="str">
        <f ca="true">+IF(OFFSET('Sanitation Data'!$I$32,0,10*ROW('Sanitation Data'!I83))="","",OFFSET('Sanitation Data'!$I$32,0,10*ROW('Sanitation Data'!I83)))</f>
        <v/>
      </c>
      <c r="DO89" s="270" t="str">
        <f ca="true">+IF(OFFSET('Hygiene Data'!$D$11,0,10*ROW('Hygiene Data'!D83))="","",OFFSET('Hygiene Data'!$D$11,0,10*ROW('Hygiene Data'!D83)))</f>
        <v/>
      </c>
      <c r="DP89" s="270" t="str">
        <f ca="true">+IF(OFFSET('Hygiene Data'!$D$12,0,10*ROW('Hygiene Data'!D83))="","",OFFSET('Hygiene Data'!$D$12,0,10*ROW('Hygiene Data'!D83)))</f>
        <v/>
      </c>
      <c r="DQ89" s="270" t="str">
        <f ca="true">+IF(OFFSET('Hygiene Data'!$D$13,0,10*ROW('Hygiene Data'!D83))="","",OFFSET('Hygiene Data'!$D$13,0,10*ROW('Hygiene Data'!D83)))</f>
        <v/>
      </c>
      <c r="DR89" s="270" t="str">
        <f ca="true">+IF(OFFSET('Hygiene Data'!$E$11,0,10*ROW('Hygiene Data'!E83))="","",OFFSET('Hygiene Data'!$E$11,0,10*ROW('Hygiene Data'!E83)))</f>
        <v/>
      </c>
      <c r="DS89" s="270" t="str">
        <f ca="true">+IF(OFFSET('Hygiene Data'!$E$12,0,10*ROW('Hygiene Data'!E83))="","",OFFSET('Hygiene Data'!$E$12,0,10*ROW('Hygiene Data'!E83)))</f>
        <v/>
      </c>
      <c r="DT89" s="270" t="str">
        <f ca="true">+IF(OFFSET('Hygiene Data'!$E$13,0,10*ROW('Hygiene Data'!E83))="","",OFFSET('Hygiene Data'!$E$13,0,10*ROW('Hygiene Data'!E83)))</f>
        <v/>
      </c>
      <c r="DU89" s="270" t="str">
        <f ca="true">+IF(OFFSET('Hygiene Data'!$F$11,0,10*ROW('Hygiene Data'!F83))="","",OFFSET('Hygiene Data'!$F$11,0,10*ROW('Hygiene Data'!F83)))</f>
        <v/>
      </c>
      <c r="DV89" s="270" t="str">
        <f ca="true">+IF(OFFSET('Hygiene Data'!$F$12,0,10*ROW('Hygiene Data'!F83))="","",OFFSET('Hygiene Data'!$F$12,0,10*ROW('Hygiene Data'!F83)))</f>
        <v/>
      </c>
      <c r="DW89" s="270" t="str">
        <f ca="true">+IF(OFFSET('Hygiene Data'!$F$13,0,10*ROW('Hygiene Data'!F83))="","",OFFSET('Hygiene Data'!$F$13,0,10*ROW('Hygiene Data'!F83)))</f>
        <v/>
      </c>
      <c r="DX89" s="270" t="str">
        <f ca="true">+IF(OFFSET('Hygiene Data'!$G$11,0,10*ROW('Hygiene Data'!G83))="","",OFFSET('Hygiene Data'!$G$11,0,10*ROW('Hygiene Data'!G83)))</f>
        <v/>
      </c>
      <c r="DY89" s="270" t="str">
        <f ca="true">+IF(OFFSET('Hygiene Data'!$G$12,0,10*ROW('Hygiene Data'!G83))="","",OFFSET('Hygiene Data'!$G$12,0,10*ROW('Hygiene Data'!G83)))</f>
        <v/>
      </c>
      <c r="DZ89" s="270" t="str">
        <f ca="true">+IF(OFFSET('Hygiene Data'!$G$13,0,10*ROW('Hygiene Data'!G83))="","",OFFSET('Hygiene Data'!$G$13,0,10*ROW('Hygiene Data'!G83)))</f>
        <v/>
      </c>
      <c r="EA89" s="270" t="str">
        <f ca="true">+IF(OFFSET('Hygiene Data'!$H$11,0,10*ROW('Hygiene Data'!H83))="","",OFFSET('Hygiene Data'!$H$11,0,10*ROW('Hygiene Data'!H83)))</f>
        <v/>
      </c>
      <c r="EB89" s="270" t="str">
        <f ca="true">+IF(OFFSET('Hygiene Data'!$H$12,0,10*ROW('Hygiene Data'!H83))="","",OFFSET('Hygiene Data'!$H$12,0,10*ROW('Hygiene Data'!H83)))</f>
        <v/>
      </c>
      <c r="EC89" s="270" t="str">
        <f ca="true">+IF(OFFSET('Hygiene Data'!$H$13,0,10*ROW('Hygiene Data'!H83))="","",OFFSET('Hygiene Data'!$H$13,0,10*ROW('Hygiene Data'!H83)))</f>
        <v/>
      </c>
      <c r="ED89" s="270" t="str">
        <f ca="true">+IF(OFFSET('Hygiene Data'!$I$11,0,10*ROW('Hygiene Data'!I83))="","",OFFSET('Hygiene Data'!$I$11,0,10*ROW('Hygiene Data'!I83)))</f>
        <v/>
      </c>
      <c r="EE89" s="270" t="str">
        <f ca="true">+IF(OFFSET('Hygiene Data'!$I$12,0,10*ROW('Hygiene Data'!I83))="","",OFFSET('Hygiene Data'!$I$12,0,10*ROW('Hygiene Data'!I83)))</f>
        <v/>
      </c>
      <c r="EF89" s="270"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26"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0"/>
      <c r="BS90" s="270" t="str">
        <f ca="true">+IF(OFFSET('Water Data'!$D$27,0,10*ROW('Water Data'!D84))="","",OFFSET('Water Data'!$D$27,0,10*ROW('Water Data'!D84)))</f>
        <v/>
      </c>
      <c r="BT90" s="270" t="str">
        <f ca="true">+IF(OFFSET('Water Data'!$D$28,0,10*ROW('Water Data'!D84))="","",OFFSET('Water Data'!$D$28,0,10*ROW('Water Data'!D84)))</f>
        <v/>
      </c>
      <c r="BU90" s="270" t="str">
        <f ca="true">+IF(OFFSET('Water Data'!$D$29,0,10*ROW('Water Data'!D84))="","",OFFSET('Water Data'!$D$29,0,10*ROW('Water Data'!D84)))</f>
        <v/>
      </c>
      <c r="BV90" s="270" t="str">
        <f ca="true">+IF(OFFSET('Water Data'!$E$27,0,10*ROW('Water Data'!E84))="","",OFFSET('Water Data'!$E$27,0,10*ROW('Water Data'!E84)))</f>
        <v/>
      </c>
      <c r="BW90" s="270" t="str">
        <f ca="true">+IF(OFFSET('Water Data'!$E$28,0,10*ROW('Water Data'!E84))="","",OFFSET('Water Data'!$E$28,0,10*ROW('Water Data'!E84)))</f>
        <v/>
      </c>
      <c r="BX90" s="270" t="str">
        <f ca="true">+IF(OFFSET('Water Data'!$E$29,0,10*ROW('Water Data'!E84))="","",OFFSET('Water Data'!$E$29,0,10*ROW('Water Data'!E84)))</f>
        <v/>
      </c>
      <c r="BY90" s="270" t="str">
        <f ca="true">+IF(OFFSET('Water Data'!$F$27,0,10*ROW('Water Data'!F84))="","",OFFSET('Water Data'!$F$27,0,10*ROW('Water Data'!F84)))</f>
        <v/>
      </c>
      <c r="BZ90" s="270" t="str">
        <f ca="true">+IF(OFFSET('Water Data'!$F$28,0,10*ROW('Water Data'!F84))="","",OFFSET('Water Data'!$F$28,0,10*ROW('Water Data'!F84)))</f>
        <v/>
      </c>
      <c r="CA90" s="270" t="str">
        <f ca="true">+IF(OFFSET('Water Data'!$F$29,0,10*ROW('Water Data'!F84))="","",OFFSET('Water Data'!$F$29,0,10*ROW('Water Data'!F84)))</f>
        <v/>
      </c>
      <c r="CB90" s="270" t="str">
        <f ca="true">+IF(OFFSET('Water Data'!$G$27,0,10*ROW('Water Data'!G84))="","",OFFSET('Water Data'!$G$27,0,10*ROW('Water Data'!G84)))</f>
        <v/>
      </c>
      <c r="CC90" s="270" t="str">
        <f ca="true">+IF(OFFSET('Water Data'!$G$28,0,10*ROW('Water Data'!G84))="","",OFFSET('Water Data'!$G$28,0,10*ROW('Water Data'!G84)))</f>
        <v/>
      </c>
      <c r="CD90" s="270" t="str">
        <f ca="true">+IF(OFFSET('Water Data'!$G$29,0,10*ROW('Water Data'!G84))="","",OFFSET('Water Data'!$G$29,0,10*ROW('Water Data'!G84)))</f>
        <v/>
      </c>
      <c r="CE90" s="270" t="str">
        <f ca="true">+IF(OFFSET('Water Data'!$H$27,0,10*ROW('Water Data'!H84))="","",OFFSET('Water Data'!$H$27,0,10*ROW('Water Data'!H84)))</f>
        <v/>
      </c>
      <c r="CF90" s="270" t="str">
        <f ca="true">+IF(OFFSET('Water Data'!$H$28,0,10*ROW('Water Data'!H84))="","",OFFSET('Water Data'!$H$28,0,10*ROW('Water Data'!H84)))</f>
        <v/>
      </c>
      <c r="CG90" s="270" t="str">
        <f ca="true">+IF(OFFSET('Water Data'!$H$29,0,10*ROW('Water Data'!H84))="","",OFFSET('Water Data'!$H$29,0,10*ROW('Water Data'!H84)))</f>
        <v/>
      </c>
      <c r="CH90" s="270" t="str">
        <f ca="true">+IF(OFFSET('Water Data'!$I$27,0,10*ROW('Water Data'!I84))="","",OFFSET('Water Data'!$I$27,0,10*ROW('Water Data'!I84)))</f>
        <v/>
      </c>
      <c r="CI90" s="270" t="str">
        <f ca="true">+IF(OFFSET('Water Data'!$I$28,0,10*ROW('Water Data'!I84))="","",OFFSET('Water Data'!$I$28,0,10*ROW('Water Data'!I84)))</f>
        <v/>
      </c>
      <c r="CJ90" s="270" t="str">
        <f ca="true">+IF(OFFSET('Water Data'!$I$29,0,10*ROW('Water Data'!I84))="","",OFFSET('Water Data'!$I$29,0,10*ROW('Water Data'!I84)))</f>
        <v/>
      </c>
      <c r="CK90" s="270" t="str">
        <f ca="true">+IF(OFFSET('Sanitation Data'!$D$28,0,10*ROW('Sanitation Data'!D84))="","",OFFSET('Sanitation Data'!$D$28,0,10*ROW('Sanitation Data'!D84)))</f>
        <v/>
      </c>
      <c r="CL90" s="270" t="str">
        <f ca="true">+IF(OFFSET('Sanitation Data'!$D$29,0,10*ROW('Sanitation Data'!D84))="","",OFFSET('Sanitation Data'!$D$29,0,10*ROW('Sanitation Data'!D84)))</f>
        <v/>
      </c>
      <c r="CM90" s="270" t="str">
        <f ca="true">+IF(OFFSET('Sanitation Data'!$D$30,0,10*ROW('Sanitation Data'!D84))="","",OFFSET('Sanitation Data'!$D$30,0,10*ROW('Sanitation Data'!D84)))</f>
        <v/>
      </c>
      <c r="CN90" s="270" t="str">
        <f ca="true">+IF(OFFSET('Sanitation Data'!$D$31,0,10*ROW('Sanitation Data'!D84))="","",OFFSET('Sanitation Data'!$D$31,0,10*ROW('Sanitation Data'!D84)))</f>
        <v/>
      </c>
      <c r="CO90" s="270" t="str">
        <f ca="true">+IF(OFFSET('Sanitation Data'!$D$32,0,10*ROW('Sanitation Data'!D84))="","",OFFSET('Sanitation Data'!$D$32,0,10*ROW('Sanitation Data'!D84)))</f>
        <v/>
      </c>
      <c r="CP90" s="270" t="str">
        <f ca="true">+IF(OFFSET('Sanitation Data'!$E$28,0,10*ROW('Sanitation Data'!E84))="","",OFFSET('Sanitation Data'!$E$28,0,10*ROW('Sanitation Data'!E84)))</f>
        <v/>
      </c>
      <c r="CQ90" s="270" t="str">
        <f ca="true">+IF(OFFSET('Sanitation Data'!$E$29,0,10*ROW('Sanitation Data'!E84))="","",OFFSET('Sanitation Data'!$E$29,0,10*ROW('Sanitation Data'!E84)))</f>
        <v/>
      </c>
      <c r="CR90" s="270" t="str">
        <f ca="true">+IF(OFFSET('Sanitation Data'!$E$30,0,10*ROW('Sanitation Data'!E84))="","",OFFSET('Sanitation Data'!$E$30,0,10*ROW('Sanitation Data'!E84)))</f>
        <v/>
      </c>
      <c r="CS90" s="270" t="str">
        <f ca="true">+IF(OFFSET('Sanitation Data'!$E$31,0,10*ROW('Sanitation Data'!E84))="","",OFFSET('Sanitation Data'!$E$31,0,10*ROW('Sanitation Data'!E84)))</f>
        <v/>
      </c>
      <c r="CT90" s="270" t="str">
        <f ca="true">+IF(OFFSET('Sanitation Data'!$E$32,0,10*ROW('Sanitation Data'!E84))="","",OFFSET('Sanitation Data'!$E$32,0,10*ROW('Sanitation Data'!E84)))</f>
        <v/>
      </c>
      <c r="CU90" s="270" t="str">
        <f ca="true">+IF(OFFSET('Sanitation Data'!$F$28,0,10*ROW('Sanitation Data'!F84))="","",OFFSET('Sanitation Data'!$F$28,0,10*ROW('Sanitation Data'!F84)))</f>
        <v/>
      </c>
      <c r="CV90" s="270" t="str">
        <f ca="true">+IF(OFFSET('Sanitation Data'!$F$29,0,10*ROW('Sanitation Data'!F84))="","",OFFSET('Sanitation Data'!$F$29,0,10*ROW('Sanitation Data'!F84)))</f>
        <v/>
      </c>
      <c r="CW90" s="270" t="str">
        <f ca="true">+IF(OFFSET('Sanitation Data'!$F$30,0,10*ROW('Sanitation Data'!F84))="","",OFFSET('Sanitation Data'!$F$30,0,10*ROW('Sanitation Data'!F84)))</f>
        <v/>
      </c>
      <c r="CX90" s="270" t="str">
        <f ca="true">+IF(OFFSET('Sanitation Data'!$F$31,0,10*ROW('Sanitation Data'!F84))="","",OFFSET('Sanitation Data'!$F$31,0,10*ROW('Sanitation Data'!F84)))</f>
        <v/>
      </c>
      <c r="CY90" s="270" t="str">
        <f ca="true">+IF(OFFSET('Sanitation Data'!$F$32,0,10*ROW('Sanitation Data'!F84))="","",OFFSET('Sanitation Data'!$F$32,0,10*ROW('Sanitation Data'!F84)))</f>
        <v/>
      </c>
      <c r="CZ90" s="270" t="str">
        <f ca="true">+IF(OFFSET('Sanitation Data'!$G$28,0,10*ROW('Sanitation Data'!G84))="","",OFFSET('Sanitation Data'!$G$28,0,10*ROW('Sanitation Data'!G84)))</f>
        <v/>
      </c>
      <c r="DA90" s="270" t="str">
        <f ca="true">+IF(OFFSET('Sanitation Data'!$G$29,0,10*ROW('Sanitation Data'!G84))="","",OFFSET('Sanitation Data'!$G$29,0,10*ROW('Sanitation Data'!G84)))</f>
        <v/>
      </c>
      <c r="DB90" s="270" t="str">
        <f ca="true">+IF(OFFSET('Sanitation Data'!$G$30,0,10*ROW('Sanitation Data'!G84))="","",OFFSET('Sanitation Data'!$G$30,0,10*ROW('Sanitation Data'!G84)))</f>
        <v/>
      </c>
      <c r="DC90" s="270" t="str">
        <f ca="true">+IF(OFFSET('Sanitation Data'!$G$31,0,10*ROW('Sanitation Data'!G84))="","",OFFSET('Sanitation Data'!$G$31,0,10*ROW('Sanitation Data'!G84)))</f>
        <v/>
      </c>
      <c r="DD90" s="270" t="str">
        <f ca="true">+IF(OFFSET('Sanitation Data'!$G$32,0,10*ROW('Sanitation Data'!G84))="","",OFFSET('Sanitation Data'!$G$32,0,10*ROW('Sanitation Data'!G84)))</f>
        <v/>
      </c>
      <c r="DE90" s="270" t="str">
        <f ca="true">+IF(OFFSET('Sanitation Data'!$H$28,0,10*ROW('Sanitation Data'!H84))="","",OFFSET('Sanitation Data'!$H$28,0,10*ROW('Sanitation Data'!H84)))</f>
        <v/>
      </c>
      <c r="DF90" s="270" t="str">
        <f ca="true">+IF(OFFSET('Sanitation Data'!$H$29,0,10*ROW('Sanitation Data'!H84))="","",OFFSET('Sanitation Data'!$H$29,0,10*ROW('Sanitation Data'!H84)))</f>
        <v/>
      </c>
      <c r="DG90" s="270" t="str">
        <f ca="true">+IF(OFFSET('Sanitation Data'!$H$30,0,10*ROW('Sanitation Data'!H84))="","",OFFSET('Sanitation Data'!$H$30,0,10*ROW('Sanitation Data'!H84)))</f>
        <v/>
      </c>
      <c r="DH90" s="270" t="str">
        <f ca="true">+IF(OFFSET('Sanitation Data'!$H$31,0,10*ROW('Sanitation Data'!H84))="","",OFFSET('Sanitation Data'!$H$31,0,10*ROW('Sanitation Data'!H84)))</f>
        <v/>
      </c>
      <c r="DI90" s="270" t="str">
        <f ca="true">+IF(OFFSET('Sanitation Data'!$H$32,0,10*ROW('Sanitation Data'!H84))="","",OFFSET('Sanitation Data'!$H$32,0,10*ROW('Sanitation Data'!H84)))</f>
        <v/>
      </c>
      <c r="DJ90" s="270" t="str">
        <f ca="true">+IF(OFFSET('Sanitation Data'!$I$28,0,10*ROW('Sanitation Data'!I84))="","",OFFSET('Sanitation Data'!$I$28,0,10*ROW('Sanitation Data'!I84)))</f>
        <v/>
      </c>
      <c r="DK90" s="270" t="str">
        <f ca="true">+IF(OFFSET('Sanitation Data'!$I$29,0,10*ROW('Sanitation Data'!I84))="","",OFFSET('Sanitation Data'!$I$29,0,10*ROW('Sanitation Data'!I84)))</f>
        <v/>
      </c>
      <c r="DL90" s="270" t="str">
        <f ca="true">+IF(OFFSET('Sanitation Data'!$I$30,0,10*ROW('Sanitation Data'!I84))="","",OFFSET('Sanitation Data'!$I$30,0,10*ROW('Sanitation Data'!I84)))</f>
        <v/>
      </c>
      <c r="DM90" s="270" t="str">
        <f ca="true">+IF(OFFSET('Sanitation Data'!$I$31,0,10*ROW('Sanitation Data'!I84))="","",OFFSET('Sanitation Data'!$I$31,0,10*ROW('Sanitation Data'!I84)))</f>
        <v/>
      </c>
      <c r="DN90" s="270" t="str">
        <f ca="true">+IF(OFFSET('Sanitation Data'!$I$32,0,10*ROW('Sanitation Data'!I84))="","",OFFSET('Sanitation Data'!$I$32,0,10*ROW('Sanitation Data'!I84)))</f>
        <v/>
      </c>
      <c r="DO90" s="270" t="str">
        <f ca="true">+IF(OFFSET('Hygiene Data'!$D$11,0,10*ROW('Hygiene Data'!D84))="","",OFFSET('Hygiene Data'!$D$11,0,10*ROW('Hygiene Data'!D84)))</f>
        <v/>
      </c>
      <c r="DP90" s="270" t="str">
        <f ca="true">+IF(OFFSET('Hygiene Data'!$D$12,0,10*ROW('Hygiene Data'!D84))="","",OFFSET('Hygiene Data'!$D$12,0,10*ROW('Hygiene Data'!D84)))</f>
        <v/>
      </c>
      <c r="DQ90" s="270" t="str">
        <f ca="true">+IF(OFFSET('Hygiene Data'!$D$13,0,10*ROW('Hygiene Data'!D84))="","",OFFSET('Hygiene Data'!$D$13,0,10*ROW('Hygiene Data'!D84)))</f>
        <v/>
      </c>
      <c r="DR90" s="270" t="str">
        <f ca="true">+IF(OFFSET('Hygiene Data'!$E$11,0,10*ROW('Hygiene Data'!E84))="","",OFFSET('Hygiene Data'!$E$11,0,10*ROW('Hygiene Data'!E84)))</f>
        <v/>
      </c>
      <c r="DS90" s="270" t="str">
        <f ca="true">+IF(OFFSET('Hygiene Data'!$E$12,0,10*ROW('Hygiene Data'!E84))="","",OFFSET('Hygiene Data'!$E$12,0,10*ROW('Hygiene Data'!E84)))</f>
        <v/>
      </c>
      <c r="DT90" s="270" t="str">
        <f ca="true">+IF(OFFSET('Hygiene Data'!$E$13,0,10*ROW('Hygiene Data'!E84))="","",OFFSET('Hygiene Data'!$E$13,0,10*ROW('Hygiene Data'!E84)))</f>
        <v/>
      </c>
      <c r="DU90" s="270" t="str">
        <f ca="true">+IF(OFFSET('Hygiene Data'!$F$11,0,10*ROW('Hygiene Data'!F84))="","",OFFSET('Hygiene Data'!$F$11,0,10*ROW('Hygiene Data'!F84)))</f>
        <v/>
      </c>
      <c r="DV90" s="270" t="str">
        <f ca="true">+IF(OFFSET('Hygiene Data'!$F$12,0,10*ROW('Hygiene Data'!F84))="","",OFFSET('Hygiene Data'!$F$12,0,10*ROW('Hygiene Data'!F84)))</f>
        <v/>
      </c>
      <c r="DW90" s="270" t="str">
        <f ca="true">+IF(OFFSET('Hygiene Data'!$F$13,0,10*ROW('Hygiene Data'!F84))="","",OFFSET('Hygiene Data'!$F$13,0,10*ROW('Hygiene Data'!F84)))</f>
        <v/>
      </c>
      <c r="DX90" s="270" t="str">
        <f ca="true">+IF(OFFSET('Hygiene Data'!$G$11,0,10*ROW('Hygiene Data'!G84))="","",OFFSET('Hygiene Data'!$G$11,0,10*ROW('Hygiene Data'!G84)))</f>
        <v/>
      </c>
      <c r="DY90" s="270" t="str">
        <f ca="true">+IF(OFFSET('Hygiene Data'!$G$12,0,10*ROW('Hygiene Data'!G84))="","",OFFSET('Hygiene Data'!$G$12,0,10*ROW('Hygiene Data'!G84)))</f>
        <v/>
      </c>
      <c r="DZ90" s="270" t="str">
        <f ca="true">+IF(OFFSET('Hygiene Data'!$G$13,0,10*ROW('Hygiene Data'!G84))="","",OFFSET('Hygiene Data'!$G$13,0,10*ROW('Hygiene Data'!G84)))</f>
        <v/>
      </c>
      <c r="EA90" s="270" t="str">
        <f ca="true">+IF(OFFSET('Hygiene Data'!$H$11,0,10*ROW('Hygiene Data'!H84))="","",OFFSET('Hygiene Data'!$H$11,0,10*ROW('Hygiene Data'!H84)))</f>
        <v/>
      </c>
      <c r="EB90" s="270" t="str">
        <f ca="true">+IF(OFFSET('Hygiene Data'!$H$12,0,10*ROW('Hygiene Data'!H84))="","",OFFSET('Hygiene Data'!$H$12,0,10*ROW('Hygiene Data'!H84)))</f>
        <v/>
      </c>
      <c r="EC90" s="270" t="str">
        <f ca="true">+IF(OFFSET('Hygiene Data'!$H$13,0,10*ROW('Hygiene Data'!H84))="","",OFFSET('Hygiene Data'!$H$13,0,10*ROW('Hygiene Data'!H84)))</f>
        <v/>
      </c>
      <c r="ED90" s="270" t="str">
        <f ca="true">+IF(OFFSET('Hygiene Data'!$I$11,0,10*ROW('Hygiene Data'!I84))="","",OFFSET('Hygiene Data'!$I$11,0,10*ROW('Hygiene Data'!I84)))</f>
        <v/>
      </c>
      <c r="EE90" s="270" t="str">
        <f ca="true">+IF(OFFSET('Hygiene Data'!$I$12,0,10*ROW('Hygiene Data'!I84))="","",OFFSET('Hygiene Data'!$I$12,0,10*ROW('Hygiene Data'!I84)))</f>
        <v/>
      </c>
      <c r="EF90" s="270"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26"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0"/>
      <c r="BS91" s="270" t="str">
        <f ca="true">+IF(OFFSET('Water Data'!$D$27,0,10*ROW('Water Data'!D85))="","",OFFSET('Water Data'!$D$27,0,10*ROW('Water Data'!D85)))</f>
        <v/>
      </c>
      <c r="BT91" s="270" t="str">
        <f ca="true">+IF(OFFSET('Water Data'!$D$28,0,10*ROW('Water Data'!D85))="","",OFFSET('Water Data'!$D$28,0,10*ROW('Water Data'!D85)))</f>
        <v/>
      </c>
      <c r="BU91" s="270" t="str">
        <f ca="true">+IF(OFFSET('Water Data'!$D$29,0,10*ROW('Water Data'!D85))="","",OFFSET('Water Data'!$D$29,0,10*ROW('Water Data'!D85)))</f>
        <v/>
      </c>
      <c r="BV91" s="270" t="str">
        <f ca="true">+IF(OFFSET('Water Data'!$E$27,0,10*ROW('Water Data'!E85))="","",OFFSET('Water Data'!$E$27,0,10*ROW('Water Data'!E85)))</f>
        <v/>
      </c>
      <c r="BW91" s="270" t="str">
        <f ca="true">+IF(OFFSET('Water Data'!$E$28,0,10*ROW('Water Data'!E85))="","",OFFSET('Water Data'!$E$28,0,10*ROW('Water Data'!E85)))</f>
        <v/>
      </c>
      <c r="BX91" s="270" t="str">
        <f ca="true">+IF(OFFSET('Water Data'!$E$29,0,10*ROW('Water Data'!E85))="","",OFFSET('Water Data'!$E$29,0,10*ROW('Water Data'!E85)))</f>
        <v/>
      </c>
      <c r="BY91" s="270" t="str">
        <f ca="true">+IF(OFFSET('Water Data'!$F$27,0,10*ROW('Water Data'!F85))="","",OFFSET('Water Data'!$F$27,0,10*ROW('Water Data'!F85)))</f>
        <v/>
      </c>
      <c r="BZ91" s="270" t="str">
        <f ca="true">+IF(OFFSET('Water Data'!$F$28,0,10*ROW('Water Data'!F85))="","",OFFSET('Water Data'!$F$28,0,10*ROW('Water Data'!F85)))</f>
        <v/>
      </c>
      <c r="CA91" s="270" t="str">
        <f ca="true">+IF(OFFSET('Water Data'!$F$29,0,10*ROW('Water Data'!F85))="","",OFFSET('Water Data'!$F$29,0,10*ROW('Water Data'!F85)))</f>
        <v/>
      </c>
      <c r="CB91" s="270" t="str">
        <f ca="true">+IF(OFFSET('Water Data'!$G$27,0,10*ROW('Water Data'!G85))="","",OFFSET('Water Data'!$G$27,0,10*ROW('Water Data'!G85)))</f>
        <v/>
      </c>
      <c r="CC91" s="270" t="str">
        <f ca="true">+IF(OFFSET('Water Data'!$G$28,0,10*ROW('Water Data'!G85))="","",OFFSET('Water Data'!$G$28,0,10*ROW('Water Data'!G85)))</f>
        <v/>
      </c>
      <c r="CD91" s="270" t="str">
        <f ca="true">+IF(OFFSET('Water Data'!$G$29,0,10*ROW('Water Data'!G85))="","",OFFSET('Water Data'!$G$29,0,10*ROW('Water Data'!G85)))</f>
        <v/>
      </c>
      <c r="CE91" s="270" t="str">
        <f ca="true">+IF(OFFSET('Water Data'!$H$27,0,10*ROW('Water Data'!H85))="","",OFFSET('Water Data'!$H$27,0,10*ROW('Water Data'!H85)))</f>
        <v/>
      </c>
      <c r="CF91" s="270" t="str">
        <f ca="true">+IF(OFFSET('Water Data'!$H$28,0,10*ROW('Water Data'!H85))="","",OFFSET('Water Data'!$H$28,0,10*ROW('Water Data'!H85)))</f>
        <v/>
      </c>
      <c r="CG91" s="270" t="str">
        <f ca="true">+IF(OFFSET('Water Data'!$H$29,0,10*ROW('Water Data'!H85))="","",OFFSET('Water Data'!$H$29,0,10*ROW('Water Data'!H85)))</f>
        <v/>
      </c>
      <c r="CH91" s="270" t="str">
        <f ca="true">+IF(OFFSET('Water Data'!$I$27,0,10*ROW('Water Data'!I85))="","",OFFSET('Water Data'!$I$27,0,10*ROW('Water Data'!I85)))</f>
        <v/>
      </c>
      <c r="CI91" s="270" t="str">
        <f ca="true">+IF(OFFSET('Water Data'!$I$28,0,10*ROW('Water Data'!I85))="","",OFFSET('Water Data'!$I$28,0,10*ROW('Water Data'!I85)))</f>
        <v/>
      </c>
      <c r="CJ91" s="270" t="str">
        <f ca="true">+IF(OFFSET('Water Data'!$I$29,0,10*ROW('Water Data'!I85))="","",OFFSET('Water Data'!$I$29,0,10*ROW('Water Data'!I85)))</f>
        <v/>
      </c>
      <c r="CK91" s="270" t="str">
        <f ca="true">+IF(OFFSET('Sanitation Data'!$D$28,0,10*ROW('Sanitation Data'!D85))="","",OFFSET('Sanitation Data'!$D$28,0,10*ROW('Sanitation Data'!D85)))</f>
        <v/>
      </c>
      <c r="CL91" s="270" t="str">
        <f ca="true">+IF(OFFSET('Sanitation Data'!$D$29,0,10*ROW('Sanitation Data'!D85))="","",OFFSET('Sanitation Data'!$D$29,0,10*ROW('Sanitation Data'!D85)))</f>
        <v/>
      </c>
      <c r="CM91" s="270" t="str">
        <f ca="true">+IF(OFFSET('Sanitation Data'!$D$30,0,10*ROW('Sanitation Data'!D85))="","",OFFSET('Sanitation Data'!$D$30,0,10*ROW('Sanitation Data'!D85)))</f>
        <v/>
      </c>
      <c r="CN91" s="270" t="str">
        <f ca="true">+IF(OFFSET('Sanitation Data'!$D$31,0,10*ROW('Sanitation Data'!D85))="","",OFFSET('Sanitation Data'!$D$31,0,10*ROW('Sanitation Data'!D85)))</f>
        <v/>
      </c>
      <c r="CO91" s="270" t="str">
        <f ca="true">+IF(OFFSET('Sanitation Data'!$D$32,0,10*ROW('Sanitation Data'!D85))="","",OFFSET('Sanitation Data'!$D$32,0,10*ROW('Sanitation Data'!D85)))</f>
        <v/>
      </c>
      <c r="CP91" s="270" t="str">
        <f ca="true">+IF(OFFSET('Sanitation Data'!$E$28,0,10*ROW('Sanitation Data'!E85))="","",OFFSET('Sanitation Data'!$E$28,0,10*ROW('Sanitation Data'!E85)))</f>
        <v/>
      </c>
      <c r="CQ91" s="270" t="str">
        <f ca="true">+IF(OFFSET('Sanitation Data'!$E$29,0,10*ROW('Sanitation Data'!E85))="","",OFFSET('Sanitation Data'!$E$29,0,10*ROW('Sanitation Data'!E85)))</f>
        <v/>
      </c>
      <c r="CR91" s="270" t="str">
        <f ca="true">+IF(OFFSET('Sanitation Data'!$E$30,0,10*ROW('Sanitation Data'!E85))="","",OFFSET('Sanitation Data'!$E$30,0,10*ROW('Sanitation Data'!E85)))</f>
        <v/>
      </c>
      <c r="CS91" s="270" t="str">
        <f ca="true">+IF(OFFSET('Sanitation Data'!$E$31,0,10*ROW('Sanitation Data'!E85))="","",OFFSET('Sanitation Data'!$E$31,0,10*ROW('Sanitation Data'!E85)))</f>
        <v/>
      </c>
      <c r="CT91" s="270" t="str">
        <f ca="true">+IF(OFFSET('Sanitation Data'!$E$32,0,10*ROW('Sanitation Data'!E85))="","",OFFSET('Sanitation Data'!$E$32,0,10*ROW('Sanitation Data'!E85)))</f>
        <v/>
      </c>
      <c r="CU91" s="270" t="str">
        <f ca="true">+IF(OFFSET('Sanitation Data'!$F$28,0,10*ROW('Sanitation Data'!F85))="","",OFFSET('Sanitation Data'!$F$28,0,10*ROW('Sanitation Data'!F85)))</f>
        <v/>
      </c>
      <c r="CV91" s="270" t="str">
        <f ca="true">+IF(OFFSET('Sanitation Data'!$F$29,0,10*ROW('Sanitation Data'!F85))="","",OFFSET('Sanitation Data'!$F$29,0,10*ROW('Sanitation Data'!F85)))</f>
        <v/>
      </c>
      <c r="CW91" s="270" t="str">
        <f ca="true">+IF(OFFSET('Sanitation Data'!$F$30,0,10*ROW('Sanitation Data'!F85))="","",OFFSET('Sanitation Data'!$F$30,0,10*ROW('Sanitation Data'!F85)))</f>
        <v/>
      </c>
      <c r="CX91" s="270" t="str">
        <f ca="true">+IF(OFFSET('Sanitation Data'!$F$31,0,10*ROW('Sanitation Data'!F85))="","",OFFSET('Sanitation Data'!$F$31,0,10*ROW('Sanitation Data'!F85)))</f>
        <v/>
      </c>
      <c r="CY91" s="270" t="str">
        <f ca="true">+IF(OFFSET('Sanitation Data'!$F$32,0,10*ROW('Sanitation Data'!F85))="","",OFFSET('Sanitation Data'!$F$32,0,10*ROW('Sanitation Data'!F85)))</f>
        <v/>
      </c>
      <c r="CZ91" s="270" t="str">
        <f ca="true">+IF(OFFSET('Sanitation Data'!$G$28,0,10*ROW('Sanitation Data'!G85))="","",OFFSET('Sanitation Data'!$G$28,0,10*ROW('Sanitation Data'!G85)))</f>
        <v/>
      </c>
      <c r="DA91" s="270" t="str">
        <f ca="true">+IF(OFFSET('Sanitation Data'!$G$29,0,10*ROW('Sanitation Data'!G85))="","",OFFSET('Sanitation Data'!$G$29,0,10*ROW('Sanitation Data'!G85)))</f>
        <v/>
      </c>
      <c r="DB91" s="270" t="str">
        <f ca="true">+IF(OFFSET('Sanitation Data'!$G$30,0,10*ROW('Sanitation Data'!G85))="","",OFFSET('Sanitation Data'!$G$30,0,10*ROW('Sanitation Data'!G85)))</f>
        <v/>
      </c>
      <c r="DC91" s="270" t="str">
        <f ca="true">+IF(OFFSET('Sanitation Data'!$G$31,0,10*ROW('Sanitation Data'!G85))="","",OFFSET('Sanitation Data'!$G$31,0,10*ROW('Sanitation Data'!G85)))</f>
        <v/>
      </c>
      <c r="DD91" s="270" t="str">
        <f ca="true">+IF(OFFSET('Sanitation Data'!$G$32,0,10*ROW('Sanitation Data'!G85))="","",OFFSET('Sanitation Data'!$G$32,0,10*ROW('Sanitation Data'!G85)))</f>
        <v/>
      </c>
      <c r="DE91" s="270" t="str">
        <f ca="true">+IF(OFFSET('Sanitation Data'!$H$28,0,10*ROW('Sanitation Data'!H85))="","",OFFSET('Sanitation Data'!$H$28,0,10*ROW('Sanitation Data'!H85)))</f>
        <v/>
      </c>
      <c r="DF91" s="270" t="str">
        <f ca="true">+IF(OFFSET('Sanitation Data'!$H$29,0,10*ROW('Sanitation Data'!H85))="","",OFFSET('Sanitation Data'!$H$29,0,10*ROW('Sanitation Data'!H85)))</f>
        <v/>
      </c>
      <c r="DG91" s="270" t="str">
        <f ca="true">+IF(OFFSET('Sanitation Data'!$H$30,0,10*ROW('Sanitation Data'!H85))="","",OFFSET('Sanitation Data'!$H$30,0,10*ROW('Sanitation Data'!H85)))</f>
        <v/>
      </c>
      <c r="DH91" s="270" t="str">
        <f ca="true">+IF(OFFSET('Sanitation Data'!$H$31,0,10*ROW('Sanitation Data'!H85))="","",OFFSET('Sanitation Data'!$H$31,0,10*ROW('Sanitation Data'!H85)))</f>
        <v/>
      </c>
      <c r="DI91" s="270" t="str">
        <f ca="true">+IF(OFFSET('Sanitation Data'!$H$32,0,10*ROW('Sanitation Data'!H85))="","",OFFSET('Sanitation Data'!$H$32,0,10*ROW('Sanitation Data'!H85)))</f>
        <v/>
      </c>
      <c r="DJ91" s="270" t="str">
        <f ca="true">+IF(OFFSET('Sanitation Data'!$I$28,0,10*ROW('Sanitation Data'!I85))="","",OFFSET('Sanitation Data'!$I$28,0,10*ROW('Sanitation Data'!I85)))</f>
        <v/>
      </c>
      <c r="DK91" s="270" t="str">
        <f ca="true">+IF(OFFSET('Sanitation Data'!$I$29,0,10*ROW('Sanitation Data'!I85))="","",OFFSET('Sanitation Data'!$I$29,0,10*ROW('Sanitation Data'!I85)))</f>
        <v/>
      </c>
      <c r="DL91" s="270" t="str">
        <f ca="true">+IF(OFFSET('Sanitation Data'!$I$30,0,10*ROW('Sanitation Data'!I85))="","",OFFSET('Sanitation Data'!$I$30,0,10*ROW('Sanitation Data'!I85)))</f>
        <v/>
      </c>
      <c r="DM91" s="270" t="str">
        <f ca="true">+IF(OFFSET('Sanitation Data'!$I$31,0,10*ROW('Sanitation Data'!I85))="","",OFFSET('Sanitation Data'!$I$31,0,10*ROW('Sanitation Data'!I85)))</f>
        <v/>
      </c>
      <c r="DN91" s="270" t="str">
        <f ca="true">+IF(OFFSET('Sanitation Data'!$I$32,0,10*ROW('Sanitation Data'!I85))="","",OFFSET('Sanitation Data'!$I$32,0,10*ROW('Sanitation Data'!I85)))</f>
        <v/>
      </c>
      <c r="DO91" s="270" t="str">
        <f ca="true">+IF(OFFSET('Hygiene Data'!$D$11,0,10*ROW('Hygiene Data'!D85))="","",OFFSET('Hygiene Data'!$D$11,0,10*ROW('Hygiene Data'!D85)))</f>
        <v/>
      </c>
      <c r="DP91" s="270" t="str">
        <f ca="true">+IF(OFFSET('Hygiene Data'!$D$12,0,10*ROW('Hygiene Data'!D85))="","",OFFSET('Hygiene Data'!$D$12,0,10*ROW('Hygiene Data'!D85)))</f>
        <v/>
      </c>
      <c r="DQ91" s="270" t="str">
        <f ca="true">+IF(OFFSET('Hygiene Data'!$D$13,0,10*ROW('Hygiene Data'!D85))="","",OFFSET('Hygiene Data'!$D$13,0,10*ROW('Hygiene Data'!D85)))</f>
        <v/>
      </c>
      <c r="DR91" s="270" t="str">
        <f ca="true">+IF(OFFSET('Hygiene Data'!$E$11,0,10*ROW('Hygiene Data'!E85))="","",OFFSET('Hygiene Data'!$E$11,0,10*ROW('Hygiene Data'!E85)))</f>
        <v/>
      </c>
      <c r="DS91" s="270" t="str">
        <f ca="true">+IF(OFFSET('Hygiene Data'!$E$12,0,10*ROW('Hygiene Data'!E85))="","",OFFSET('Hygiene Data'!$E$12,0,10*ROW('Hygiene Data'!E85)))</f>
        <v/>
      </c>
      <c r="DT91" s="270" t="str">
        <f ca="true">+IF(OFFSET('Hygiene Data'!$E$13,0,10*ROW('Hygiene Data'!E85))="","",OFFSET('Hygiene Data'!$E$13,0,10*ROW('Hygiene Data'!E85)))</f>
        <v/>
      </c>
      <c r="DU91" s="270" t="str">
        <f ca="true">+IF(OFFSET('Hygiene Data'!$F$11,0,10*ROW('Hygiene Data'!F85))="","",OFFSET('Hygiene Data'!$F$11,0,10*ROW('Hygiene Data'!F85)))</f>
        <v/>
      </c>
      <c r="DV91" s="270" t="str">
        <f ca="true">+IF(OFFSET('Hygiene Data'!$F$12,0,10*ROW('Hygiene Data'!F85))="","",OFFSET('Hygiene Data'!$F$12,0,10*ROW('Hygiene Data'!F85)))</f>
        <v/>
      </c>
      <c r="DW91" s="270" t="str">
        <f ca="true">+IF(OFFSET('Hygiene Data'!$F$13,0,10*ROW('Hygiene Data'!F85))="","",OFFSET('Hygiene Data'!$F$13,0,10*ROW('Hygiene Data'!F85)))</f>
        <v/>
      </c>
      <c r="DX91" s="270" t="str">
        <f ca="true">+IF(OFFSET('Hygiene Data'!$G$11,0,10*ROW('Hygiene Data'!G85))="","",OFFSET('Hygiene Data'!$G$11,0,10*ROW('Hygiene Data'!G85)))</f>
        <v/>
      </c>
      <c r="DY91" s="270" t="str">
        <f ca="true">+IF(OFFSET('Hygiene Data'!$G$12,0,10*ROW('Hygiene Data'!G85))="","",OFFSET('Hygiene Data'!$G$12,0,10*ROW('Hygiene Data'!G85)))</f>
        <v/>
      </c>
      <c r="DZ91" s="270" t="str">
        <f ca="true">+IF(OFFSET('Hygiene Data'!$G$13,0,10*ROW('Hygiene Data'!G85))="","",OFFSET('Hygiene Data'!$G$13,0,10*ROW('Hygiene Data'!G85)))</f>
        <v/>
      </c>
      <c r="EA91" s="270" t="str">
        <f ca="true">+IF(OFFSET('Hygiene Data'!$H$11,0,10*ROW('Hygiene Data'!H85))="","",OFFSET('Hygiene Data'!$H$11,0,10*ROW('Hygiene Data'!H85)))</f>
        <v/>
      </c>
      <c r="EB91" s="270" t="str">
        <f ca="true">+IF(OFFSET('Hygiene Data'!$H$12,0,10*ROW('Hygiene Data'!H85))="","",OFFSET('Hygiene Data'!$H$12,0,10*ROW('Hygiene Data'!H85)))</f>
        <v/>
      </c>
      <c r="EC91" s="270" t="str">
        <f ca="true">+IF(OFFSET('Hygiene Data'!$H$13,0,10*ROW('Hygiene Data'!H85))="","",OFFSET('Hygiene Data'!$H$13,0,10*ROW('Hygiene Data'!H85)))</f>
        <v/>
      </c>
      <c r="ED91" s="270" t="str">
        <f ca="true">+IF(OFFSET('Hygiene Data'!$I$11,0,10*ROW('Hygiene Data'!I85))="","",OFFSET('Hygiene Data'!$I$11,0,10*ROW('Hygiene Data'!I85)))</f>
        <v/>
      </c>
      <c r="EE91" s="270" t="str">
        <f ca="true">+IF(OFFSET('Hygiene Data'!$I$12,0,10*ROW('Hygiene Data'!I85))="","",OFFSET('Hygiene Data'!$I$12,0,10*ROW('Hygiene Data'!I85)))</f>
        <v/>
      </c>
      <c r="EF91" s="270"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26"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0"/>
      <c r="BS92" s="270" t="str">
        <f ca="true">+IF(OFFSET('Water Data'!$D$27,0,10*ROW('Water Data'!D86))="","",OFFSET('Water Data'!$D$27,0,10*ROW('Water Data'!D86)))</f>
        <v/>
      </c>
      <c r="BT92" s="270" t="str">
        <f ca="true">+IF(OFFSET('Water Data'!$D$28,0,10*ROW('Water Data'!D86))="","",OFFSET('Water Data'!$D$28,0,10*ROW('Water Data'!D86)))</f>
        <v/>
      </c>
      <c r="BU92" s="270" t="str">
        <f ca="true">+IF(OFFSET('Water Data'!$D$29,0,10*ROW('Water Data'!D86))="","",OFFSET('Water Data'!$D$29,0,10*ROW('Water Data'!D86)))</f>
        <v/>
      </c>
      <c r="BV92" s="270" t="str">
        <f ca="true">+IF(OFFSET('Water Data'!$E$27,0,10*ROW('Water Data'!E86))="","",OFFSET('Water Data'!$E$27,0,10*ROW('Water Data'!E86)))</f>
        <v/>
      </c>
      <c r="BW92" s="270" t="str">
        <f ca="true">+IF(OFFSET('Water Data'!$E$28,0,10*ROW('Water Data'!E86))="","",OFFSET('Water Data'!$E$28,0,10*ROW('Water Data'!E86)))</f>
        <v/>
      </c>
      <c r="BX92" s="270" t="str">
        <f ca="true">+IF(OFFSET('Water Data'!$E$29,0,10*ROW('Water Data'!E86))="","",OFFSET('Water Data'!$E$29,0,10*ROW('Water Data'!E86)))</f>
        <v/>
      </c>
      <c r="BY92" s="270" t="str">
        <f ca="true">+IF(OFFSET('Water Data'!$F$27,0,10*ROW('Water Data'!F86))="","",OFFSET('Water Data'!$F$27,0,10*ROW('Water Data'!F86)))</f>
        <v/>
      </c>
      <c r="BZ92" s="270" t="str">
        <f ca="true">+IF(OFFSET('Water Data'!$F$28,0,10*ROW('Water Data'!F86))="","",OFFSET('Water Data'!$F$28,0,10*ROW('Water Data'!F86)))</f>
        <v/>
      </c>
      <c r="CA92" s="270" t="str">
        <f ca="true">+IF(OFFSET('Water Data'!$F$29,0,10*ROW('Water Data'!F86))="","",OFFSET('Water Data'!$F$29,0,10*ROW('Water Data'!F86)))</f>
        <v/>
      </c>
      <c r="CB92" s="270" t="str">
        <f ca="true">+IF(OFFSET('Water Data'!$G$27,0,10*ROW('Water Data'!G86))="","",OFFSET('Water Data'!$G$27,0,10*ROW('Water Data'!G86)))</f>
        <v/>
      </c>
      <c r="CC92" s="270" t="str">
        <f ca="true">+IF(OFFSET('Water Data'!$G$28,0,10*ROW('Water Data'!G86))="","",OFFSET('Water Data'!$G$28,0,10*ROW('Water Data'!G86)))</f>
        <v/>
      </c>
      <c r="CD92" s="270" t="str">
        <f ca="true">+IF(OFFSET('Water Data'!$G$29,0,10*ROW('Water Data'!G86))="","",OFFSET('Water Data'!$G$29,0,10*ROW('Water Data'!G86)))</f>
        <v/>
      </c>
      <c r="CE92" s="270" t="str">
        <f ca="true">+IF(OFFSET('Water Data'!$H$27,0,10*ROW('Water Data'!H86))="","",OFFSET('Water Data'!$H$27,0,10*ROW('Water Data'!H86)))</f>
        <v/>
      </c>
      <c r="CF92" s="270" t="str">
        <f ca="true">+IF(OFFSET('Water Data'!$H$28,0,10*ROW('Water Data'!H86))="","",OFFSET('Water Data'!$H$28,0,10*ROW('Water Data'!H86)))</f>
        <v/>
      </c>
      <c r="CG92" s="270" t="str">
        <f ca="true">+IF(OFFSET('Water Data'!$H$29,0,10*ROW('Water Data'!H86))="","",OFFSET('Water Data'!$H$29,0,10*ROW('Water Data'!H86)))</f>
        <v/>
      </c>
      <c r="CH92" s="270" t="str">
        <f ca="true">+IF(OFFSET('Water Data'!$I$27,0,10*ROW('Water Data'!I86))="","",OFFSET('Water Data'!$I$27,0,10*ROW('Water Data'!I86)))</f>
        <v/>
      </c>
      <c r="CI92" s="270" t="str">
        <f ca="true">+IF(OFFSET('Water Data'!$I$28,0,10*ROW('Water Data'!I86))="","",OFFSET('Water Data'!$I$28,0,10*ROW('Water Data'!I86)))</f>
        <v/>
      </c>
      <c r="CJ92" s="270" t="str">
        <f ca="true">+IF(OFFSET('Water Data'!$I$29,0,10*ROW('Water Data'!I86))="","",OFFSET('Water Data'!$I$29,0,10*ROW('Water Data'!I86)))</f>
        <v/>
      </c>
      <c r="CK92" s="270" t="str">
        <f ca="true">+IF(OFFSET('Sanitation Data'!$D$28,0,10*ROW('Sanitation Data'!D86))="","",OFFSET('Sanitation Data'!$D$28,0,10*ROW('Sanitation Data'!D86)))</f>
        <v/>
      </c>
      <c r="CL92" s="270" t="str">
        <f ca="true">+IF(OFFSET('Sanitation Data'!$D$29,0,10*ROW('Sanitation Data'!D86))="","",OFFSET('Sanitation Data'!$D$29,0,10*ROW('Sanitation Data'!D86)))</f>
        <v/>
      </c>
      <c r="CM92" s="270" t="str">
        <f ca="true">+IF(OFFSET('Sanitation Data'!$D$30,0,10*ROW('Sanitation Data'!D86))="","",OFFSET('Sanitation Data'!$D$30,0,10*ROW('Sanitation Data'!D86)))</f>
        <v/>
      </c>
      <c r="CN92" s="270" t="str">
        <f ca="true">+IF(OFFSET('Sanitation Data'!$D$31,0,10*ROW('Sanitation Data'!D86))="","",OFFSET('Sanitation Data'!$D$31,0,10*ROW('Sanitation Data'!D86)))</f>
        <v/>
      </c>
      <c r="CO92" s="270" t="str">
        <f ca="true">+IF(OFFSET('Sanitation Data'!$D$32,0,10*ROW('Sanitation Data'!D86))="","",OFFSET('Sanitation Data'!$D$32,0,10*ROW('Sanitation Data'!D86)))</f>
        <v/>
      </c>
      <c r="CP92" s="270" t="str">
        <f ca="true">+IF(OFFSET('Sanitation Data'!$E$28,0,10*ROW('Sanitation Data'!E86))="","",OFFSET('Sanitation Data'!$E$28,0,10*ROW('Sanitation Data'!E86)))</f>
        <v/>
      </c>
      <c r="CQ92" s="270" t="str">
        <f ca="true">+IF(OFFSET('Sanitation Data'!$E$29,0,10*ROW('Sanitation Data'!E86))="","",OFFSET('Sanitation Data'!$E$29,0,10*ROW('Sanitation Data'!E86)))</f>
        <v/>
      </c>
      <c r="CR92" s="270" t="str">
        <f ca="true">+IF(OFFSET('Sanitation Data'!$E$30,0,10*ROW('Sanitation Data'!E86))="","",OFFSET('Sanitation Data'!$E$30,0,10*ROW('Sanitation Data'!E86)))</f>
        <v/>
      </c>
      <c r="CS92" s="270" t="str">
        <f ca="true">+IF(OFFSET('Sanitation Data'!$E$31,0,10*ROW('Sanitation Data'!E86))="","",OFFSET('Sanitation Data'!$E$31,0,10*ROW('Sanitation Data'!E86)))</f>
        <v/>
      </c>
      <c r="CT92" s="270" t="str">
        <f ca="true">+IF(OFFSET('Sanitation Data'!$E$32,0,10*ROW('Sanitation Data'!E86))="","",OFFSET('Sanitation Data'!$E$32,0,10*ROW('Sanitation Data'!E86)))</f>
        <v/>
      </c>
      <c r="CU92" s="270" t="str">
        <f ca="true">+IF(OFFSET('Sanitation Data'!$F$28,0,10*ROW('Sanitation Data'!F86))="","",OFFSET('Sanitation Data'!$F$28,0,10*ROW('Sanitation Data'!F86)))</f>
        <v/>
      </c>
      <c r="CV92" s="270" t="str">
        <f ca="true">+IF(OFFSET('Sanitation Data'!$F$29,0,10*ROW('Sanitation Data'!F86))="","",OFFSET('Sanitation Data'!$F$29,0,10*ROW('Sanitation Data'!F86)))</f>
        <v/>
      </c>
      <c r="CW92" s="270" t="str">
        <f ca="true">+IF(OFFSET('Sanitation Data'!$F$30,0,10*ROW('Sanitation Data'!F86))="","",OFFSET('Sanitation Data'!$F$30,0,10*ROW('Sanitation Data'!F86)))</f>
        <v/>
      </c>
      <c r="CX92" s="270" t="str">
        <f ca="true">+IF(OFFSET('Sanitation Data'!$F$31,0,10*ROW('Sanitation Data'!F86))="","",OFFSET('Sanitation Data'!$F$31,0,10*ROW('Sanitation Data'!F86)))</f>
        <v/>
      </c>
      <c r="CY92" s="270" t="str">
        <f ca="true">+IF(OFFSET('Sanitation Data'!$F$32,0,10*ROW('Sanitation Data'!F86))="","",OFFSET('Sanitation Data'!$F$32,0,10*ROW('Sanitation Data'!F86)))</f>
        <v/>
      </c>
      <c r="CZ92" s="270" t="str">
        <f ca="true">+IF(OFFSET('Sanitation Data'!$G$28,0,10*ROW('Sanitation Data'!G86))="","",OFFSET('Sanitation Data'!$G$28,0,10*ROW('Sanitation Data'!G86)))</f>
        <v/>
      </c>
      <c r="DA92" s="270" t="str">
        <f ca="true">+IF(OFFSET('Sanitation Data'!$G$29,0,10*ROW('Sanitation Data'!G86))="","",OFFSET('Sanitation Data'!$G$29,0,10*ROW('Sanitation Data'!G86)))</f>
        <v/>
      </c>
      <c r="DB92" s="270" t="str">
        <f ca="true">+IF(OFFSET('Sanitation Data'!$G$30,0,10*ROW('Sanitation Data'!G86))="","",OFFSET('Sanitation Data'!$G$30,0,10*ROW('Sanitation Data'!G86)))</f>
        <v/>
      </c>
      <c r="DC92" s="270" t="str">
        <f ca="true">+IF(OFFSET('Sanitation Data'!$G$31,0,10*ROW('Sanitation Data'!G86))="","",OFFSET('Sanitation Data'!$G$31,0,10*ROW('Sanitation Data'!G86)))</f>
        <v/>
      </c>
      <c r="DD92" s="270" t="str">
        <f ca="true">+IF(OFFSET('Sanitation Data'!$G$32,0,10*ROW('Sanitation Data'!G86))="","",OFFSET('Sanitation Data'!$G$32,0,10*ROW('Sanitation Data'!G86)))</f>
        <v/>
      </c>
      <c r="DE92" s="270" t="str">
        <f ca="true">+IF(OFFSET('Sanitation Data'!$H$28,0,10*ROW('Sanitation Data'!H86))="","",OFFSET('Sanitation Data'!$H$28,0,10*ROW('Sanitation Data'!H86)))</f>
        <v/>
      </c>
      <c r="DF92" s="270" t="str">
        <f ca="true">+IF(OFFSET('Sanitation Data'!$H$29,0,10*ROW('Sanitation Data'!H86))="","",OFFSET('Sanitation Data'!$H$29,0,10*ROW('Sanitation Data'!H86)))</f>
        <v/>
      </c>
      <c r="DG92" s="270" t="str">
        <f ca="true">+IF(OFFSET('Sanitation Data'!$H$30,0,10*ROW('Sanitation Data'!H86))="","",OFFSET('Sanitation Data'!$H$30,0,10*ROW('Sanitation Data'!H86)))</f>
        <v/>
      </c>
      <c r="DH92" s="270" t="str">
        <f ca="true">+IF(OFFSET('Sanitation Data'!$H$31,0,10*ROW('Sanitation Data'!H86))="","",OFFSET('Sanitation Data'!$H$31,0,10*ROW('Sanitation Data'!H86)))</f>
        <v/>
      </c>
      <c r="DI92" s="270" t="str">
        <f ca="true">+IF(OFFSET('Sanitation Data'!$H$32,0,10*ROW('Sanitation Data'!H86))="","",OFFSET('Sanitation Data'!$H$32,0,10*ROW('Sanitation Data'!H86)))</f>
        <v/>
      </c>
      <c r="DJ92" s="270" t="str">
        <f ca="true">+IF(OFFSET('Sanitation Data'!$I$28,0,10*ROW('Sanitation Data'!I86))="","",OFFSET('Sanitation Data'!$I$28,0,10*ROW('Sanitation Data'!I86)))</f>
        <v/>
      </c>
      <c r="DK92" s="270" t="str">
        <f ca="true">+IF(OFFSET('Sanitation Data'!$I$29,0,10*ROW('Sanitation Data'!I86))="","",OFFSET('Sanitation Data'!$I$29,0,10*ROW('Sanitation Data'!I86)))</f>
        <v/>
      </c>
      <c r="DL92" s="270" t="str">
        <f ca="true">+IF(OFFSET('Sanitation Data'!$I$30,0,10*ROW('Sanitation Data'!I86))="","",OFFSET('Sanitation Data'!$I$30,0,10*ROW('Sanitation Data'!I86)))</f>
        <v/>
      </c>
      <c r="DM92" s="270" t="str">
        <f ca="true">+IF(OFFSET('Sanitation Data'!$I$31,0,10*ROW('Sanitation Data'!I86))="","",OFFSET('Sanitation Data'!$I$31,0,10*ROW('Sanitation Data'!I86)))</f>
        <v/>
      </c>
      <c r="DN92" s="270" t="str">
        <f ca="true">+IF(OFFSET('Sanitation Data'!$I$32,0,10*ROW('Sanitation Data'!I86))="","",OFFSET('Sanitation Data'!$I$32,0,10*ROW('Sanitation Data'!I86)))</f>
        <v/>
      </c>
      <c r="DO92" s="270" t="str">
        <f ca="true">+IF(OFFSET('Hygiene Data'!$D$11,0,10*ROW('Hygiene Data'!D86))="","",OFFSET('Hygiene Data'!$D$11,0,10*ROW('Hygiene Data'!D86)))</f>
        <v/>
      </c>
      <c r="DP92" s="270" t="str">
        <f ca="true">+IF(OFFSET('Hygiene Data'!$D$12,0,10*ROW('Hygiene Data'!D86))="","",OFFSET('Hygiene Data'!$D$12,0,10*ROW('Hygiene Data'!D86)))</f>
        <v/>
      </c>
      <c r="DQ92" s="270" t="str">
        <f ca="true">+IF(OFFSET('Hygiene Data'!$D$13,0,10*ROW('Hygiene Data'!D86))="","",OFFSET('Hygiene Data'!$D$13,0,10*ROW('Hygiene Data'!D86)))</f>
        <v/>
      </c>
      <c r="DR92" s="270" t="str">
        <f ca="true">+IF(OFFSET('Hygiene Data'!$E$11,0,10*ROW('Hygiene Data'!E86))="","",OFFSET('Hygiene Data'!$E$11,0,10*ROW('Hygiene Data'!E86)))</f>
        <v/>
      </c>
      <c r="DS92" s="270" t="str">
        <f ca="true">+IF(OFFSET('Hygiene Data'!$E$12,0,10*ROW('Hygiene Data'!E86))="","",OFFSET('Hygiene Data'!$E$12,0,10*ROW('Hygiene Data'!E86)))</f>
        <v/>
      </c>
      <c r="DT92" s="270" t="str">
        <f ca="true">+IF(OFFSET('Hygiene Data'!$E$13,0,10*ROW('Hygiene Data'!E86))="","",OFFSET('Hygiene Data'!$E$13,0,10*ROW('Hygiene Data'!E86)))</f>
        <v/>
      </c>
      <c r="DU92" s="270" t="str">
        <f ca="true">+IF(OFFSET('Hygiene Data'!$F$11,0,10*ROW('Hygiene Data'!F86))="","",OFFSET('Hygiene Data'!$F$11,0,10*ROW('Hygiene Data'!F86)))</f>
        <v/>
      </c>
      <c r="DV92" s="270" t="str">
        <f ca="true">+IF(OFFSET('Hygiene Data'!$F$12,0,10*ROW('Hygiene Data'!F86))="","",OFFSET('Hygiene Data'!$F$12,0,10*ROW('Hygiene Data'!F86)))</f>
        <v/>
      </c>
      <c r="DW92" s="270" t="str">
        <f ca="true">+IF(OFFSET('Hygiene Data'!$F$13,0,10*ROW('Hygiene Data'!F86))="","",OFFSET('Hygiene Data'!$F$13,0,10*ROW('Hygiene Data'!F86)))</f>
        <v/>
      </c>
      <c r="DX92" s="270" t="str">
        <f ca="true">+IF(OFFSET('Hygiene Data'!$G$11,0,10*ROW('Hygiene Data'!G86))="","",OFFSET('Hygiene Data'!$G$11,0,10*ROW('Hygiene Data'!G86)))</f>
        <v/>
      </c>
      <c r="DY92" s="270" t="str">
        <f ca="true">+IF(OFFSET('Hygiene Data'!$G$12,0,10*ROW('Hygiene Data'!G86))="","",OFFSET('Hygiene Data'!$G$12,0,10*ROW('Hygiene Data'!G86)))</f>
        <v/>
      </c>
      <c r="DZ92" s="270" t="str">
        <f ca="true">+IF(OFFSET('Hygiene Data'!$G$13,0,10*ROW('Hygiene Data'!G86))="","",OFFSET('Hygiene Data'!$G$13,0,10*ROW('Hygiene Data'!G86)))</f>
        <v/>
      </c>
      <c r="EA92" s="270" t="str">
        <f ca="true">+IF(OFFSET('Hygiene Data'!$H$11,0,10*ROW('Hygiene Data'!H86))="","",OFFSET('Hygiene Data'!$H$11,0,10*ROW('Hygiene Data'!H86)))</f>
        <v/>
      </c>
      <c r="EB92" s="270" t="str">
        <f ca="true">+IF(OFFSET('Hygiene Data'!$H$12,0,10*ROW('Hygiene Data'!H86))="","",OFFSET('Hygiene Data'!$H$12,0,10*ROW('Hygiene Data'!H86)))</f>
        <v/>
      </c>
      <c r="EC92" s="270" t="str">
        <f ca="true">+IF(OFFSET('Hygiene Data'!$H$13,0,10*ROW('Hygiene Data'!H86))="","",OFFSET('Hygiene Data'!$H$13,0,10*ROW('Hygiene Data'!H86)))</f>
        <v/>
      </c>
      <c r="ED92" s="270" t="str">
        <f ca="true">+IF(OFFSET('Hygiene Data'!$I$11,0,10*ROW('Hygiene Data'!I86))="","",OFFSET('Hygiene Data'!$I$11,0,10*ROW('Hygiene Data'!I86)))</f>
        <v/>
      </c>
      <c r="EE92" s="270" t="str">
        <f ca="true">+IF(OFFSET('Hygiene Data'!$I$12,0,10*ROW('Hygiene Data'!I86))="","",OFFSET('Hygiene Data'!$I$12,0,10*ROW('Hygiene Data'!I86)))</f>
        <v/>
      </c>
      <c r="EF92" s="270"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26"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0"/>
      <c r="BS93" s="270" t="str">
        <f ca="true">+IF(OFFSET('Water Data'!$D$27,0,10*ROW('Water Data'!D87))="","",OFFSET('Water Data'!$D$27,0,10*ROW('Water Data'!D87)))</f>
        <v/>
      </c>
      <c r="BT93" s="270" t="str">
        <f ca="true">+IF(OFFSET('Water Data'!$D$28,0,10*ROW('Water Data'!D87))="","",OFFSET('Water Data'!$D$28,0,10*ROW('Water Data'!D87)))</f>
        <v/>
      </c>
      <c r="BU93" s="270" t="str">
        <f ca="true">+IF(OFFSET('Water Data'!$D$29,0,10*ROW('Water Data'!D87))="","",OFFSET('Water Data'!$D$29,0,10*ROW('Water Data'!D87)))</f>
        <v/>
      </c>
      <c r="BV93" s="270" t="str">
        <f ca="true">+IF(OFFSET('Water Data'!$E$27,0,10*ROW('Water Data'!E87))="","",OFFSET('Water Data'!$E$27,0,10*ROW('Water Data'!E87)))</f>
        <v/>
      </c>
      <c r="BW93" s="270" t="str">
        <f ca="true">+IF(OFFSET('Water Data'!$E$28,0,10*ROW('Water Data'!E87))="","",OFFSET('Water Data'!$E$28,0,10*ROW('Water Data'!E87)))</f>
        <v/>
      </c>
      <c r="BX93" s="270" t="str">
        <f ca="true">+IF(OFFSET('Water Data'!$E$29,0,10*ROW('Water Data'!E87))="","",OFFSET('Water Data'!$E$29,0,10*ROW('Water Data'!E87)))</f>
        <v/>
      </c>
      <c r="BY93" s="270" t="str">
        <f ca="true">+IF(OFFSET('Water Data'!$F$27,0,10*ROW('Water Data'!F87))="","",OFFSET('Water Data'!$F$27,0,10*ROW('Water Data'!F87)))</f>
        <v/>
      </c>
      <c r="BZ93" s="270" t="str">
        <f ca="true">+IF(OFFSET('Water Data'!$F$28,0,10*ROW('Water Data'!F87))="","",OFFSET('Water Data'!$F$28,0,10*ROW('Water Data'!F87)))</f>
        <v/>
      </c>
      <c r="CA93" s="270" t="str">
        <f ca="true">+IF(OFFSET('Water Data'!$F$29,0,10*ROW('Water Data'!F87))="","",OFFSET('Water Data'!$F$29,0,10*ROW('Water Data'!F87)))</f>
        <v/>
      </c>
      <c r="CB93" s="270" t="str">
        <f ca="true">+IF(OFFSET('Water Data'!$G$27,0,10*ROW('Water Data'!G87))="","",OFFSET('Water Data'!$G$27,0,10*ROW('Water Data'!G87)))</f>
        <v/>
      </c>
      <c r="CC93" s="270" t="str">
        <f ca="true">+IF(OFFSET('Water Data'!$G$28,0,10*ROW('Water Data'!G87))="","",OFFSET('Water Data'!$G$28,0,10*ROW('Water Data'!G87)))</f>
        <v/>
      </c>
      <c r="CD93" s="270" t="str">
        <f ca="true">+IF(OFFSET('Water Data'!$G$29,0,10*ROW('Water Data'!G87))="","",OFFSET('Water Data'!$G$29,0,10*ROW('Water Data'!G87)))</f>
        <v/>
      </c>
      <c r="CE93" s="270" t="str">
        <f ca="true">+IF(OFFSET('Water Data'!$H$27,0,10*ROW('Water Data'!H87))="","",OFFSET('Water Data'!$H$27,0,10*ROW('Water Data'!H87)))</f>
        <v/>
      </c>
      <c r="CF93" s="270" t="str">
        <f ca="true">+IF(OFFSET('Water Data'!$H$28,0,10*ROW('Water Data'!H87))="","",OFFSET('Water Data'!$H$28,0,10*ROW('Water Data'!H87)))</f>
        <v/>
      </c>
      <c r="CG93" s="270" t="str">
        <f ca="true">+IF(OFFSET('Water Data'!$H$29,0,10*ROW('Water Data'!H87))="","",OFFSET('Water Data'!$H$29,0,10*ROW('Water Data'!H87)))</f>
        <v/>
      </c>
      <c r="CH93" s="270" t="str">
        <f ca="true">+IF(OFFSET('Water Data'!$I$27,0,10*ROW('Water Data'!I87))="","",OFFSET('Water Data'!$I$27,0,10*ROW('Water Data'!I87)))</f>
        <v/>
      </c>
      <c r="CI93" s="270" t="str">
        <f ca="true">+IF(OFFSET('Water Data'!$I$28,0,10*ROW('Water Data'!I87))="","",OFFSET('Water Data'!$I$28,0,10*ROW('Water Data'!I87)))</f>
        <v/>
      </c>
      <c r="CJ93" s="270" t="str">
        <f ca="true">+IF(OFFSET('Water Data'!$I$29,0,10*ROW('Water Data'!I87))="","",OFFSET('Water Data'!$I$29,0,10*ROW('Water Data'!I87)))</f>
        <v/>
      </c>
      <c r="CK93" s="270" t="str">
        <f ca="true">+IF(OFFSET('Sanitation Data'!$D$28,0,10*ROW('Sanitation Data'!D87))="","",OFFSET('Sanitation Data'!$D$28,0,10*ROW('Sanitation Data'!D87)))</f>
        <v/>
      </c>
      <c r="CL93" s="270" t="str">
        <f ca="true">+IF(OFFSET('Sanitation Data'!$D$29,0,10*ROW('Sanitation Data'!D87))="","",OFFSET('Sanitation Data'!$D$29,0,10*ROW('Sanitation Data'!D87)))</f>
        <v/>
      </c>
      <c r="CM93" s="270" t="str">
        <f ca="true">+IF(OFFSET('Sanitation Data'!$D$30,0,10*ROW('Sanitation Data'!D87))="","",OFFSET('Sanitation Data'!$D$30,0,10*ROW('Sanitation Data'!D87)))</f>
        <v/>
      </c>
      <c r="CN93" s="270" t="str">
        <f ca="true">+IF(OFFSET('Sanitation Data'!$D$31,0,10*ROW('Sanitation Data'!D87))="","",OFFSET('Sanitation Data'!$D$31,0,10*ROW('Sanitation Data'!D87)))</f>
        <v/>
      </c>
      <c r="CO93" s="270" t="str">
        <f ca="true">+IF(OFFSET('Sanitation Data'!$D$32,0,10*ROW('Sanitation Data'!D87))="","",OFFSET('Sanitation Data'!$D$32,0,10*ROW('Sanitation Data'!D87)))</f>
        <v/>
      </c>
      <c r="CP93" s="270" t="str">
        <f ca="true">+IF(OFFSET('Sanitation Data'!$E$28,0,10*ROW('Sanitation Data'!E87))="","",OFFSET('Sanitation Data'!$E$28,0,10*ROW('Sanitation Data'!E87)))</f>
        <v/>
      </c>
      <c r="CQ93" s="270" t="str">
        <f ca="true">+IF(OFFSET('Sanitation Data'!$E$29,0,10*ROW('Sanitation Data'!E87))="","",OFFSET('Sanitation Data'!$E$29,0,10*ROW('Sanitation Data'!E87)))</f>
        <v/>
      </c>
      <c r="CR93" s="270" t="str">
        <f ca="true">+IF(OFFSET('Sanitation Data'!$E$30,0,10*ROW('Sanitation Data'!E87))="","",OFFSET('Sanitation Data'!$E$30,0,10*ROW('Sanitation Data'!E87)))</f>
        <v/>
      </c>
      <c r="CS93" s="270" t="str">
        <f ca="true">+IF(OFFSET('Sanitation Data'!$E$31,0,10*ROW('Sanitation Data'!E87))="","",OFFSET('Sanitation Data'!$E$31,0,10*ROW('Sanitation Data'!E87)))</f>
        <v/>
      </c>
      <c r="CT93" s="270" t="str">
        <f ca="true">+IF(OFFSET('Sanitation Data'!$E$32,0,10*ROW('Sanitation Data'!E87))="","",OFFSET('Sanitation Data'!$E$32,0,10*ROW('Sanitation Data'!E87)))</f>
        <v/>
      </c>
      <c r="CU93" s="270" t="str">
        <f ca="true">+IF(OFFSET('Sanitation Data'!$F$28,0,10*ROW('Sanitation Data'!F87))="","",OFFSET('Sanitation Data'!$F$28,0,10*ROW('Sanitation Data'!F87)))</f>
        <v/>
      </c>
      <c r="CV93" s="270" t="str">
        <f ca="true">+IF(OFFSET('Sanitation Data'!$F$29,0,10*ROW('Sanitation Data'!F87))="","",OFFSET('Sanitation Data'!$F$29,0,10*ROW('Sanitation Data'!F87)))</f>
        <v/>
      </c>
      <c r="CW93" s="270" t="str">
        <f ca="true">+IF(OFFSET('Sanitation Data'!$F$30,0,10*ROW('Sanitation Data'!F87))="","",OFFSET('Sanitation Data'!$F$30,0,10*ROW('Sanitation Data'!F87)))</f>
        <v/>
      </c>
      <c r="CX93" s="270" t="str">
        <f ca="true">+IF(OFFSET('Sanitation Data'!$F$31,0,10*ROW('Sanitation Data'!F87))="","",OFFSET('Sanitation Data'!$F$31,0,10*ROW('Sanitation Data'!F87)))</f>
        <v/>
      </c>
      <c r="CY93" s="270" t="str">
        <f ca="true">+IF(OFFSET('Sanitation Data'!$F$32,0,10*ROW('Sanitation Data'!F87))="","",OFFSET('Sanitation Data'!$F$32,0,10*ROW('Sanitation Data'!F87)))</f>
        <v/>
      </c>
      <c r="CZ93" s="270" t="str">
        <f ca="true">+IF(OFFSET('Sanitation Data'!$G$28,0,10*ROW('Sanitation Data'!G87))="","",OFFSET('Sanitation Data'!$G$28,0,10*ROW('Sanitation Data'!G87)))</f>
        <v/>
      </c>
      <c r="DA93" s="270" t="str">
        <f ca="true">+IF(OFFSET('Sanitation Data'!$G$29,0,10*ROW('Sanitation Data'!G87))="","",OFFSET('Sanitation Data'!$G$29,0,10*ROW('Sanitation Data'!G87)))</f>
        <v/>
      </c>
      <c r="DB93" s="270" t="str">
        <f ca="true">+IF(OFFSET('Sanitation Data'!$G$30,0,10*ROW('Sanitation Data'!G87))="","",OFFSET('Sanitation Data'!$G$30,0,10*ROW('Sanitation Data'!G87)))</f>
        <v/>
      </c>
      <c r="DC93" s="270" t="str">
        <f ca="true">+IF(OFFSET('Sanitation Data'!$G$31,0,10*ROW('Sanitation Data'!G87))="","",OFFSET('Sanitation Data'!$G$31,0,10*ROW('Sanitation Data'!G87)))</f>
        <v/>
      </c>
      <c r="DD93" s="270" t="str">
        <f ca="true">+IF(OFFSET('Sanitation Data'!$G$32,0,10*ROW('Sanitation Data'!G87))="","",OFFSET('Sanitation Data'!$G$32,0,10*ROW('Sanitation Data'!G87)))</f>
        <v/>
      </c>
      <c r="DE93" s="270" t="str">
        <f ca="true">+IF(OFFSET('Sanitation Data'!$H$28,0,10*ROW('Sanitation Data'!H87))="","",OFFSET('Sanitation Data'!$H$28,0,10*ROW('Sanitation Data'!H87)))</f>
        <v/>
      </c>
      <c r="DF93" s="270" t="str">
        <f ca="true">+IF(OFFSET('Sanitation Data'!$H$29,0,10*ROW('Sanitation Data'!H87))="","",OFFSET('Sanitation Data'!$H$29,0,10*ROW('Sanitation Data'!H87)))</f>
        <v/>
      </c>
      <c r="DG93" s="270" t="str">
        <f ca="true">+IF(OFFSET('Sanitation Data'!$H$30,0,10*ROW('Sanitation Data'!H87))="","",OFFSET('Sanitation Data'!$H$30,0,10*ROW('Sanitation Data'!H87)))</f>
        <v/>
      </c>
      <c r="DH93" s="270" t="str">
        <f ca="true">+IF(OFFSET('Sanitation Data'!$H$31,0,10*ROW('Sanitation Data'!H87))="","",OFFSET('Sanitation Data'!$H$31,0,10*ROW('Sanitation Data'!H87)))</f>
        <v/>
      </c>
      <c r="DI93" s="270" t="str">
        <f ca="true">+IF(OFFSET('Sanitation Data'!$H$32,0,10*ROW('Sanitation Data'!H87))="","",OFFSET('Sanitation Data'!$H$32,0,10*ROW('Sanitation Data'!H87)))</f>
        <v/>
      </c>
      <c r="DJ93" s="270" t="str">
        <f ca="true">+IF(OFFSET('Sanitation Data'!$I$28,0,10*ROW('Sanitation Data'!I87))="","",OFFSET('Sanitation Data'!$I$28,0,10*ROW('Sanitation Data'!I87)))</f>
        <v/>
      </c>
      <c r="DK93" s="270" t="str">
        <f ca="true">+IF(OFFSET('Sanitation Data'!$I$29,0,10*ROW('Sanitation Data'!I87))="","",OFFSET('Sanitation Data'!$I$29,0,10*ROW('Sanitation Data'!I87)))</f>
        <v/>
      </c>
      <c r="DL93" s="270" t="str">
        <f ca="true">+IF(OFFSET('Sanitation Data'!$I$30,0,10*ROW('Sanitation Data'!I87))="","",OFFSET('Sanitation Data'!$I$30,0,10*ROW('Sanitation Data'!I87)))</f>
        <v/>
      </c>
      <c r="DM93" s="270" t="str">
        <f ca="true">+IF(OFFSET('Sanitation Data'!$I$31,0,10*ROW('Sanitation Data'!I87))="","",OFFSET('Sanitation Data'!$I$31,0,10*ROW('Sanitation Data'!I87)))</f>
        <v/>
      </c>
      <c r="DN93" s="270" t="str">
        <f ca="true">+IF(OFFSET('Sanitation Data'!$I$32,0,10*ROW('Sanitation Data'!I87))="","",OFFSET('Sanitation Data'!$I$32,0,10*ROW('Sanitation Data'!I87)))</f>
        <v/>
      </c>
      <c r="DO93" s="270" t="str">
        <f ca="true">+IF(OFFSET('Hygiene Data'!$D$11,0,10*ROW('Hygiene Data'!D87))="","",OFFSET('Hygiene Data'!$D$11,0,10*ROW('Hygiene Data'!D87)))</f>
        <v/>
      </c>
      <c r="DP93" s="270" t="str">
        <f ca="true">+IF(OFFSET('Hygiene Data'!$D$12,0,10*ROW('Hygiene Data'!D87))="","",OFFSET('Hygiene Data'!$D$12,0,10*ROW('Hygiene Data'!D87)))</f>
        <v/>
      </c>
      <c r="DQ93" s="270" t="str">
        <f ca="true">+IF(OFFSET('Hygiene Data'!$D$13,0,10*ROW('Hygiene Data'!D87))="","",OFFSET('Hygiene Data'!$D$13,0,10*ROW('Hygiene Data'!D87)))</f>
        <v/>
      </c>
      <c r="DR93" s="270" t="str">
        <f ca="true">+IF(OFFSET('Hygiene Data'!$E$11,0,10*ROW('Hygiene Data'!E87))="","",OFFSET('Hygiene Data'!$E$11,0,10*ROW('Hygiene Data'!E87)))</f>
        <v/>
      </c>
      <c r="DS93" s="270" t="str">
        <f ca="true">+IF(OFFSET('Hygiene Data'!$E$12,0,10*ROW('Hygiene Data'!E87))="","",OFFSET('Hygiene Data'!$E$12,0,10*ROW('Hygiene Data'!E87)))</f>
        <v/>
      </c>
      <c r="DT93" s="270" t="str">
        <f ca="true">+IF(OFFSET('Hygiene Data'!$E$13,0,10*ROW('Hygiene Data'!E87))="","",OFFSET('Hygiene Data'!$E$13,0,10*ROW('Hygiene Data'!E87)))</f>
        <v/>
      </c>
      <c r="DU93" s="270" t="str">
        <f ca="true">+IF(OFFSET('Hygiene Data'!$F$11,0,10*ROW('Hygiene Data'!F87))="","",OFFSET('Hygiene Data'!$F$11,0,10*ROW('Hygiene Data'!F87)))</f>
        <v/>
      </c>
      <c r="DV93" s="270" t="str">
        <f ca="true">+IF(OFFSET('Hygiene Data'!$F$12,0,10*ROW('Hygiene Data'!F87))="","",OFFSET('Hygiene Data'!$F$12,0,10*ROW('Hygiene Data'!F87)))</f>
        <v/>
      </c>
      <c r="DW93" s="270" t="str">
        <f ca="true">+IF(OFFSET('Hygiene Data'!$F$13,0,10*ROW('Hygiene Data'!F87))="","",OFFSET('Hygiene Data'!$F$13,0,10*ROW('Hygiene Data'!F87)))</f>
        <v/>
      </c>
      <c r="DX93" s="270" t="str">
        <f ca="true">+IF(OFFSET('Hygiene Data'!$G$11,0,10*ROW('Hygiene Data'!G87))="","",OFFSET('Hygiene Data'!$G$11,0,10*ROW('Hygiene Data'!G87)))</f>
        <v/>
      </c>
      <c r="DY93" s="270" t="str">
        <f ca="true">+IF(OFFSET('Hygiene Data'!$G$12,0,10*ROW('Hygiene Data'!G87))="","",OFFSET('Hygiene Data'!$G$12,0,10*ROW('Hygiene Data'!G87)))</f>
        <v/>
      </c>
      <c r="DZ93" s="270" t="str">
        <f ca="true">+IF(OFFSET('Hygiene Data'!$G$13,0,10*ROW('Hygiene Data'!G87))="","",OFFSET('Hygiene Data'!$G$13,0,10*ROW('Hygiene Data'!G87)))</f>
        <v/>
      </c>
      <c r="EA93" s="270" t="str">
        <f ca="true">+IF(OFFSET('Hygiene Data'!$H$11,0,10*ROW('Hygiene Data'!H87))="","",OFFSET('Hygiene Data'!$H$11,0,10*ROW('Hygiene Data'!H87)))</f>
        <v/>
      </c>
      <c r="EB93" s="270" t="str">
        <f ca="true">+IF(OFFSET('Hygiene Data'!$H$12,0,10*ROW('Hygiene Data'!H87))="","",OFFSET('Hygiene Data'!$H$12,0,10*ROW('Hygiene Data'!H87)))</f>
        <v/>
      </c>
      <c r="EC93" s="270" t="str">
        <f ca="true">+IF(OFFSET('Hygiene Data'!$H$13,0,10*ROW('Hygiene Data'!H87))="","",OFFSET('Hygiene Data'!$H$13,0,10*ROW('Hygiene Data'!H87)))</f>
        <v/>
      </c>
      <c r="ED93" s="270" t="str">
        <f ca="true">+IF(OFFSET('Hygiene Data'!$I$11,0,10*ROW('Hygiene Data'!I87))="","",OFFSET('Hygiene Data'!$I$11,0,10*ROW('Hygiene Data'!I87)))</f>
        <v/>
      </c>
      <c r="EE93" s="270" t="str">
        <f ca="true">+IF(OFFSET('Hygiene Data'!$I$12,0,10*ROW('Hygiene Data'!I87))="","",OFFSET('Hygiene Data'!$I$12,0,10*ROW('Hygiene Data'!I87)))</f>
        <v/>
      </c>
      <c r="EF93" s="270"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26"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0"/>
      <c r="BS94" s="270" t="str">
        <f ca="true">+IF(OFFSET('Water Data'!$D$27,0,10*ROW('Water Data'!D88))="","",OFFSET('Water Data'!$D$27,0,10*ROW('Water Data'!D88)))</f>
        <v/>
      </c>
      <c r="BT94" s="270" t="str">
        <f ca="true">+IF(OFFSET('Water Data'!$D$28,0,10*ROW('Water Data'!D88))="","",OFFSET('Water Data'!$D$28,0,10*ROW('Water Data'!D88)))</f>
        <v/>
      </c>
      <c r="BU94" s="270" t="str">
        <f ca="true">+IF(OFFSET('Water Data'!$D$29,0,10*ROW('Water Data'!D88))="","",OFFSET('Water Data'!$D$29,0,10*ROW('Water Data'!D88)))</f>
        <v/>
      </c>
      <c r="BV94" s="270" t="str">
        <f ca="true">+IF(OFFSET('Water Data'!$E$27,0,10*ROW('Water Data'!E88))="","",OFFSET('Water Data'!$E$27,0,10*ROW('Water Data'!E88)))</f>
        <v/>
      </c>
      <c r="BW94" s="270" t="str">
        <f ca="true">+IF(OFFSET('Water Data'!$E$28,0,10*ROW('Water Data'!E88))="","",OFFSET('Water Data'!$E$28,0,10*ROW('Water Data'!E88)))</f>
        <v/>
      </c>
      <c r="BX94" s="270" t="str">
        <f ca="true">+IF(OFFSET('Water Data'!$E$29,0,10*ROW('Water Data'!E88))="","",OFFSET('Water Data'!$E$29,0,10*ROW('Water Data'!E88)))</f>
        <v/>
      </c>
      <c r="BY94" s="270" t="str">
        <f ca="true">+IF(OFFSET('Water Data'!$F$27,0,10*ROW('Water Data'!F88))="","",OFFSET('Water Data'!$F$27,0,10*ROW('Water Data'!F88)))</f>
        <v/>
      </c>
      <c r="BZ94" s="270" t="str">
        <f ca="true">+IF(OFFSET('Water Data'!$F$28,0,10*ROW('Water Data'!F88))="","",OFFSET('Water Data'!$F$28,0,10*ROW('Water Data'!F88)))</f>
        <v/>
      </c>
      <c r="CA94" s="270" t="str">
        <f ca="true">+IF(OFFSET('Water Data'!$F$29,0,10*ROW('Water Data'!F88))="","",OFFSET('Water Data'!$F$29,0,10*ROW('Water Data'!F88)))</f>
        <v/>
      </c>
      <c r="CB94" s="270" t="str">
        <f ca="true">+IF(OFFSET('Water Data'!$G$27,0,10*ROW('Water Data'!G88))="","",OFFSET('Water Data'!$G$27,0,10*ROW('Water Data'!G88)))</f>
        <v/>
      </c>
      <c r="CC94" s="270" t="str">
        <f ca="true">+IF(OFFSET('Water Data'!$G$28,0,10*ROW('Water Data'!G88))="","",OFFSET('Water Data'!$G$28,0,10*ROW('Water Data'!G88)))</f>
        <v/>
      </c>
      <c r="CD94" s="270" t="str">
        <f ca="true">+IF(OFFSET('Water Data'!$G$29,0,10*ROW('Water Data'!G88))="","",OFFSET('Water Data'!$G$29,0,10*ROW('Water Data'!G88)))</f>
        <v/>
      </c>
      <c r="CE94" s="270" t="str">
        <f ca="true">+IF(OFFSET('Water Data'!$H$27,0,10*ROW('Water Data'!H88))="","",OFFSET('Water Data'!$H$27,0,10*ROW('Water Data'!H88)))</f>
        <v/>
      </c>
      <c r="CF94" s="270" t="str">
        <f ca="true">+IF(OFFSET('Water Data'!$H$28,0,10*ROW('Water Data'!H88))="","",OFFSET('Water Data'!$H$28,0,10*ROW('Water Data'!H88)))</f>
        <v/>
      </c>
      <c r="CG94" s="270" t="str">
        <f ca="true">+IF(OFFSET('Water Data'!$H$29,0,10*ROW('Water Data'!H88))="","",OFFSET('Water Data'!$H$29,0,10*ROW('Water Data'!H88)))</f>
        <v/>
      </c>
      <c r="CH94" s="270" t="str">
        <f ca="true">+IF(OFFSET('Water Data'!$I$27,0,10*ROW('Water Data'!I88))="","",OFFSET('Water Data'!$I$27,0,10*ROW('Water Data'!I88)))</f>
        <v/>
      </c>
      <c r="CI94" s="270" t="str">
        <f ca="true">+IF(OFFSET('Water Data'!$I$28,0,10*ROW('Water Data'!I88))="","",OFFSET('Water Data'!$I$28,0,10*ROW('Water Data'!I88)))</f>
        <v/>
      </c>
      <c r="CJ94" s="270" t="str">
        <f ca="true">+IF(OFFSET('Water Data'!$I$29,0,10*ROW('Water Data'!I88))="","",OFFSET('Water Data'!$I$29,0,10*ROW('Water Data'!I88)))</f>
        <v/>
      </c>
      <c r="CK94" s="270" t="str">
        <f ca="true">+IF(OFFSET('Sanitation Data'!$D$28,0,10*ROW('Sanitation Data'!D88))="","",OFFSET('Sanitation Data'!$D$28,0,10*ROW('Sanitation Data'!D88)))</f>
        <v/>
      </c>
      <c r="CL94" s="270" t="str">
        <f ca="true">+IF(OFFSET('Sanitation Data'!$D$29,0,10*ROW('Sanitation Data'!D88))="","",OFFSET('Sanitation Data'!$D$29,0,10*ROW('Sanitation Data'!D88)))</f>
        <v/>
      </c>
      <c r="CM94" s="270" t="str">
        <f ca="true">+IF(OFFSET('Sanitation Data'!$D$30,0,10*ROW('Sanitation Data'!D88))="","",OFFSET('Sanitation Data'!$D$30,0,10*ROW('Sanitation Data'!D88)))</f>
        <v/>
      </c>
      <c r="CN94" s="270" t="str">
        <f ca="true">+IF(OFFSET('Sanitation Data'!$D$31,0,10*ROW('Sanitation Data'!D88))="","",OFFSET('Sanitation Data'!$D$31,0,10*ROW('Sanitation Data'!D88)))</f>
        <v/>
      </c>
      <c r="CO94" s="270" t="str">
        <f ca="true">+IF(OFFSET('Sanitation Data'!$D$32,0,10*ROW('Sanitation Data'!D88))="","",OFFSET('Sanitation Data'!$D$32,0,10*ROW('Sanitation Data'!D88)))</f>
        <v/>
      </c>
      <c r="CP94" s="270" t="str">
        <f ca="true">+IF(OFFSET('Sanitation Data'!$E$28,0,10*ROW('Sanitation Data'!E88))="","",OFFSET('Sanitation Data'!$E$28,0,10*ROW('Sanitation Data'!E88)))</f>
        <v/>
      </c>
      <c r="CQ94" s="270" t="str">
        <f ca="true">+IF(OFFSET('Sanitation Data'!$E$29,0,10*ROW('Sanitation Data'!E88))="","",OFFSET('Sanitation Data'!$E$29,0,10*ROW('Sanitation Data'!E88)))</f>
        <v/>
      </c>
      <c r="CR94" s="270" t="str">
        <f ca="true">+IF(OFFSET('Sanitation Data'!$E$30,0,10*ROW('Sanitation Data'!E88))="","",OFFSET('Sanitation Data'!$E$30,0,10*ROW('Sanitation Data'!E88)))</f>
        <v/>
      </c>
      <c r="CS94" s="270" t="str">
        <f ca="true">+IF(OFFSET('Sanitation Data'!$E$31,0,10*ROW('Sanitation Data'!E88))="","",OFFSET('Sanitation Data'!$E$31,0,10*ROW('Sanitation Data'!E88)))</f>
        <v/>
      </c>
      <c r="CT94" s="270" t="str">
        <f ca="true">+IF(OFFSET('Sanitation Data'!$E$32,0,10*ROW('Sanitation Data'!E88))="","",OFFSET('Sanitation Data'!$E$32,0,10*ROW('Sanitation Data'!E88)))</f>
        <v/>
      </c>
      <c r="CU94" s="270" t="str">
        <f ca="true">+IF(OFFSET('Sanitation Data'!$F$28,0,10*ROW('Sanitation Data'!F88))="","",OFFSET('Sanitation Data'!$F$28,0,10*ROW('Sanitation Data'!F88)))</f>
        <v/>
      </c>
      <c r="CV94" s="270" t="str">
        <f ca="true">+IF(OFFSET('Sanitation Data'!$F$29,0,10*ROW('Sanitation Data'!F88))="","",OFFSET('Sanitation Data'!$F$29,0,10*ROW('Sanitation Data'!F88)))</f>
        <v/>
      </c>
      <c r="CW94" s="270" t="str">
        <f ca="true">+IF(OFFSET('Sanitation Data'!$F$30,0,10*ROW('Sanitation Data'!F88))="","",OFFSET('Sanitation Data'!$F$30,0,10*ROW('Sanitation Data'!F88)))</f>
        <v/>
      </c>
      <c r="CX94" s="270" t="str">
        <f ca="true">+IF(OFFSET('Sanitation Data'!$F$31,0,10*ROW('Sanitation Data'!F88))="","",OFFSET('Sanitation Data'!$F$31,0,10*ROW('Sanitation Data'!F88)))</f>
        <v/>
      </c>
      <c r="CY94" s="270" t="str">
        <f ca="true">+IF(OFFSET('Sanitation Data'!$F$32,0,10*ROW('Sanitation Data'!F88))="","",OFFSET('Sanitation Data'!$F$32,0,10*ROW('Sanitation Data'!F88)))</f>
        <v/>
      </c>
      <c r="CZ94" s="270" t="str">
        <f ca="true">+IF(OFFSET('Sanitation Data'!$G$28,0,10*ROW('Sanitation Data'!G88))="","",OFFSET('Sanitation Data'!$G$28,0,10*ROW('Sanitation Data'!G88)))</f>
        <v/>
      </c>
      <c r="DA94" s="270" t="str">
        <f ca="true">+IF(OFFSET('Sanitation Data'!$G$29,0,10*ROW('Sanitation Data'!G88))="","",OFFSET('Sanitation Data'!$G$29,0,10*ROW('Sanitation Data'!G88)))</f>
        <v/>
      </c>
      <c r="DB94" s="270" t="str">
        <f ca="true">+IF(OFFSET('Sanitation Data'!$G$30,0,10*ROW('Sanitation Data'!G88))="","",OFFSET('Sanitation Data'!$G$30,0,10*ROW('Sanitation Data'!G88)))</f>
        <v/>
      </c>
      <c r="DC94" s="270" t="str">
        <f ca="true">+IF(OFFSET('Sanitation Data'!$G$31,0,10*ROW('Sanitation Data'!G88))="","",OFFSET('Sanitation Data'!$G$31,0,10*ROW('Sanitation Data'!G88)))</f>
        <v/>
      </c>
      <c r="DD94" s="270" t="str">
        <f ca="true">+IF(OFFSET('Sanitation Data'!$G$32,0,10*ROW('Sanitation Data'!G88))="","",OFFSET('Sanitation Data'!$G$32,0,10*ROW('Sanitation Data'!G88)))</f>
        <v/>
      </c>
      <c r="DE94" s="270" t="str">
        <f ca="true">+IF(OFFSET('Sanitation Data'!$H$28,0,10*ROW('Sanitation Data'!H88))="","",OFFSET('Sanitation Data'!$H$28,0,10*ROW('Sanitation Data'!H88)))</f>
        <v/>
      </c>
      <c r="DF94" s="270" t="str">
        <f ca="true">+IF(OFFSET('Sanitation Data'!$H$29,0,10*ROW('Sanitation Data'!H88))="","",OFFSET('Sanitation Data'!$H$29,0,10*ROW('Sanitation Data'!H88)))</f>
        <v/>
      </c>
      <c r="DG94" s="270" t="str">
        <f ca="true">+IF(OFFSET('Sanitation Data'!$H$30,0,10*ROW('Sanitation Data'!H88))="","",OFFSET('Sanitation Data'!$H$30,0,10*ROW('Sanitation Data'!H88)))</f>
        <v/>
      </c>
      <c r="DH94" s="270" t="str">
        <f ca="true">+IF(OFFSET('Sanitation Data'!$H$31,0,10*ROW('Sanitation Data'!H88))="","",OFFSET('Sanitation Data'!$H$31,0,10*ROW('Sanitation Data'!H88)))</f>
        <v/>
      </c>
      <c r="DI94" s="270" t="str">
        <f ca="true">+IF(OFFSET('Sanitation Data'!$H$32,0,10*ROW('Sanitation Data'!H88))="","",OFFSET('Sanitation Data'!$H$32,0,10*ROW('Sanitation Data'!H88)))</f>
        <v/>
      </c>
      <c r="DJ94" s="270" t="str">
        <f ca="true">+IF(OFFSET('Sanitation Data'!$I$28,0,10*ROW('Sanitation Data'!I88))="","",OFFSET('Sanitation Data'!$I$28,0,10*ROW('Sanitation Data'!I88)))</f>
        <v/>
      </c>
      <c r="DK94" s="270" t="str">
        <f ca="true">+IF(OFFSET('Sanitation Data'!$I$29,0,10*ROW('Sanitation Data'!I88))="","",OFFSET('Sanitation Data'!$I$29,0,10*ROW('Sanitation Data'!I88)))</f>
        <v/>
      </c>
      <c r="DL94" s="270" t="str">
        <f ca="true">+IF(OFFSET('Sanitation Data'!$I$30,0,10*ROW('Sanitation Data'!I88))="","",OFFSET('Sanitation Data'!$I$30,0,10*ROW('Sanitation Data'!I88)))</f>
        <v/>
      </c>
      <c r="DM94" s="270" t="str">
        <f ca="true">+IF(OFFSET('Sanitation Data'!$I$31,0,10*ROW('Sanitation Data'!I88))="","",OFFSET('Sanitation Data'!$I$31,0,10*ROW('Sanitation Data'!I88)))</f>
        <v/>
      </c>
      <c r="DN94" s="270" t="str">
        <f ca="true">+IF(OFFSET('Sanitation Data'!$I$32,0,10*ROW('Sanitation Data'!I88))="","",OFFSET('Sanitation Data'!$I$32,0,10*ROW('Sanitation Data'!I88)))</f>
        <v/>
      </c>
      <c r="DO94" s="270" t="str">
        <f ca="true">+IF(OFFSET('Hygiene Data'!$D$11,0,10*ROW('Hygiene Data'!D88))="","",OFFSET('Hygiene Data'!$D$11,0,10*ROW('Hygiene Data'!D88)))</f>
        <v/>
      </c>
      <c r="DP94" s="270" t="str">
        <f ca="true">+IF(OFFSET('Hygiene Data'!$D$12,0,10*ROW('Hygiene Data'!D88))="","",OFFSET('Hygiene Data'!$D$12,0,10*ROW('Hygiene Data'!D88)))</f>
        <v/>
      </c>
      <c r="DQ94" s="270" t="str">
        <f ca="true">+IF(OFFSET('Hygiene Data'!$D$13,0,10*ROW('Hygiene Data'!D88))="","",OFFSET('Hygiene Data'!$D$13,0,10*ROW('Hygiene Data'!D88)))</f>
        <v/>
      </c>
      <c r="DR94" s="270" t="str">
        <f ca="true">+IF(OFFSET('Hygiene Data'!$E$11,0,10*ROW('Hygiene Data'!E88))="","",OFFSET('Hygiene Data'!$E$11,0,10*ROW('Hygiene Data'!E88)))</f>
        <v/>
      </c>
      <c r="DS94" s="270" t="str">
        <f ca="true">+IF(OFFSET('Hygiene Data'!$E$12,0,10*ROW('Hygiene Data'!E88))="","",OFFSET('Hygiene Data'!$E$12,0,10*ROW('Hygiene Data'!E88)))</f>
        <v/>
      </c>
      <c r="DT94" s="270" t="str">
        <f ca="true">+IF(OFFSET('Hygiene Data'!$E$13,0,10*ROW('Hygiene Data'!E88))="","",OFFSET('Hygiene Data'!$E$13,0,10*ROW('Hygiene Data'!E88)))</f>
        <v/>
      </c>
      <c r="DU94" s="270" t="str">
        <f ca="true">+IF(OFFSET('Hygiene Data'!$F$11,0,10*ROW('Hygiene Data'!F88))="","",OFFSET('Hygiene Data'!$F$11,0,10*ROW('Hygiene Data'!F88)))</f>
        <v/>
      </c>
      <c r="DV94" s="270" t="str">
        <f ca="true">+IF(OFFSET('Hygiene Data'!$F$12,0,10*ROW('Hygiene Data'!F88))="","",OFFSET('Hygiene Data'!$F$12,0,10*ROW('Hygiene Data'!F88)))</f>
        <v/>
      </c>
      <c r="DW94" s="270" t="str">
        <f ca="true">+IF(OFFSET('Hygiene Data'!$F$13,0,10*ROW('Hygiene Data'!F88))="","",OFFSET('Hygiene Data'!$F$13,0,10*ROW('Hygiene Data'!F88)))</f>
        <v/>
      </c>
      <c r="DX94" s="270" t="str">
        <f ca="true">+IF(OFFSET('Hygiene Data'!$G$11,0,10*ROW('Hygiene Data'!G88))="","",OFFSET('Hygiene Data'!$G$11,0,10*ROW('Hygiene Data'!G88)))</f>
        <v/>
      </c>
      <c r="DY94" s="270" t="str">
        <f ca="true">+IF(OFFSET('Hygiene Data'!$G$12,0,10*ROW('Hygiene Data'!G88))="","",OFFSET('Hygiene Data'!$G$12,0,10*ROW('Hygiene Data'!G88)))</f>
        <v/>
      </c>
      <c r="DZ94" s="270" t="str">
        <f ca="true">+IF(OFFSET('Hygiene Data'!$G$13,0,10*ROW('Hygiene Data'!G88))="","",OFFSET('Hygiene Data'!$G$13,0,10*ROW('Hygiene Data'!G88)))</f>
        <v/>
      </c>
      <c r="EA94" s="270" t="str">
        <f ca="true">+IF(OFFSET('Hygiene Data'!$H$11,0,10*ROW('Hygiene Data'!H88))="","",OFFSET('Hygiene Data'!$H$11,0,10*ROW('Hygiene Data'!H88)))</f>
        <v/>
      </c>
      <c r="EB94" s="270" t="str">
        <f ca="true">+IF(OFFSET('Hygiene Data'!$H$12,0,10*ROW('Hygiene Data'!H88))="","",OFFSET('Hygiene Data'!$H$12,0,10*ROW('Hygiene Data'!H88)))</f>
        <v/>
      </c>
      <c r="EC94" s="270" t="str">
        <f ca="true">+IF(OFFSET('Hygiene Data'!$H$13,0,10*ROW('Hygiene Data'!H88))="","",OFFSET('Hygiene Data'!$H$13,0,10*ROW('Hygiene Data'!H88)))</f>
        <v/>
      </c>
      <c r="ED94" s="270" t="str">
        <f ca="true">+IF(OFFSET('Hygiene Data'!$I$11,0,10*ROW('Hygiene Data'!I88))="","",OFFSET('Hygiene Data'!$I$11,0,10*ROW('Hygiene Data'!I88)))</f>
        <v/>
      </c>
      <c r="EE94" s="270" t="str">
        <f ca="true">+IF(OFFSET('Hygiene Data'!$I$12,0,10*ROW('Hygiene Data'!I88))="","",OFFSET('Hygiene Data'!$I$12,0,10*ROW('Hygiene Data'!I88)))</f>
        <v/>
      </c>
      <c r="EF94" s="270"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26"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0"/>
      <c r="BS95" s="270" t="str">
        <f ca="true">+IF(OFFSET('Water Data'!$D$27,0,10*ROW('Water Data'!D89))="","",OFFSET('Water Data'!$D$27,0,10*ROW('Water Data'!D89)))</f>
        <v/>
      </c>
      <c r="BT95" s="270" t="str">
        <f ca="true">+IF(OFFSET('Water Data'!$D$28,0,10*ROW('Water Data'!D89))="","",OFFSET('Water Data'!$D$28,0,10*ROW('Water Data'!D89)))</f>
        <v/>
      </c>
      <c r="BU95" s="270" t="str">
        <f ca="true">+IF(OFFSET('Water Data'!$D$29,0,10*ROW('Water Data'!D89))="","",OFFSET('Water Data'!$D$29,0,10*ROW('Water Data'!D89)))</f>
        <v/>
      </c>
      <c r="BV95" s="270" t="str">
        <f ca="true">+IF(OFFSET('Water Data'!$E$27,0,10*ROW('Water Data'!E89))="","",OFFSET('Water Data'!$E$27,0,10*ROW('Water Data'!E89)))</f>
        <v/>
      </c>
      <c r="BW95" s="270" t="str">
        <f ca="true">+IF(OFFSET('Water Data'!$E$28,0,10*ROW('Water Data'!E89))="","",OFFSET('Water Data'!$E$28,0,10*ROW('Water Data'!E89)))</f>
        <v/>
      </c>
      <c r="BX95" s="270" t="str">
        <f ca="true">+IF(OFFSET('Water Data'!$E$29,0,10*ROW('Water Data'!E89))="","",OFFSET('Water Data'!$E$29,0,10*ROW('Water Data'!E89)))</f>
        <v/>
      </c>
      <c r="BY95" s="270" t="str">
        <f ca="true">+IF(OFFSET('Water Data'!$F$27,0,10*ROW('Water Data'!F89))="","",OFFSET('Water Data'!$F$27,0,10*ROW('Water Data'!F89)))</f>
        <v/>
      </c>
      <c r="BZ95" s="270" t="str">
        <f ca="true">+IF(OFFSET('Water Data'!$F$28,0,10*ROW('Water Data'!F89))="","",OFFSET('Water Data'!$F$28,0,10*ROW('Water Data'!F89)))</f>
        <v/>
      </c>
      <c r="CA95" s="270" t="str">
        <f ca="true">+IF(OFFSET('Water Data'!$F$29,0,10*ROW('Water Data'!F89))="","",OFFSET('Water Data'!$F$29,0,10*ROW('Water Data'!F89)))</f>
        <v/>
      </c>
      <c r="CB95" s="270" t="str">
        <f ca="true">+IF(OFFSET('Water Data'!$G$27,0,10*ROW('Water Data'!G89))="","",OFFSET('Water Data'!$G$27,0,10*ROW('Water Data'!G89)))</f>
        <v/>
      </c>
      <c r="CC95" s="270" t="str">
        <f ca="true">+IF(OFFSET('Water Data'!$G$28,0,10*ROW('Water Data'!G89))="","",OFFSET('Water Data'!$G$28,0,10*ROW('Water Data'!G89)))</f>
        <v/>
      </c>
      <c r="CD95" s="270" t="str">
        <f ca="true">+IF(OFFSET('Water Data'!$G$29,0,10*ROW('Water Data'!G89))="","",OFFSET('Water Data'!$G$29,0,10*ROW('Water Data'!G89)))</f>
        <v/>
      </c>
      <c r="CE95" s="270" t="str">
        <f ca="true">+IF(OFFSET('Water Data'!$H$27,0,10*ROW('Water Data'!H89))="","",OFFSET('Water Data'!$H$27,0,10*ROW('Water Data'!H89)))</f>
        <v/>
      </c>
      <c r="CF95" s="270" t="str">
        <f ca="true">+IF(OFFSET('Water Data'!$H$28,0,10*ROW('Water Data'!H89))="","",OFFSET('Water Data'!$H$28,0,10*ROW('Water Data'!H89)))</f>
        <v/>
      </c>
      <c r="CG95" s="270" t="str">
        <f ca="true">+IF(OFFSET('Water Data'!$H$29,0,10*ROW('Water Data'!H89))="","",OFFSET('Water Data'!$H$29,0,10*ROW('Water Data'!H89)))</f>
        <v/>
      </c>
      <c r="CH95" s="270" t="str">
        <f ca="true">+IF(OFFSET('Water Data'!$I$27,0,10*ROW('Water Data'!I89))="","",OFFSET('Water Data'!$I$27,0,10*ROW('Water Data'!I89)))</f>
        <v/>
      </c>
      <c r="CI95" s="270" t="str">
        <f ca="true">+IF(OFFSET('Water Data'!$I$28,0,10*ROW('Water Data'!I89))="","",OFFSET('Water Data'!$I$28,0,10*ROW('Water Data'!I89)))</f>
        <v/>
      </c>
      <c r="CJ95" s="270" t="str">
        <f ca="true">+IF(OFFSET('Water Data'!$I$29,0,10*ROW('Water Data'!I89))="","",OFFSET('Water Data'!$I$29,0,10*ROW('Water Data'!I89)))</f>
        <v/>
      </c>
      <c r="CK95" s="270" t="str">
        <f ca="true">+IF(OFFSET('Sanitation Data'!$D$28,0,10*ROW('Sanitation Data'!D89))="","",OFFSET('Sanitation Data'!$D$28,0,10*ROW('Sanitation Data'!D89)))</f>
        <v/>
      </c>
      <c r="CL95" s="270" t="str">
        <f ca="true">+IF(OFFSET('Sanitation Data'!$D$29,0,10*ROW('Sanitation Data'!D89))="","",OFFSET('Sanitation Data'!$D$29,0,10*ROW('Sanitation Data'!D89)))</f>
        <v/>
      </c>
      <c r="CM95" s="270" t="str">
        <f ca="true">+IF(OFFSET('Sanitation Data'!$D$30,0,10*ROW('Sanitation Data'!D89))="","",OFFSET('Sanitation Data'!$D$30,0,10*ROW('Sanitation Data'!D89)))</f>
        <v/>
      </c>
      <c r="CN95" s="270" t="str">
        <f ca="true">+IF(OFFSET('Sanitation Data'!$D$31,0,10*ROW('Sanitation Data'!D89))="","",OFFSET('Sanitation Data'!$D$31,0,10*ROW('Sanitation Data'!D89)))</f>
        <v/>
      </c>
      <c r="CO95" s="270" t="str">
        <f ca="true">+IF(OFFSET('Sanitation Data'!$D$32,0,10*ROW('Sanitation Data'!D89))="","",OFFSET('Sanitation Data'!$D$32,0,10*ROW('Sanitation Data'!D89)))</f>
        <v/>
      </c>
      <c r="CP95" s="270" t="str">
        <f ca="true">+IF(OFFSET('Sanitation Data'!$E$28,0,10*ROW('Sanitation Data'!E89))="","",OFFSET('Sanitation Data'!$E$28,0,10*ROW('Sanitation Data'!E89)))</f>
        <v/>
      </c>
      <c r="CQ95" s="270" t="str">
        <f ca="true">+IF(OFFSET('Sanitation Data'!$E$29,0,10*ROW('Sanitation Data'!E89))="","",OFFSET('Sanitation Data'!$E$29,0,10*ROW('Sanitation Data'!E89)))</f>
        <v/>
      </c>
      <c r="CR95" s="270" t="str">
        <f ca="true">+IF(OFFSET('Sanitation Data'!$E$30,0,10*ROW('Sanitation Data'!E89))="","",OFFSET('Sanitation Data'!$E$30,0,10*ROW('Sanitation Data'!E89)))</f>
        <v/>
      </c>
      <c r="CS95" s="270" t="str">
        <f ca="true">+IF(OFFSET('Sanitation Data'!$E$31,0,10*ROW('Sanitation Data'!E89))="","",OFFSET('Sanitation Data'!$E$31,0,10*ROW('Sanitation Data'!E89)))</f>
        <v/>
      </c>
      <c r="CT95" s="270" t="str">
        <f ca="true">+IF(OFFSET('Sanitation Data'!$E$32,0,10*ROW('Sanitation Data'!E89))="","",OFFSET('Sanitation Data'!$E$32,0,10*ROW('Sanitation Data'!E89)))</f>
        <v/>
      </c>
      <c r="CU95" s="270" t="str">
        <f ca="true">+IF(OFFSET('Sanitation Data'!$F$28,0,10*ROW('Sanitation Data'!F89))="","",OFFSET('Sanitation Data'!$F$28,0,10*ROW('Sanitation Data'!F89)))</f>
        <v/>
      </c>
      <c r="CV95" s="270" t="str">
        <f ca="true">+IF(OFFSET('Sanitation Data'!$F$29,0,10*ROW('Sanitation Data'!F89))="","",OFFSET('Sanitation Data'!$F$29,0,10*ROW('Sanitation Data'!F89)))</f>
        <v/>
      </c>
      <c r="CW95" s="270" t="str">
        <f ca="true">+IF(OFFSET('Sanitation Data'!$F$30,0,10*ROW('Sanitation Data'!F89))="","",OFFSET('Sanitation Data'!$F$30,0,10*ROW('Sanitation Data'!F89)))</f>
        <v/>
      </c>
      <c r="CX95" s="270" t="str">
        <f ca="true">+IF(OFFSET('Sanitation Data'!$F$31,0,10*ROW('Sanitation Data'!F89))="","",OFFSET('Sanitation Data'!$F$31,0,10*ROW('Sanitation Data'!F89)))</f>
        <v/>
      </c>
      <c r="CY95" s="270" t="str">
        <f ca="true">+IF(OFFSET('Sanitation Data'!$F$32,0,10*ROW('Sanitation Data'!F89))="","",OFFSET('Sanitation Data'!$F$32,0,10*ROW('Sanitation Data'!F89)))</f>
        <v/>
      </c>
      <c r="CZ95" s="270" t="str">
        <f ca="true">+IF(OFFSET('Sanitation Data'!$G$28,0,10*ROW('Sanitation Data'!G89))="","",OFFSET('Sanitation Data'!$G$28,0,10*ROW('Sanitation Data'!G89)))</f>
        <v/>
      </c>
      <c r="DA95" s="270" t="str">
        <f ca="true">+IF(OFFSET('Sanitation Data'!$G$29,0,10*ROW('Sanitation Data'!G89))="","",OFFSET('Sanitation Data'!$G$29,0,10*ROW('Sanitation Data'!G89)))</f>
        <v/>
      </c>
      <c r="DB95" s="270" t="str">
        <f ca="true">+IF(OFFSET('Sanitation Data'!$G$30,0,10*ROW('Sanitation Data'!G89))="","",OFFSET('Sanitation Data'!$G$30,0,10*ROW('Sanitation Data'!G89)))</f>
        <v/>
      </c>
      <c r="DC95" s="270" t="str">
        <f ca="true">+IF(OFFSET('Sanitation Data'!$G$31,0,10*ROW('Sanitation Data'!G89))="","",OFFSET('Sanitation Data'!$G$31,0,10*ROW('Sanitation Data'!G89)))</f>
        <v/>
      </c>
      <c r="DD95" s="270" t="str">
        <f ca="true">+IF(OFFSET('Sanitation Data'!$G$32,0,10*ROW('Sanitation Data'!G89))="","",OFFSET('Sanitation Data'!$G$32,0,10*ROW('Sanitation Data'!G89)))</f>
        <v/>
      </c>
      <c r="DE95" s="270" t="str">
        <f ca="true">+IF(OFFSET('Sanitation Data'!$H$28,0,10*ROW('Sanitation Data'!H89))="","",OFFSET('Sanitation Data'!$H$28,0,10*ROW('Sanitation Data'!H89)))</f>
        <v/>
      </c>
      <c r="DF95" s="270" t="str">
        <f ca="true">+IF(OFFSET('Sanitation Data'!$H$29,0,10*ROW('Sanitation Data'!H89))="","",OFFSET('Sanitation Data'!$H$29,0,10*ROW('Sanitation Data'!H89)))</f>
        <v/>
      </c>
      <c r="DG95" s="270" t="str">
        <f ca="true">+IF(OFFSET('Sanitation Data'!$H$30,0,10*ROW('Sanitation Data'!H89))="","",OFFSET('Sanitation Data'!$H$30,0,10*ROW('Sanitation Data'!H89)))</f>
        <v/>
      </c>
      <c r="DH95" s="270" t="str">
        <f ca="true">+IF(OFFSET('Sanitation Data'!$H$31,0,10*ROW('Sanitation Data'!H89))="","",OFFSET('Sanitation Data'!$H$31,0,10*ROW('Sanitation Data'!H89)))</f>
        <v/>
      </c>
      <c r="DI95" s="270" t="str">
        <f ca="true">+IF(OFFSET('Sanitation Data'!$H$32,0,10*ROW('Sanitation Data'!H89))="","",OFFSET('Sanitation Data'!$H$32,0,10*ROW('Sanitation Data'!H89)))</f>
        <v/>
      </c>
      <c r="DJ95" s="270" t="str">
        <f ca="true">+IF(OFFSET('Sanitation Data'!$I$28,0,10*ROW('Sanitation Data'!I89))="","",OFFSET('Sanitation Data'!$I$28,0,10*ROW('Sanitation Data'!I89)))</f>
        <v/>
      </c>
      <c r="DK95" s="270" t="str">
        <f ca="true">+IF(OFFSET('Sanitation Data'!$I$29,0,10*ROW('Sanitation Data'!I89))="","",OFFSET('Sanitation Data'!$I$29,0,10*ROW('Sanitation Data'!I89)))</f>
        <v/>
      </c>
      <c r="DL95" s="270" t="str">
        <f ca="true">+IF(OFFSET('Sanitation Data'!$I$30,0,10*ROW('Sanitation Data'!I89))="","",OFFSET('Sanitation Data'!$I$30,0,10*ROW('Sanitation Data'!I89)))</f>
        <v/>
      </c>
      <c r="DM95" s="270" t="str">
        <f ca="true">+IF(OFFSET('Sanitation Data'!$I$31,0,10*ROW('Sanitation Data'!I89))="","",OFFSET('Sanitation Data'!$I$31,0,10*ROW('Sanitation Data'!I89)))</f>
        <v/>
      </c>
      <c r="DN95" s="270" t="str">
        <f ca="true">+IF(OFFSET('Sanitation Data'!$I$32,0,10*ROW('Sanitation Data'!I89))="","",OFFSET('Sanitation Data'!$I$32,0,10*ROW('Sanitation Data'!I89)))</f>
        <v/>
      </c>
      <c r="DO95" s="270" t="str">
        <f ca="true">+IF(OFFSET('Hygiene Data'!$D$11,0,10*ROW('Hygiene Data'!D89))="","",OFFSET('Hygiene Data'!$D$11,0,10*ROW('Hygiene Data'!D89)))</f>
        <v/>
      </c>
      <c r="DP95" s="270" t="str">
        <f ca="true">+IF(OFFSET('Hygiene Data'!$D$12,0,10*ROW('Hygiene Data'!D89))="","",OFFSET('Hygiene Data'!$D$12,0,10*ROW('Hygiene Data'!D89)))</f>
        <v/>
      </c>
      <c r="DQ95" s="270" t="str">
        <f ca="true">+IF(OFFSET('Hygiene Data'!$D$13,0,10*ROW('Hygiene Data'!D89))="","",OFFSET('Hygiene Data'!$D$13,0,10*ROW('Hygiene Data'!D89)))</f>
        <v/>
      </c>
      <c r="DR95" s="270" t="str">
        <f ca="true">+IF(OFFSET('Hygiene Data'!$E$11,0,10*ROW('Hygiene Data'!E89))="","",OFFSET('Hygiene Data'!$E$11,0,10*ROW('Hygiene Data'!E89)))</f>
        <v/>
      </c>
      <c r="DS95" s="270" t="str">
        <f ca="true">+IF(OFFSET('Hygiene Data'!$E$12,0,10*ROW('Hygiene Data'!E89))="","",OFFSET('Hygiene Data'!$E$12,0,10*ROW('Hygiene Data'!E89)))</f>
        <v/>
      </c>
      <c r="DT95" s="270" t="str">
        <f ca="true">+IF(OFFSET('Hygiene Data'!$E$13,0,10*ROW('Hygiene Data'!E89))="","",OFFSET('Hygiene Data'!$E$13,0,10*ROW('Hygiene Data'!E89)))</f>
        <v/>
      </c>
      <c r="DU95" s="270" t="str">
        <f ca="true">+IF(OFFSET('Hygiene Data'!$F$11,0,10*ROW('Hygiene Data'!F89))="","",OFFSET('Hygiene Data'!$F$11,0,10*ROW('Hygiene Data'!F89)))</f>
        <v/>
      </c>
      <c r="DV95" s="270" t="str">
        <f ca="true">+IF(OFFSET('Hygiene Data'!$F$12,0,10*ROW('Hygiene Data'!F89))="","",OFFSET('Hygiene Data'!$F$12,0,10*ROW('Hygiene Data'!F89)))</f>
        <v/>
      </c>
      <c r="DW95" s="270" t="str">
        <f ca="true">+IF(OFFSET('Hygiene Data'!$F$13,0,10*ROW('Hygiene Data'!F89))="","",OFFSET('Hygiene Data'!$F$13,0,10*ROW('Hygiene Data'!F89)))</f>
        <v/>
      </c>
      <c r="DX95" s="270" t="str">
        <f ca="true">+IF(OFFSET('Hygiene Data'!$G$11,0,10*ROW('Hygiene Data'!G89))="","",OFFSET('Hygiene Data'!$G$11,0,10*ROW('Hygiene Data'!G89)))</f>
        <v/>
      </c>
      <c r="DY95" s="270" t="str">
        <f ca="true">+IF(OFFSET('Hygiene Data'!$G$12,0,10*ROW('Hygiene Data'!G89))="","",OFFSET('Hygiene Data'!$G$12,0,10*ROW('Hygiene Data'!G89)))</f>
        <v/>
      </c>
      <c r="DZ95" s="270" t="str">
        <f ca="true">+IF(OFFSET('Hygiene Data'!$G$13,0,10*ROW('Hygiene Data'!G89))="","",OFFSET('Hygiene Data'!$G$13,0,10*ROW('Hygiene Data'!G89)))</f>
        <v/>
      </c>
      <c r="EA95" s="270" t="str">
        <f ca="true">+IF(OFFSET('Hygiene Data'!$H$11,0,10*ROW('Hygiene Data'!H89))="","",OFFSET('Hygiene Data'!$H$11,0,10*ROW('Hygiene Data'!H89)))</f>
        <v/>
      </c>
      <c r="EB95" s="270" t="str">
        <f ca="true">+IF(OFFSET('Hygiene Data'!$H$12,0,10*ROW('Hygiene Data'!H89))="","",OFFSET('Hygiene Data'!$H$12,0,10*ROW('Hygiene Data'!H89)))</f>
        <v/>
      </c>
      <c r="EC95" s="270" t="str">
        <f ca="true">+IF(OFFSET('Hygiene Data'!$H$13,0,10*ROW('Hygiene Data'!H89))="","",OFFSET('Hygiene Data'!$H$13,0,10*ROW('Hygiene Data'!H89)))</f>
        <v/>
      </c>
      <c r="ED95" s="270" t="str">
        <f ca="true">+IF(OFFSET('Hygiene Data'!$I$11,0,10*ROW('Hygiene Data'!I89))="","",OFFSET('Hygiene Data'!$I$11,0,10*ROW('Hygiene Data'!I89)))</f>
        <v/>
      </c>
      <c r="EE95" s="270" t="str">
        <f ca="true">+IF(OFFSET('Hygiene Data'!$I$12,0,10*ROW('Hygiene Data'!I89))="","",OFFSET('Hygiene Data'!$I$12,0,10*ROW('Hygiene Data'!I89)))</f>
        <v/>
      </c>
      <c r="EF95" s="270"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26"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0"/>
      <c r="BS96" s="270" t="str">
        <f ca="true">+IF(OFFSET('Water Data'!$D$27,0,10*ROW('Water Data'!D90))="","",OFFSET('Water Data'!$D$27,0,10*ROW('Water Data'!D90)))</f>
        <v/>
      </c>
      <c r="BT96" s="270" t="str">
        <f ca="true">+IF(OFFSET('Water Data'!$D$28,0,10*ROW('Water Data'!D90))="","",OFFSET('Water Data'!$D$28,0,10*ROW('Water Data'!D90)))</f>
        <v/>
      </c>
      <c r="BU96" s="270" t="str">
        <f ca="true">+IF(OFFSET('Water Data'!$D$29,0,10*ROW('Water Data'!D90))="","",OFFSET('Water Data'!$D$29,0,10*ROW('Water Data'!D90)))</f>
        <v/>
      </c>
      <c r="BV96" s="270" t="str">
        <f ca="true">+IF(OFFSET('Water Data'!$E$27,0,10*ROW('Water Data'!E90))="","",OFFSET('Water Data'!$E$27,0,10*ROW('Water Data'!E90)))</f>
        <v/>
      </c>
      <c r="BW96" s="270" t="str">
        <f ca="true">+IF(OFFSET('Water Data'!$E$28,0,10*ROW('Water Data'!E90))="","",OFFSET('Water Data'!$E$28,0,10*ROW('Water Data'!E90)))</f>
        <v/>
      </c>
      <c r="BX96" s="270" t="str">
        <f ca="true">+IF(OFFSET('Water Data'!$E$29,0,10*ROW('Water Data'!E90))="","",OFFSET('Water Data'!$E$29,0,10*ROW('Water Data'!E90)))</f>
        <v/>
      </c>
      <c r="BY96" s="270" t="str">
        <f ca="true">+IF(OFFSET('Water Data'!$F$27,0,10*ROW('Water Data'!F90))="","",OFFSET('Water Data'!$F$27,0,10*ROW('Water Data'!F90)))</f>
        <v/>
      </c>
      <c r="BZ96" s="270" t="str">
        <f ca="true">+IF(OFFSET('Water Data'!$F$28,0,10*ROW('Water Data'!F90))="","",OFFSET('Water Data'!$F$28,0,10*ROW('Water Data'!F90)))</f>
        <v/>
      </c>
      <c r="CA96" s="270" t="str">
        <f ca="true">+IF(OFFSET('Water Data'!$F$29,0,10*ROW('Water Data'!F90))="","",OFFSET('Water Data'!$F$29,0,10*ROW('Water Data'!F90)))</f>
        <v/>
      </c>
      <c r="CB96" s="270" t="str">
        <f ca="true">+IF(OFFSET('Water Data'!$G$27,0,10*ROW('Water Data'!G90))="","",OFFSET('Water Data'!$G$27,0,10*ROW('Water Data'!G90)))</f>
        <v/>
      </c>
      <c r="CC96" s="270" t="str">
        <f ca="true">+IF(OFFSET('Water Data'!$G$28,0,10*ROW('Water Data'!G90))="","",OFFSET('Water Data'!$G$28,0,10*ROW('Water Data'!G90)))</f>
        <v/>
      </c>
      <c r="CD96" s="270" t="str">
        <f ca="true">+IF(OFFSET('Water Data'!$G$29,0,10*ROW('Water Data'!G90))="","",OFFSET('Water Data'!$G$29,0,10*ROW('Water Data'!G90)))</f>
        <v/>
      </c>
      <c r="CE96" s="270" t="str">
        <f ca="true">+IF(OFFSET('Water Data'!$H$27,0,10*ROW('Water Data'!H90))="","",OFFSET('Water Data'!$H$27,0,10*ROW('Water Data'!H90)))</f>
        <v/>
      </c>
      <c r="CF96" s="270" t="str">
        <f ca="true">+IF(OFFSET('Water Data'!$H$28,0,10*ROW('Water Data'!H90))="","",OFFSET('Water Data'!$H$28,0,10*ROW('Water Data'!H90)))</f>
        <v/>
      </c>
      <c r="CG96" s="270" t="str">
        <f ca="true">+IF(OFFSET('Water Data'!$H$29,0,10*ROW('Water Data'!H90))="","",OFFSET('Water Data'!$H$29,0,10*ROW('Water Data'!H90)))</f>
        <v/>
      </c>
      <c r="CH96" s="270" t="str">
        <f ca="true">+IF(OFFSET('Water Data'!$I$27,0,10*ROW('Water Data'!I90))="","",OFFSET('Water Data'!$I$27,0,10*ROW('Water Data'!I90)))</f>
        <v/>
      </c>
      <c r="CI96" s="270" t="str">
        <f ca="true">+IF(OFFSET('Water Data'!$I$28,0,10*ROW('Water Data'!I90))="","",OFFSET('Water Data'!$I$28,0,10*ROW('Water Data'!I90)))</f>
        <v/>
      </c>
      <c r="CJ96" s="270" t="str">
        <f ca="true">+IF(OFFSET('Water Data'!$I$29,0,10*ROW('Water Data'!I90))="","",OFFSET('Water Data'!$I$29,0,10*ROW('Water Data'!I90)))</f>
        <v/>
      </c>
      <c r="CK96" s="270" t="str">
        <f ca="true">+IF(OFFSET('Sanitation Data'!$D$28,0,10*ROW('Sanitation Data'!D90))="","",OFFSET('Sanitation Data'!$D$28,0,10*ROW('Sanitation Data'!D90)))</f>
        <v/>
      </c>
      <c r="CL96" s="270" t="str">
        <f ca="true">+IF(OFFSET('Sanitation Data'!$D$29,0,10*ROW('Sanitation Data'!D90))="","",OFFSET('Sanitation Data'!$D$29,0,10*ROW('Sanitation Data'!D90)))</f>
        <v/>
      </c>
      <c r="CM96" s="270" t="str">
        <f ca="true">+IF(OFFSET('Sanitation Data'!$D$30,0,10*ROW('Sanitation Data'!D90))="","",OFFSET('Sanitation Data'!$D$30,0,10*ROW('Sanitation Data'!D90)))</f>
        <v/>
      </c>
      <c r="CN96" s="270" t="str">
        <f ca="true">+IF(OFFSET('Sanitation Data'!$D$31,0,10*ROW('Sanitation Data'!D90))="","",OFFSET('Sanitation Data'!$D$31,0,10*ROW('Sanitation Data'!D90)))</f>
        <v/>
      </c>
      <c r="CO96" s="270" t="str">
        <f ca="true">+IF(OFFSET('Sanitation Data'!$D$32,0,10*ROW('Sanitation Data'!D90))="","",OFFSET('Sanitation Data'!$D$32,0,10*ROW('Sanitation Data'!D90)))</f>
        <v/>
      </c>
      <c r="CP96" s="270" t="str">
        <f ca="true">+IF(OFFSET('Sanitation Data'!$E$28,0,10*ROW('Sanitation Data'!E90))="","",OFFSET('Sanitation Data'!$E$28,0,10*ROW('Sanitation Data'!E90)))</f>
        <v/>
      </c>
      <c r="CQ96" s="270" t="str">
        <f ca="true">+IF(OFFSET('Sanitation Data'!$E$29,0,10*ROW('Sanitation Data'!E90))="","",OFFSET('Sanitation Data'!$E$29,0,10*ROW('Sanitation Data'!E90)))</f>
        <v/>
      </c>
      <c r="CR96" s="270" t="str">
        <f ca="true">+IF(OFFSET('Sanitation Data'!$E$30,0,10*ROW('Sanitation Data'!E90))="","",OFFSET('Sanitation Data'!$E$30,0,10*ROW('Sanitation Data'!E90)))</f>
        <v/>
      </c>
      <c r="CS96" s="270" t="str">
        <f ca="true">+IF(OFFSET('Sanitation Data'!$E$31,0,10*ROW('Sanitation Data'!E90))="","",OFFSET('Sanitation Data'!$E$31,0,10*ROW('Sanitation Data'!E90)))</f>
        <v/>
      </c>
      <c r="CT96" s="270" t="str">
        <f ca="true">+IF(OFFSET('Sanitation Data'!$E$32,0,10*ROW('Sanitation Data'!E90))="","",OFFSET('Sanitation Data'!$E$32,0,10*ROW('Sanitation Data'!E90)))</f>
        <v/>
      </c>
      <c r="CU96" s="270" t="str">
        <f ca="true">+IF(OFFSET('Sanitation Data'!$F$28,0,10*ROW('Sanitation Data'!F90))="","",OFFSET('Sanitation Data'!$F$28,0,10*ROW('Sanitation Data'!F90)))</f>
        <v/>
      </c>
      <c r="CV96" s="270" t="str">
        <f ca="true">+IF(OFFSET('Sanitation Data'!$F$29,0,10*ROW('Sanitation Data'!F90))="","",OFFSET('Sanitation Data'!$F$29,0,10*ROW('Sanitation Data'!F90)))</f>
        <v/>
      </c>
      <c r="CW96" s="270" t="str">
        <f ca="true">+IF(OFFSET('Sanitation Data'!$F$30,0,10*ROW('Sanitation Data'!F90))="","",OFFSET('Sanitation Data'!$F$30,0,10*ROW('Sanitation Data'!F90)))</f>
        <v/>
      </c>
      <c r="CX96" s="270" t="str">
        <f ca="true">+IF(OFFSET('Sanitation Data'!$F$31,0,10*ROW('Sanitation Data'!F90))="","",OFFSET('Sanitation Data'!$F$31,0,10*ROW('Sanitation Data'!F90)))</f>
        <v/>
      </c>
      <c r="CY96" s="270" t="str">
        <f ca="true">+IF(OFFSET('Sanitation Data'!$F$32,0,10*ROW('Sanitation Data'!F90))="","",OFFSET('Sanitation Data'!$F$32,0,10*ROW('Sanitation Data'!F90)))</f>
        <v/>
      </c>
      <c r="CZ96" s="270" t="str">
        <f ca="true">+IF(OFFSET('Sanitation Data'!$G$28,0,10*ROW('Sanitation Data'!G90))="","",OFFSET('Sanitation Data'!$G$28,0,10*ROW('Sanitation Data'!G90)))</f>
        <v/>
      </c>
      <c r="DA96" s="270" t="str">
        <f ca="true">+IF(OFFSET('Sanitation Data'!$G$29,0,10*ROW('Sanitation Data'!G90))="","",OFFSET('Sanitation Data'!$G$29,0,10*ROW('Sanitation Data'!G90)))</f>
        <v/>
      </c>
      <c r="DB96" s="270" t="str">
        <f ca="true">+IF(OFFSET('Sanitation Data'!$G$30,0,10*ROW('Sanitation Data'!G90))="","",OFFSET('Sanitation Data'!$G$30,0,10*ROW('Sanitation Data'!G90)))</f>
        <v/>
      </c>
      <c r="DC96" s="270" t="str">
        <f ca="true">+IF(OFFSET('Sanitation Data'!$G$31,0,10*ROW('Sanitation Data'!G90))="","",OFFSET('Sanitation Data'!$G$31,0,10*ROW('Sanitation Data'!G90)))</f>
        <v/>
      </c>
      <c r="DD96" s="270" t="str">
        <f ca="true">+IF(OFFSET('Sanitation Data'!$G$32,0,10*ROW('Sanitation Data'!G90))="","",OFFSET('Sanitation Data'!$G$32,0,10*ROW('Sanitation Data'!G90)))</f>
        <v/>
      </c>
      <c r="DE96" s="270" t="str">
        <f ca="true">+IF(OFFSET('Sanitation Data'!$H$28,0,10*ROW('Sanitation Data'!H90))="","",OFFSET('Sanitation Data'!$H$28,0,10*ROW('Sanitation Data'!H90)))</f>
        <v/>
      </c>
      <c r="DF96" s="270" t="str">
        <f ca="true">+IF(OFFSET('Sanitation Data'!$H$29,0,10*ROW('Sanitation Data'!H90))="","",OFFSET('Sanitation Data'!$H$29,0,10*ROW('Sanitation Data'!H90)))</f>
        <v/>
      </c>
      <c r="DG96" s="270" t="str">
        <f ca="true">+IF(OFFSET('Sanitation Data'!$H$30,0,10*ROW('Sanitation Data'!H90))="","",OFFSET('Sanitation Data'!$H$30,0,10*ROW('Sanitation Data'!H90)))</f>
        <v/>
      </c>
      <c r="DH96" s="270" t="str">
        <f ca="true">+IF(OFFSET('Sanitation Data'!$H$31,0,10*ROW('Sanitation Data'!H90))="","",OFFSET('Sanitation Data'!$H$31,0,10*ROW('Sanitation Data'!H90)))</f>
        <v/>
      </c>
      <c r="DI96" s="270" t="str">
        <f ca="true">+IF(OFFSET('Sanitation Data'!$H$32,0,10*ROW('Sanitation Data'!H90))="","",OFFSET('Sanitation Data'!$H$32,0,10*ROW('Sanitation Data'!H90)))</f>
        <v/>
      </c>
      <c r="DJ96" s="270" t="str">
        <f ca="true">+IF(OFFSET('Sanitation Data'!$I$28,0,10*ROW('Sanitation Data'!I90))="","",OFFSET('Sanitation Data'!$I$28,0,10*ROW('Sanitation Data'!I90)))</f>
        <v/>
      </c>
      <c r="DK96" s="270" t="str">
        <f ca="true">+IF(OFFSET('Sanitation Data'!$I$29,0,10*ROW('Sanitation Data'!I90))="","",OFFSET('Sanitation Data'!$I$29,0,10*ROW('Sanitation Data'!I90)))</f>
        <v/>
      </c>
      <c r="DL96" s="270" t="str">
        <f ca="true">+IF(OFFSET('Sanitation Data'!$I$30,0,10*ROW('Sanitation Data'!I90))="","",OFFSET('Sanitation Data'!$I$30,0,10*ROW('Sanitation Data'!I90)))</f>
        <v/>
      </c>
      <c r="DM96" s="270" t="str">
        <f ca="true">+IF(OFFSET('Sanitation Data'!$I$31,0,10*ROW('Sanitation Data'!I90))="","",OFFSET('Sanitation Data'!$I$31,0,10*ROW('Sanitation Data'!I90)))</f>
        <v/>
      </c>
      <c r="DN96" s="270" t="str">
        <f ca="true">+IF(OFFSET('Sanitation Data'!$I$32,0,10*ROW('Sanitation Data'!I90))="","",OFFSET('Sanitation Data'!$I$32,0,10*ROW('Sanitation Data'!I90)))</f>
        <v/>
      </c>
      <c r="DO96" s="270" t="str">
        <f ca="true">+IF(OFFSET('Hygiene Data'!$D$11,0,10*ROW('Hygiene Data'!D90))="","",OFFSET('Hygiene Data'!$D$11,0,10*ROW('Hygiene Data'!D90)))</f>
        <v/>
      </c>
      <c r="DP96" s="270" t="str">
        <f ca="true">+IF(OFFSET('Hygiene Data'!$D$12,0,10*ROW('Hygiene Data'!D90))="","",OFFSET('Hygiene Data'!$D$12,0,10*ROW('Hygiene Data'!D90)))</f>
        <v/>
      </c>
      <c r="DQ96" s="270" t="str">
        <f ca="true">+IF(OFFSET('Hygiene Data'!$D$13,0,10*ROW('Hygiene Data'!D90))="","",OFFSET('Hygiene Data'!$D$13,0,10*ROW('Hygiene Data'!D90)))</f>
        <v/>
      </c>
      <c r="DR96" s="270" t="str">
        <f ca="true">+IF(OFFSET('Hygiene Data'!$E$11,0,10*ROW('Hygiene Data'!E90))="","",OFFSET('Hygiene Data'!$E$11,0,10*ROW('Hygiene Data'!E90)))</f>
        <v/>
      </c>
      <c r="DS96" s="270" t="str">
        <f ca="true">+IF(OFFSET('Hygiene Data'!$E$12,0,10*ROW('Hygiene Data'!E90))="","",OFFSET('Hygiene Data'!$E$12,0,10*ROW('Hygiene Data'!E90)))</f>
        <v/>
      </c>
      <c r="DT96" s="270" t="str">
        <f ca="true">+IF(OFFSET('Hygiene Data'!$E$13,0,10*ROW('Hygiene Data'!E90))="","",OFFSET('Hygiene Data'!$E$13,0,10*ROW('Hygiene Data'!E90)))</f>
        <v/>
      </c>
      <c r="DU96" s="270" t="str">
        <f ca="true">+IF(OFFSET('Hygiene Data'!$F$11,0,10*ROW('Hygiene Data'!F90))="","",OFFSET('Hygiene Data'!$F$11,0,10*ROW('Hygiene Data'!F90)))</f>
        <v/>
      </c>
      <c r="DV96" s="270" t="str">
        <f ca="true">+IF(OFFSET('Hygiene Data'!$F$12,0,10*ROW('Hygiene Data'!F90))="","",OFFSET('Hygiene Data'!$F$12,0,10*ROW('Hygiene Data'!F90)))</f>
        <v/>
      </c>
      <c r="DW96" s="270" t="str">
        <f ca="true">+IF(OFFSET('Hygiene Data'!$F$13,0,10*ROW('Hygiene Data'!F90))="","",OFFSET('Hygiene Data'!$F$13,0,10*ROW('Hygiene Data'!F90)))</f>
        <v/>
      </c>
      <c r="DX96" s="270" t="str">
        <f ca="true">+IF(OFFSET('Hygiene Data'!$G$11,0,10*ROW('Hygiene Data'!G90))="","",OFFSET('Hygiene Data'!$G$11,0,10*ROW('Hygiene Data'!G90)))</f>
        <v/>
      </c>
      <c r="DY96" s="270" t="str">
        <f ca="true">+IF(OFFSET('Hygiene Data'!$G$12,0,10*ROW('Hygiene Data'!G90))="","",OFFSET('Hygiene Data'!$G$12,0,10*ROW('Hygiene Data'!G90)))</f>
        <v/>
      </c>
      <c r="DZ96" s="270" t="str">
        <f ca="true">+IF(OFFSET('Hygiene Data'!$G$13,0,10*ROW('Hygiene Data'!G90))="","",OFFSET('Hygiene Data'!$G$13,0,10*ROW('Hygiene Data'!G90)))</f>
        <v/>
      </c>
      <c r="EA96" s="270" t="str">
        <f ca="true">+IF(OFFSET('Hygiene Data'!$H$11,0,10*ROW('Hygiene Data'!H90))="","",OFFSET('Hygiene Data'!$H$11,0,10*ROW('Hygiene Data'!H90)))</f>
        <v/>
      </c>
      <c r="EB96" s="270" t="str">
        <f ca="true">+IF(OFFSET('Hygiene Data'!$H$12,0,10*ROW('Hygiene Data'!H90))="","",OFFSET('Hygiene Data'!$H$12,0,10*ROW('Hygiene Data'!H90)))</f>
        <v/>
      </c>
      <c r="EC96" s="270" t="str">
        <f ca="true">+IF(OFFSET('Hygiene Data'!$H$13,0,10*ROW('Hygiene Data'!H90))="","",OFFSET('Hygiene Data'!$H$13,0,10*ROW('Hygiene Data'!H90)))</f>
        <v/>
      </c>
      <c r="ED96" s="270" t="str">
        <f ca="true">+IF(OFFSET('Hygiene Data'!$I$11,0,10*ROW('Hygiene Data'!I90))="","",OFFSET('Hygiene Data'!$I$11,0,10*ROW('Hygiene Data'!I90)))</f>
        <v/>
      </c>
      <c r="EE96" s="270" t="str">
        <f ca="true">+IF(OFFSET('Hygiene Data'!$I$12,0,10*ROW('Hygiene Data'!I90))="","",OFFSET('Hygiene Data'!$I$12,0,10*ROW('Hygiene Data'!I90)))</f>
        <v/>
      </c>
      <c r="EF96" s="270"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26"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0"/>
      <c r="BS97" s="270" t="str">
        <f ca="true">+IF(OFFSET('Water Data'!$D$27,0,10*ROW('Water Data'!D91))="","",OFFSET('Water Data'!$D$27,0,10*ROW('Water Data'!D91)))</f>
        <v/>
      </c>
      <c r="BT97" s="270" t="str">
        <f ca="true">+IF(OFFSET('Water Data'!$D$28,0,10*ROW('Water Data'!D91))="","",OFFSET('Water Data'!$D$28,0,10*ROW('Water Data'!D91)))</f>
        <v/>
      </c>
      <c r="BU97" s="270" t="str">
        <f ca="true">+IF(OFFSET('Water Data'!$D$29,0,10*ROW('Water Data'!D91))="","",OFFSET('Water Data'!$D$29,0,10*ROW('Water Data'!D91)))</f>
        <v/>
      </c>
      <c r="BV97" s="270" t="str">
        <f ca="true">+IF(OFFSET('Water Data'!$E$27,0,10*ROW('Water Data'!E91))="","",OFFSET('Water Data'!$E$27,0,10*ROW('Water Data'!E91)))</f>
        <v/>
      </c>
      <c r="BW97" s="270" t="str">
        <f ca="true">+IF(OFFSET('Water Data'!$E$28,0,10*ROW('Water Data'!E91))="","",OFFSET('Water Data'!$E$28,0,10*ROW('Water Data'!E91)))</f>
        <v/>
      </c>
      <c r="BX97" s="270" t="str">
        <f ca="true">+IF(OFFSET('Water Data'!$E$29,0,10*ROW('Water Data'!E91))="","",OFFSET('Water Data'!$E$29,0,10*ROW('Water Data'!E91)))</f>
        <v/>
      </c>
      <c r="BY97" s="270" t="str">
        <f ca="true">+IF(OFFSET('Water Data'!$F$27,0,10*ROW('Water Data'!F91))="","",OFFSET('Water Data'!$F$27,0,10*ROW('Water Data'!F91)))</f>
        <v/>
      </c>
      <c r="BZ97" s="270" t="str">
        <f ca="true">+IF(OFFSET('Water Data'!$F$28,0,10*ROW('Water Data'!F91))="","",OFFSET('Water Data'!$F$28,0,10*ROW('Water Data'!F91)))</f>
        <v/>
      </c>
      <c r="CA97" s="270" t="str">
        <f ca="true">+IF(OFFSET('Water Data'!$F$29,0,10*ROW('Water Data'!F91))="","",OFFSET('Water Data'!$F$29,0,10*ROW('Water Data'!F91)))</f>
        <v/>
      </c>
      <c r="CB97" s="270" t="str">
        <f ca="true">+IF(OFFSET('Water Data'!$G$27,0,10*ROW('Water Data'!G91))="","",OFFSET('Water Data'!$G$27,0,10*ROW('Water Data'!G91)))</f>
        <v/>
      </c>
      <c r="CC97" s="270" t="str">
        <f ca="true">+IF(OFFSET('Water Data'!$G$28,0,10*ROW('Water Data'!G91))="","",OFFSET('Water Data'!$G$28,0,10*ROW('Water Data'!G91)))</f>
        <v/>
      </c>
      <c r="CD97" s="270" t="str">
        <f ca="true">+IF(OFFSET('Water Data'!$G$29,0,10*ROW('Water Data'!G91))="","",OFFSET('Water Data'!$G$29,0,10*ROW('Water Data'!G91)))</f>
        <v/>
      </c>
      <c r="CE97" s="270" t="str">
        <f ca="true">+IF(OFFSET('Water Data'!$H$27,0,10*ROW('Water Data'!H91))="","",OFFSET('Water Data'!$H$27,0,10*ROW('Water Data'!H91)))</f>
        <v/>
      </c>
      <c r="CF97" s="270" t="str">
        <f ca="true">+IF(OFFSET('Water Data'!$H$28,0,10*ROW('Water Data'!H91))="","",OFFSET('Water Data'!$H$28,0,10*ROW('Water Data'!H91)))</f>
        <v/>
      </c>
      <c r="CG97" s="270" t="str">
        <f ca="true">+IF(OFFSET('Water Data'!$H$29,0,10*ROW('Water Data'!H91))="","",OFFSET('Water Data'!$H$29,0,10*ROW('Water Data'!H91)))</f>
        <v/>
      </c>
      <c r="CH97" s="270" t="str">
        <f ca="true">+IF(OFFSET('Water Data'!$I$27,0,10*ROW('Water Data'!I91))="","",OFFSET('Water Data'!$I$27,0,10*ROW('Water Data'!I91)))</f>
        <v/>
      </c>
      <c r="CI97" s="270" t="str">
        <f ca="true">+IF(OFFSET('Water Data'!$I$28,0,10*ROW('Water Data'!I91))="","",OFFSET('Water Data'!$I$28,0,10*ROW('Water Data'!I91)))</f>
        <v/>
      </c>
      <c r="CJ97" s="270" t="str">
        <f ca="true">+IF(OFFSET('Water Data'!$I$29,0,10*ROW('Water Data'!I91))="","",OFFSET('Water Data'!$I$29,0,10*ROW('Water Data'!I91)))</f>
        <v/>
      </c>
      <c r="CK97" s="270" t="str">
        <f ca="true">+IF(OFFSET('Sanitation Data'!$D$28,0,10*ROW('Sanitation Data'!D91))="","",OFFSET('Sanitation Data'!$D$28,0,10*ROW('Sanitation Data'!D91)))</f>
        <v/>
      </c>
      <c r="CL97" s="270" t="str">
        <f ca="true">+IF(OFFSET('Sanitation Data'!$D$29,0,10*ROW('Sanitation Data'!D91))="","",OFFSET('Sanitation Data'!$D$29,0,10*ROW('Sanitation Data'!D91)))</f>
        <v/>
      </c>
      <c r="CM97" s="270" t="str">
        <f ca="true">+IF(OFFSET('Sanitation Data'!$D$30,0,10*ROW('Sanitation Data'!D91))="","",OFFSET('Sanitation Data'!$D$30,0,10*ROW('Sanitation Data'!D91)))</f>
        <v/>
      </c>
      <c r="CN97" s="270" t="str">
        <f ca="true">+IF(OFFSET('Sanitation Data'!$D$31,0,10*ROW('Sanitation Data'!D91))="","",OFFSET('Sanitation Data'!$D$31,0,10*ROW('Sanitation Data'!D91)))</f>
        <v/>
      </c>
      <c r="CO97" s="270" t="str">
        <f ca="true">+IF(OFFSET('Sanitation Data'!$D$32,0,10*ROW('Sanitation Data'!D91))="","",OFFSET('Sanitation Data'!$D$32,0,10*ROW('Sanitation Data'!D91)))</f>
        <v/>
      </c>
      <c r="CP97" s="270" t="str">
        <f ca="true">+IF(OFFSET('Sanitation Data'!$E$28,0,10*ROW('Sanitation Data'!E91))="","",OFFSET('Sanitation Data'!$E$28,0,10*ROW('Sanitation Data'!E91)))</f>
        <v/>
      </c>
      <c r="CQ97" s="270" t="str">
        <f ca="true">+IF(OFFSET('Sanitation Data'!$E$29,0,10*ROW('Sanitation Data'!E91))="","",OFFSET('Sanitation Data'!$E$29,0,10*ROW('Sanitation Data'!E91)))</f>
        <v/>
      </c>
      <c r="CR97" s="270" t="str">
        <f ca="true">+IF(OFFSET('Sanitation Data'!$E$30,0,10*ROW('Sanitation Data'!E91))="","",OFFSET('Sanitation Data'!$E$30,0,10*ROW('Sanitation Data'!E91)))</f>
        <v/>
      </c>
      <c r="CS97" s="270" t="str">
        <f ca="true">+IF(OFFSET('Sanitation Data'!$E$31,0,10*ROW('Sanitation Data'!E91))="","",OFFSET('Sanitation Data'!$E$31,0,10*ROW('Sanitation Data'!E91)))</f>
        <v/>
      </c>
      <c r="CT97" s="270" t="str">
        <f ca="true">+IF(OFFSET('Sanitation Data'!$E$32,0,10*ROW('Sanitation Data'!E91))="","",OFFSET('Sanitation Data'!$E$32,0,10*ROW('Sanitation Data'!E91)))</f>
        <v/>
      </c>
      <c r="CU97" s="270" t="str">
        <f ca="true">+IF(OFFSET('Sanitation Data'!$F$28,0,10*ROW('Sanitation Data'!F91))="","",OFFSET('Sanitation Data'!$F$28,0,10*ROW('Sanitation Data'!F91)))</f>
        <v/>
      </c>
      <c r="CV97" s="270" t="str">
        <f ca="true">+IF(OFFSET('Sanitation Data'!$F$29,0,10*ROW('Sanitation Data'!F91))="","",OFFSET('Sanitation Data'!$F$29,0,10*ROW('Sanitation Data'!F91)))</f>
        <v/>
      </c>
      <c r="CW97" s="270" t="str">
        <f ca="true">+IF(OFFSET('Sanitation Data'!$F$30,0,10*ROW('Sanitation Data'!F91))="","",OFFSET('Sanitation Data'!$F$30,0,10*ROW('Sanitation Data'!F91)))</f>
        <v/>
      </c>
      <c r="CX97" s="270" t="str">
        <f ca="true">+IF(OFFSET('Sanitation Data'!$F$31,0,10*ROW('Sanitation Data'!F91))="","",OFFSET('Sanitation Data'!$F$31,0,10*ROW('Sanitation Data'!F91)))</f>
        <v/>
      </c>
      <c r="CY97" s="270" t="str">
        <f ca="true">+IF(OFFSET('Sanitation Data'!$F$32,0,10*ROW('Sanitation Data'!F91))="","",OFFSET('Sanitation Data'!$F$32,0,10*ROW('Sanitation Data'!F91)))</f>
        <v/>
      </c>
      <c r="CZ97" s="270" t="str">
        <f ca="true">+IF(OFFSET('Sanitation Data'!$G$28,0,10*ROW('Sanitation Data'!G91))="","",OFFSET('Sanitation Data'!$G$28,0,10*ROW('Sanitation Data'!G91)))</f>
        <v/>
      </c>
      <c r="DA97" s="270" t="str">
        <f ca="true">+IF(OFFSET('Sanitation Data'!$G$29,0,10*ROW('Sanitation Data'!G91))="","",OFFSET('Sanitation Data'!$G$29,0,10*ROW('Sanitation Data'!G91)))</f>
        <v/>
      </c>
      <c r="DB97" s="270" t="str">
        <f ca="true">+IF(OFFSET('Sanitation Data'!$G$30,0,10*ROW('Sanitation Data'!G91))="","",OFFSET('Sanitation Data'!$G$30,0,10*ROW('Sanitation Data'!G91)))</f>
        <v/>
      </c>
      <c r="DC97" s="270" t="str">
        <f ca="true">+IF(OFFSET('Sanitation Data'!$G$31,0,10*ROW('Sanitation Data'!G91))="","",OFFSET('Sanitation Data'!$G$31,0,10*ROW('Sanitation Data'!G91)))</f>
        <v/>
      </c>
      <c r="DD97" s="270" t="str">
        <f ca="true">+IF(OFFSET('Sanitation Data'!$G$32,0,10*ROW('Sanitation Data'!G91))="","",OFFSET('Sanitation Data'!$G$32,0,10*ROW('Sanitation Data'!G91)))</f>
        <v/>
      </c>
      <c r="DE97" s="270" t="str">
        <f ca="true">+IF(OFFSET('Sanitation Data'!$H$28,0,10*ROW('Sanitation Data'!H91))="","",OFFSET('Sanitation Data'!$H$28,0,10*ROW('Sanitation Data'!H91)))</f>
        <v/>
      </c>
      <c r="DF97" s="270" t="str">
        <f ca="true">+IF(OFFSET('Sanitation Data'!$H$29,0,10*ROW('Sanitation Data'!H91))="","",OFFSET('Sanitation Data'!$H$29,0,10*ROW('Sanitation Data'!H91)))</f>
        <v/>
      </c>
      <c r="DG97" s="270" t="str">
        <f ca="true">+IF(OFFSET('Sanitation Data'!$H$30,0,10*ROW('Sanitation Data'!H91))="","",OFFSET('Sanitation Data'!$H$30,0,10*ROW('Sanitation Data'!H91)))</f>
        <v/>
      </c>
      <c r="DH97" s="270" t="str">
        <f ca="true">+IF(OFFSET('Sanitation Data'!$H$31,0,10*ROW('Sanitation Data'!H91))="","",OFFSET('Sanitation Data'!$H$31,0,10*ROW('Sanitation Data'!H91)))</f>
        <v/>
      </c>
      <c r="DI97" s="270" t="str">
        <f ca="true">+IF(OFFSET('Sanitation Data'!$H$32,0,10*ROW('Sanitation Data'!H91))="","",OFFSET('Sanitation Data'!$H$32,0,10*ROW('Sanitation Data'!H91)))</f>
        <v/>
      </c>
      <c r="DJ97" s="270" t="str">
        <f ca="true">+IF(OFFSET('Sanitation Data'!$I$28,0,10*ROW('Sanitation Data'!I91))="","",OFFSET('Sanitation Data'!$I$28,0,10*ROW('Sanitation Data'!I91)))</f>
        <v/>
      </c>
      <c r="DK97" s="270" t="str">
        <f ca="true">+IF(OFFSET('Sanitation Data'!$I$29,0,10*ROW('Sanitation Data'!I91))="","",OFFSET('Sanitation Data'!$I$29,0,10*ROW('Sanitation Data'!I91)))</f>
        <v/>
      </c>
      <c r="DL97" s="270" t="str">
        <f ca="true">+IF(OFFSET('Sanitation Data'!$I$30,0,10*ROW('Sanitation Data'!I91))="","",OFFSET('Sanitation Data'!$I$30,0,10*ROW('Sanitation Data'!I91)))</f>
        <v/>
      </c>
      <c r="DM97" s="270" t="str">
        <f ca="true">+IF(OFFSET('Sanitation Data'!$I$31,0,10*ROW('Sanitation Data'!I91))="","",OFFSET('Sanitation Data'!$I$31,0,10*ROW('Sanitation Data'!I91)))</f>
        <v/>
      </c>
      <c r="DN97" s="270" t="str">
        <f ca="true">+IF(OFFSET('Sanitation Data'!$I$32,0,10*ROW('Sanitation Data'!I91))="","",OFFSET('Sanitation Data'!$I$32,0,10*ROW('Sanitation Data'!I91)))</f>
        <v/>
      </c>
      <c r="DO97" s="270" t="str">
        <f ca="true">+IF(OFFSET('Hygiene Data'!$D$11,0,10*ROW('Hygiene Data'!D91))="","",OFFSET('Hygiene Data'!$D$11,0,10*ROW('Hygiene Data'!D91)))</f>
        <v/>
      </c>
      <c r="DP97" s="270" t="str">
        <f ca="true">+IF(OFFSET('Hygiene Data'!$D$12,0,10*ROW('Hygiene Data'!D91))="","",OFFSET('Hygiene Data'!$D$12,0,10*ROW('Hygiene Data'!D91)))</f>
        <v/>
      </c>
      <c r="DQ97" s="270" t="str">
        <f ca="true">+IF(OFFSET('Hygiene Data'!$D$13,0,10*ROW('Hygiene Data'!D91))="","",OFFSET('Hygiene Data'!$D$13,0,10*ROW('Hygiene Data'!D91)))</f>
        <v/>
      </c>
      <c r="DR97" s="270" t="str">
        <f ca="true">+IF(OFFSET('Hygiene Data'!$E$11,0,10*ROW('Hygiene Data'!E91))="","",OFFSET('Hygiene Data'!$E$11,0,10*ROW('Hygiene Data'!E91)))</f>
        <v/>
      </c>
      <c r="DS97" s="270" t="str">
        <f ca="true">+IF(OFFSET('Hygiene Data'!$E$12,0,10*ROW('Hygiene Data'!E91))="","",OFFSET('Hygiene Data'!$E$12,0,10*ROW('Hygiene Data'!E91)))</f>
        <v/>
      </c>
      <c r="DT97" s="270" t="str">
        <f ca="true">+IF(OFFSET('Hygiene Data'!$E$13,0,10*ROW('Hygiene Data'!E91))="","",OFFSET('Hygiene Data'!$E$13,0,10*ROW('Hygiene Data'!E91)))</f>
        <v/>
      </c>
      <c r="DU97" s="270" t="str">
        <f ca="true">+IF(OFFSET('Hygiene Data'!$F$11,0,10*ROW('Hygiene Data'!F91))="","",OFFSET('Hygiene Data'!$F$11,0,10*ROW('Hygiene Data'!F91)))</f>
        <v/>
      </c>
      <c r="DV97" s="270" t="str">
        <f ca="true">+IF(OFFSET('Hygiene Data'!$F$12,0,10*ROW('Hygiene Data'!F91))="","",OFFSET('Hygiene Data'!$F$12,0,10*ROW('Hygiene Data'!F91)))</f>
        <v/>
      </c>
      <c r="DW97" s="270" t="str">
        <f ca="true">+IF(OFFSET('Hygiene Data'!$F$13,0,10*ROW('Hygiene Data'!F91))="","",OFFSET('Hygiene Data'!$F$13,0,10*ROW('Hygiene Data'!F91)))</f>
        <v/>
      </c>
      <c r="DX97" s="270" t="str">
        <f ca="true">+IF(OFFSET('Hygiene Data'!$G$11,0,10*ROW('Hygiene Data'!G91))="","",OFFSET('Hygiene Data'!$G$11,0,10*ROW('Hygiene Data'!G91)))</f>
        <v/>
      </c>
      <c r="DY97" s="270" t="str">
        <f ca="true">+IF(OFFSET('Hygiene Data'!$G$12,0,10*ROW('Hygiene Data'!G91))="","",OFFSET('Hygiene Data'!$G$12,0,10*ROW('Hygiene Data'!G91)))</f>
        <v/>
      </c>
      <c r="DZ97" s="270" t="str">
        <f ca="true">+IF(OFFSET('Hygiene Data'!$G$13,0,10*ROW('Hygiene Data'!G91))="","",OFFSET('Hygiene Data'!$G$13,0,10*ROW('Hygiene Data'!G91)))</f>
        <v/>
      </c>
      <c r="EA97" s="270" t="str">
        <f ca="true">+IF(OFFSET('Hygiene Data'!$H$11,0,10*ROW('Hygiene Data'!H91))="","",OFFSET('Hygiene Data'!$H$11,0,10*ROW('Hygiene Data'!H91)))</f>
        <v/>
      </c>
      <c r="EB97" s="270" t="str">
        <f ca="true">+IF(OFFSET('Hygiene Data'!$H$12,0,10*ROW('Hygiene Data'!H91))="","",OFFSET('Hygiene Data'!$H$12,0,10*ROW('Hygiene Data'!H91)))</f>
        <v/>
      </c>
      <c r="EC97" s="270" t="str">
        <f ca="true">+IF(OFFSET('Hygiene Data'!$H$13,0,10*ROW('Hygiene Data'!H91))="","",OFFSET('Hygiene Data'!$H$13,0,10*ROW('Hygiene Data'!H91)))</f>
        <v/>
      </c>
      <c r="ED97" s="270" t="str">
        <f ca="true">+IF(OFFSET('Hygiene Data'!$I$11,0,10*ROW('Hygiene Data'!I91))="","",OFFSET('Hygiene Data'!$I$11,0,10*ROW('Hygiene Data'!I91)))</f>
        <v/>
      </c>
      <c r="EE97" s="270" t="str">
        <f ca="true">+IF(OFFSET('Hygiene Data'!$I$12,0,10*ROW('Hygiene Data'!I91))="","",OFFSET('Hygiene Data'!$I$12,0,10*ROW('Hygiene Data'!I91)))</f>
        <v/>
      </c>
      <c r="EF97" s="270"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26"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0"/>
      <c r="BS98" s="270" t="str">
        <f ca="true">+IF(OFFSET('Water Data'!$D$27,0,10*ROW('Water Data'!D92))="","",OFFSET('Water Data'!$D$27,0,10*ROW('Water Data'!D92)))</f>
        <v/>
      </c>
      <c r="BT98" s="270" t="str">
        <f ca="true">+IF(OFFSET('Water Data'!$D$28,0,10*ROW('Water Data'!D92))="","",OFFSET('Water Data'!$D$28,0,10*ROW('Water Data'!D92)))</f>
        <v/>
      </c>
      <c r="BU98" s="270" t="str">
        <f ca="true">+IF(OFFSET('Water Data'!$D$29,0,10*ROW('Water Data'!D92))="","",OFFSET('Water Data'!$D$29,0,10*ROW('Water Data'!D92)))</f>
        <v/>
      </c>
      <c r="BV98" s="270" t="str">
        <f ca="true">+IF(OFFSET('Water Data'!$E$27,0,10*ROW('Water Data'!E92))="","",OFFSET('Water Data'!$E$27,0,10*ROW('Water Data'!E92)))</f>
        <v/>
      </c>
      <c r="BW98" s="270" t="str">
        <f ca="true">+IF(OFFSET('Water Data'!$E$28,0,10*ROW('Water Data'!E92))="","",OFFSET('Water Data'!$E$28,0,10*ROW('Water Data'!E92)))</f>
        <v/>
      </c>
      <c r="BX98" s="270" t="str">
        <f ca="true">+IF(OFFSET('Water Data'!$E$29,0,10*ROW('Water Data'!E92))="","",OFFSET('Water Data'!$E$29,0,10*ROW('Water Data'!E92)))</f>
        <v/>
      </c>
      <c r="BY98" s="270" t="str">
        <f ca="true">+IF(OFFSET('Water Data'!$F$27,0,10*ROW('Water Data'!F92))="","",OFFSET('Water Data'!$F$27,0,10*ROW('Water Data'!F92)))</f>
        <v/>
      </c>
      <c r="BZ98" s="270" t="str">
        <f ca="true">+IF(OFFSET('Water Data'!$F$28,0,10*ROW('Water Data'!F92))="","",OFFSET('Water Data'!$F$28,0,10*ROW('Water Data'!F92)))</f>
        <v/>
      </c>
      <c r="CA98" s="270" t="str">
        <f ca="true">+IF(OFFSET('Water Data'!$F$29,0,10*ROW('Water Data'!F92))="","",OFFSET('Water Data'!$F$29,0,10*ROW('Water Data'!F92)))</f>
        <v/>
      </c>
      <c r="CB98" s="270" t="str">
        <f ca="true">+IF(OFFSET('Water Data'!$G$27,0,10*ROW('Water Data'!G92))="","",OFFSET('Water Data'!$G$27,0,10*ROW('Water Data'!G92)))</f>
        <v/>
      </c>
      <c r="CC98" s="270" t="str">
        <f ca="true">+IF(OFFSET('Water Data'!$G$28,0,10*ROW('Water Data'!G92))="","",OFFSET('Water Data'!$G$28,0,10*ROW('Water Data'!G92)))</f>
        <v/>
      </c>
      <c r="CD98" s="270" t="str">
        <f ca="true">+IF(OFFSET('Water Data'!$G$29,0,10*ROW('Water Data'!G92))="","",OFFSET('Water Data'!$G$29,0,10*ROW('Water Data'!G92)))</f>
        <v/>
      </c>
      <c r="CE98" s="270" t="str">
        <f ca="true">+IF(OFFSET('Water Data'!$H$27,0,10*ROW('Water Data'!H92))="","",OFFSET('Water Data'!$H$27,0,10*ROW('Water Data'!H92)))</f>
        <v/>
      </c>
      <c r="CF98" s="270" t="str">
        <f ca="true">+IF(OFFSET('Water Data'!$H$28,0,10*ROW('Water Data'!H92))="","",OFFSET('Water Data'!$H$28,0,10*ROW('Water Data'!H92)))</f>
        <v/>
      </c>
      <c r="CG98" s="270" t="str">
        <f ca="true">+IF(OFFSET('Water Data'!$H$29,0,10*ROW('Water Data'!H92))="","",OFFSET('Water Data'!$H$29,0,10*ROW('Water Data'!H92)))</f>
        <v/>
      </c>
      <c r="CH98" s="270" t="str">
        <f ca="true">+IF(OFFSET('Water Data'!$I$27,0,10*ROW('Water Data'!I92))="","",OFFSET('Water Data'!$I$27,0,10*ROW('Water Data'!I92)))</f>
        <v/>
      </c>
      <c r="CI98" s="270" t="str">
        <f ca="true">+IF(OFFSET('Water Data'!$I$28,0,10*ROW('Water Data'!I92))="","",OFFSET('Water Data'!$I$28,0,10*ROW('Water Data'!I92)))</f>
        <v/>
      </c>
      <c r="CJ98" s="270" t="str">
        <f ca="true">+IF(OFFSET('Water Data'!$I$29,0,10*ROW('Water Data'!I92))="","",OFFSET('Water Data'!$I$29,0,10*ROW('Water Data'!I92)))</f>
        <v/>
      </c>
      <c r="CK98" s="270" t="str">
        <f ca="true">+IF(OFFSET('Sanitation Data'!$D$28,0,10*ROW('Sanitation Data'!D92))="","",OFFSET('Sanitation Data'!$D$28,0,10*ROW('Sanitation Data'!D92)))</f>
        <v/>
      </c>
      <c r="CL98" s="270" t="str">
        <f ca="true">+IF(OFFSET('Sanitation Data'!$D$29,0,10*ROW('Sanitation Data'!D92))="","",OFFSET('Sanitation Data'!$D$29,0,10*ROW('Sanitation Data'!D92)))</f>
        <v/>
      </c>
      <c r="CM98" s="270" t="str">
        <f ca="true">+IF(OFFSET('Sanitation Data'!$D$30,0,10*ROW('Sanitation Data'!D92))="","",OFFSET('Sanitation Data'!$D$30,0,10*ROW('Sanitation Data'!D92)))</f>
        <v/>
      </c>
      <c r="CN98" s="270" t="str">
        <f ca="true">+IF(OFFSET('Sanitation Data'!$D$31,0,10*ROW('Sanitation Data'!D92))="","",OFFSET('Sanitation Data'!$D$31,0,10*ROW('Sanitation Data'!D92)))</f>
        <v/>
      </c>
      <c r="CO98" s="270" t="str">
        <f ca="true">+IF(OFFSET('Sanitation Data'!$D$32,0,10*ROW('Sanitation Data'!D92))="","",OFFSET('Sanitation Data'!$D$32,0,10*ROW('Sanitation Data'!D92)))</f>
        <v/>
      </c>
      <c r="CP98" s="270" t="str">
        <f ca="true">+IF(OFFSET('Sanitation Data'!$E$28,0,10*ROW('Sanitation Data'!E92))="","",OFFSET('Sanitation Data'!$E$28,0,10*ROW('Sanitation Data'!E92)))</f>
        <v/>
      </c>
      <c r="CQ98" s="270" t="str">
        <f ca="true">+IF(OFFSET('Sanitation Data'!$E$29,0,10*ROW('Sanitation Data'!E92))="","",OFFSET('Sanitation Data'!$E$29,0,10*ROW('Sanitation Data'!E92)))</f>
        <v/>
      </c>
      <c r="CR98" s="270" t="str">
        <f ca="true">+IF(OFFSET('Sanitation Data'!$E$30,0,10*ROW('Sanitation Data'!E92))="","",OFFSET('Sanitation Data'!$E$30,0,10*ROW('Sanitation Data'!E92)))</f>
        <v/>
      </c>
      <c r="CS98" s="270" t="str">
        <f ca="true">+IF(OFFSET('Sanitation Data'!$E$31,0,10*ROW('Sanitation Data'!E92))="","",OFFSET('Sanitation Data'!$E$31,0,10*ROW('Sanitation Data'!E92)))</f>
        <v/>
      </c>
      <c r="CT98" s="270" t="str">
        <f ca="true">+IF(OFFSET('Sanitation Data'!$E$32,0,10*ROW('Sanitation Data'!E92))="","",OFFSET('Sanitation Data'!$E$32,0,10*ROW('Sanitation Data'!E92)))</f>
        <v/>
      </c>
      <c r="CU98" s="270" t="str">
        <f ca="true">+IF(OFFSET('Sanitation Data'!$F$28,0,10*ROW('Sanitation Data'!F92))="","",OFFSET('Sanitation Data'!$F$28,0,10*ROW('Sanitation Data'!F92)))</f>
        <v/>
      </c>
      <c r="CV98" s="270" t="str">
        <f ca="true">+IF(OFFSET('Sanitation Data'!$F$29,0,10*ROW('Sanitation Data'!F92))="","",OFFSET('Sanitation Data'!$F$29,0,10*ROW('Sanitation Data'!F92)))</f>
        <v/>
      </c>
      <c r="CW98" s="270" t="str">
        <f ca="true">+IF(OFFSET('Sanitation Data'!$F$30,0,10*ROW('Sanitation Data'!F92))="","",OFFSET('Sanitation Data'!$F$30,0,10*ROW('Sanitation Data'!F92)))</f>
        <v/>
      </c>
      <c r="CX98" s="270" t="str">
        <f ca="true">+IF(OFFSET('Sanitation Data'!$F$31,0,10*ROW('Sanitation Data'!F92))="","",OFFSET('Sanitation Data'!$F$31,0,10*ROW('Sanitation Data'!F92)))</f>
        <v/>
      </c>
      <c r="CY98" s="270" t="str">
        <f ca="true">+IF(OFFSET('Sanitation Data'!$F$32,0,10*ROW('Sanitation Data'!F92))="","",OFFSET('Sanitation Data'!$F$32,0,10*ROW('Sanitation Data'!F92)))</f>
        <v/>
      </c>
      <c r="CZ98" s="270" t="str">
        <f ca="true">+IF(OFFSET('Sanitation Data'!$G$28,0,10*ROW('Sanitation Data'!G92))="","",OFFSET('Sanitation Data'!$G$28,0,10*ROW('Sanitation Data'!G92)))</f>
        <v/>
      </c>
      <c r="DA98" s="270" t="str">
        <f ca="true">+IF(OFFSET('Sanitation Data'!$G$29,0,10*ROW('Sanitation Data'!G92))="","",OFFSET('Sanitation Data'!$G$29,0,10*ROW('Sanitation Data'!G92)))</f>
        <v/>
      </c>
      <c r="DB98" s="270" t="str">
        <f ca="true">+IF(OFFSET('Sanitation Data'!$G$30,0,10*ROW('Sanitation Data'!G92))="","",OFFSET('Sanitation Data'!$G$30,0,10*ROW('Sanitation Data'!G92)))</f>
        <v/>
      </c>
      <c r="DC98" s="270" t="str">
        <f ca="true">+IF(OFFSET('Sanitation Data'!$G$31,0,10*ROW('Sanitation Data'!G92))="","",OFFSET('Sanitation Data'!$G$31,0,10*ROW('Sanitation Data'!G92)))</f>
        <v/>
      </c>
      <c r="DD98" s="270" t="str">
        <f ca="true">+IF(OFFSET('Sanitation Data'!$G$32,0,10*ROW('Sanitation Data'!G92))="","",OFFSET('Sanitation Data'!$G$32,0,10*ROW('Sanitation Data'!G92)))</f>
        <v/>
      </c>
      <c r="DE98" s="270" t="str">
        <f ca="true">+IF(OFFSET('Sanitation Data'!$H$28,0,10*ROW('Sanitation Data'!H92))="","",OFFSET('Sanitation Data'!$H$28,0,10*ROW('Sanitation Data'!H92)))</f>
        <v/>
      </c>
      <c r="DF98" s="270" t="str">
        <f ca="true">+IF(OFFSET('Sanitation Data'!$H$29,0,10*ROW('Sanitation Data'!H92))="","",OFFSET('Sanitation Data'!$H$29,0,10*ROW('Sanitation Data'!H92)))</f>
        <v/>
      </c>
      <c r="DG98" s="270" t="str">
        <f ca="true">+IF(OFFSET('Sanitation Data'!$H$30,0,10*ROW('Sanitation Data'!H92))="","",OFFSET('Sanitation Data'!$H$30,0,10*ROW('Sanitation Data'!H92)))</f>
        <v/>
      </c>
      <c r="DH98" s="270" t="str">
        <f ca="true">+IF(OFFSET('Sanitation Data'!$H$31,0,10*ROW('Sanitation Data'!H92))="","",OFFSET('Sanitation Data'!$H$31,0,10*ROW('Sanitation Data'!H92)))</f>
        <v/>
      </c>
      <c r="DI98" s="270" t="str">
        <f ca="true">+IF(OFFSET('Sanitation Data'!$H$32,0,10*ROW('Sanitation Data'!H92))="","",OFFSET('Sanitation Data'!$H$32,0,10*ROW('Sanitation Data'!H92)))</f>
        <v/>
      </c>
      <c r="DJ98" s="270" t="str">
        <f ca="true">+IF(OFFSET('Sanitation Data'!$I$28,0,10*ROW('Sanitation Data'!I92))="","",OFFSET('Sanitation Data'!$I$28,0,10*ROW('Sanitation Data'!I92)))</f>
        <v/>
      </c>
      <c r="DK98" s="270" t="str">
        <f ca="true">+IF(OFFSET('Sanitation Data'!$I$29,0,10*ROW('Sanitation Data'!I92))="","",OFFSET('Sanitation Data'!$I$29,0,10*ROW('Sanitation Data'!I92)))</f>
        <v/>
      </c>
      <c r="DL98" s="270" t="str">
        <f ca="true">+IF(OFFSET('Sanitation Data'!$I$30,0,10*ROW('Sanitation Data'!I92))="","",OFFSET('Sanitation Data'!$I$30,0,10*ROW('Sanitation Data'!I92)))</f>
        <v/>
      </c>
      <c r="DM98" s="270" t="str">
        <f ca="true">+IF(OFFSET('Sanitation Data'!$I$31,0,10*ROW('Sanitation Data'!I92))="","",OFFSET('Sanitation Data'!$I$31,0,10*ROW('Sanitation Data'!I92)))</f>
        <v/>
      </c>
      <c r="DN98" s="270" t="str">
        <f ca="true">+IF(OFFSET('Sanitation Data'!$I$32,0,10*ROW('Sanitation Data'!I92))="","",OFFSET('Sanitation Data'!$I$32,0,10*ROW('Sanitation Data'!I92)))</f>
        <v/>
      </c>
      <c r="DO98" s="270" t="str">
        <f ca="true">+IF(OFFSET('Hygiene Data'!$D$11,0,10*ROW('Hygiene Data'!D92))="","",OFFSET('Hygiene Data'!$D$11,0,10*ROW('Hygiene Data'!D92)))</f>
        <v/>
      </c>
      <c r="DP98" s="270" t="str">
        <f ca="true">+IF(OFFSET('Hygiene Data'!$D$12,0,10*ROW('Hygiene Data'!D92))="","",OFFSET('Hygiene Data'!$D$12,0,10*ROW('Hygiene Data'!D92)))</f>
        <v/>
      </c>
      <c r="DQ98" s="270" t="str">
        <f ca="true">+IF(OFFSET('Hygiene Data'!$D$13,0,10*ROW('Hygiene Data'!D92))="","",OFFSET('Hygiene Data'!$D$13,0,10*ROW('Hygiene Data'!D92)))</f>
        <v/>
      </c>
      <c r="DR98" s="270" t="str">
        <f ca="true">+IF(OFFSET('Hygiene Data'!$E$11,0,10*ROW('Hygiene Data'!E92))="","",OFFSET('Hygiene Data'!$E$11,0,10*ROW('Hygiene Data'!E92)))</f>
        <v/>
      </c>
      <c r="DS98" s="270" t="str">
        <f ca="true">+IF(OFFSET('Hygiene Data'!$E$12,0,10*ROW('Hygiene Data'!E92))="","",OFFSET('Hygiene Data'!$E$12,0,10*ROW('Hygiene Data'!E92)))</f>
        <v/>
      </c>
      <c r="DT98" s="270" t="str">
        <f ca="true">+IF(OFFSET('Hygiene Data'!$E$13,0,10*ROW('Hygiene Data'!E92))="","",OFFSET('Hygiene Data'!$E$13,0,10*ROW('Hygiene Data'!E92)))</f>
        <v/>
      </c>
      <c r="DU98" s="270" t="str">
        <f ca="true">+IF(OFFSET('Hygiene Data'!$F$11,0,10*ROW('Hygiene Data'!F92))="","",OFFSET('Hygiene Data'!$F$11,0,10*ROW('Hygiene Data'!F92)))</f>
        <v/>
      </c>
      <c r="DV98" s="270" t="str">
        <f ca="true">+IF(OFFSET('Hygiene Data'!$F$12,0,10*ROW('Hygiene Data'!F92))="","",OFFSET('Hygiene Data'!$F$12,0,10*ROW('Hygiene Data'!F92)))</f>
        <v/>
      </c>
      <c r="DW98" s="270" t="str">
        <f ca="true">+IF(OFFSET('Hygiene Data'!$F$13,0,10*ROW('Hygiene Data'!F92))="","",OFFSET('Hygiene Data'!$F$13,0,10*ROW('Hygiene Data'!F92)))</f>
        <v/>
      </c>
      <c r="DX98" s="270" t="str">
        <f ca="true">+IF(OFFSET('Hygiene Data'!$G$11,0,10*ROW('Hygiene Data'!G92))="","",OFFSET('Hygiene Data'!$G$11,0,10*ROW('Hygiene Data'!G92)))</f>
        <v/>
      </c>
      <c r="DY98" s="270" t="str">
        <f ca="true">+IF(OFFSET('Hygiene Data'!$G$12,0,10*ROW('Hygiene Data'!G92))="","",OFFSET('Hygiene Data'!$G$12,0,10*ROW('Hygiene Data'!G92)))</f>
        <v/>
      </c>
      <c r="DZ98" s="270" t="str">
        <f ca="true">+IF(OFFSET('Hygiene Data'!$G$13,0,10*ROW('Hygiene Data'!G92))="","",OFFSET('Hygiene Data'!$G$13,0,10*ROW('Hygiene Data'!G92)))</f>
        <v/>
      </c>
      <c r="EA98" s="270" t="str">
        <f ca="true">+IF(OFFSET('Hygiene Data'!$H$11,0,10*ROW('Hygiene Data'!H92))="","",OFFSET('Hygiene Data'!$H$11,0,10*ROW('Hygiene Data'!H92)))</f>
        <v/>
      </c>
      <c r="EB98" s="270" t="str">
        <f ca="true">+IF(OFFSET('Hygiene Data'!$H$12,0,10*ROW('Hygiene Data'!H92))="","",OFFSET('Hygiene Data'!$H$12,0,10*ROW('Hygiene Data'!H92)))</f>
        <v/>
      </c>
      <c r="EC98" s="270" t="str">
        <f ca="true">+IF(OFFSET('Hygiene Data'!$H$13,0,10*ROW('Hygiene Data'!H92))="","",OFFSET('Hygiene Data'!$H$13,0,10*ROW('Hygiene Data'!H92)))</f>
        <v/>
      </c>
      <c r="ED98" s="270" t="str">
        <f ca="true">+IF(OFFSET('Hygiene Data'!$I$11,0,10*ROW('Hygiene Data'!I92))="","",OFFSET('Hygiene Data'!$I$11,0,10*ROW('Hygiene Data'!I92)))</f>
        <v/>
      </c>
      <c r="EE98" s="270" t="str">
        <f ca="true">+IF(OFFSET('Hygiene Data'!$I$12,0,10*ROW('Hygiene Data'!I92))="","",OFFSET('Hygiene Data'!$I$12,0,10*ROW('Hygiene Data'!I92)))</f>
        <v/>
      </c>
      <c r="EF98" s="270"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26"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0"/>
      <c r="BS99" s="270" t="str">
        <f ca="true">+IF(OFFSET('Water Data'!$D$27,0,10*ROW('Water Data'!D93))="","",OFFSET('Water Data'!$D$27,0,10*ROW('Water Data'!D93)))</f>
        <v/>
      </c>
      <c r="BT99" s="270" t="str">
        <f ca="true">+IF(OFFSET('Water Data'!$D$28,0,10*ROW('Water Data'!D93))="","",OFFSET('Water Data'!$D$28,0,10*ROW('Water Data'!D93)))</f>
        <v/>
      </c>
      <c r="BU99" s="270" t="str">
        <f ca="true">+IF(OFFSET('Water Data'!$D$29,0,10*ROW('Water Data'!D93))="","",OFFSET('Water Data'!$D$29,0,10*ROW('Water Data'!D93)))</f>
        <v/>
      </c>
      <c r="BV99" s="270" t="str">
        <f ca="true">+IF(OFFSET('Water Data'!$E$27,0,10*ROW('Water Data'!E93))="","",OFFSET('Water Data'!$E$27,0,10*ROW('Water Data'!E93)))</f>
        <v/>
      </c>
      <c r="BW99" s="270" t="str">
        <f ca="true">+IF(OFFSET('Water Data'!$E$28,0,10*ROW('Water Data'!E93))="","",OFFSET('Water Data'!$E$28,0,10*ROW('Water Data'!E93)))</f>
        <v/>
      </c>
      <c r="BX99" s="270" t="str">
        <f ca="true">+IF(OFFSET('Water Data'!$E$29,0,10*ROW('Water Data'!E93))="","",OFFSET('Water Data'!$E$29,0,10*ROW('Water Data'!E93)))</f>
        <v/>
      </c>
      <c r="BY99" s="270" t="str">
        <f ca="true">+IF(OFFSET('Water Data'!$F$27,0,10*ROW('Water Data'!F93))="","",OFFSET('Water Data'!$F$27,0,10*ROW('Water Data'!F93)))</f>
        <v/>
      </c>
      <c r="BZ99" s="270" t="str">
        <f ca="true">+IF(OFFSET('Water Data'!$F$28,0,10*ROW('Water Data'!F93))="","",OFFSET('Water Data'!$F$28,0,10*ROW('Water Data'!F93)))</f>
        <v/>
      </c>
      <c r="CA99" s="270" t="str">
        <f ca="true">+IF(OFFSET('Water Data'!$F$29,0,10*ROW('Water Data'!F93))="","",OFFSET('Water Data'!$F$29,0,10*ROW('Water Data'!F93)))</f>
        <v/>
      </c>
      <c r="CB99" s="270" t="str">
        <f ca="true">+IF(OFFSET('Water Data'!$G$27,0,10*ROW('Water Data'!G93))="","",OFFSET('Water Data'!$G$27,0,10*ROW('Water Data'!G93)))</f>
        <v/>
      </c>
      <c r="CC99" s="270" t="str">
        <f ca="true">+IF(OFFSET('Water Data'!$G$28,0,10*ROW('Water Data'!G93))="","",OFFSET('Water Data'!$G$28,0,10*ROW('Water Data'!G93)))</f>
        <v/>
      </c>
      <c r="CD99" s="270" t="str">
        <f ca="true">+IF(OFFSET('Water Data'!$G$29,0,10*ROW('Water Data'!G93))="","",OFFSET('Water Data'!$G$29,0,10*ROW('Water Data'!G93)))</f>
        <v/>
      </c>
      <c r="CE99" s="270" t="str">
        <f ca="true">+IF(OFFSET('Water Data'!$H$27,0,10*ROW('Water Data'!H93))="","",OFFSET('Water Data'!$H$27,0,10*ROW('Water Data'!H93)))</f>
        <v/>
      </c>
      <c r="CF99" s="270" t="str">
        <f ca="true">+IF(OFFSET('Water Data'!$H$28,0,10*ROW('Water Data'!H93))="","",OFFSET('Water Data'!$H$28,0,10*ROW('Water Data'!H93)))</f>
        <v/>
      </c>
      <c r="CG99" s="270" t="str">
        <f ca="true">+IF(OFFSET('Water Data'!$H$29,0,10*ROW('Water Data'!H93))="","",OFFSET('Water Data'!$H$29,0,10*ROW('Water Data'!H93)))</f>
        <v/>
      </c>
      <c r="CH99" s="270" t="str">
        <f ca="true">+IF(OFFSET('Water Data'!$I$27,0,10*ROW('Water Data'!I93))="","",OFFSET('Water Data'!$I$27,0,10*ROW('Water Data'!I93)))</f>
        <v/>
      </c>
      <c r="CI99" s="270" t="str">
        <f ca="true">+IF(OFFSET('Water Data'!$I$28,0,10*ROW('Water Data'!I93))="","",OFFSET('Water Data'!$I$28,0,10*ROW('Water Data'!I93)))</f>
        <v/>
      </c>
      <c r="CJ99" s="270" t="str">
        <f ca="true">+IF(OFFSET('Water Data'!$I$29,0,10*ROW('Water Data'!I93))="","",OFFSET('Water Data'!$I$29,0,10*ROW('Water Data'!I93)))</f>
        <v/>
      </c>
      <c r="CK99" s="270" t="str">
        <f ca="true">+IF(OFFSET('Sanitation Data'!$D$28,0,10*ROW('Sanitation Data'!D93))="","",OFFSET('Sanitation Data'!$D$28,0,10*ROW('Sanitation Data'!D93)))</f>
        <v/>
      </c>
      <c r="CL99" s="270" t="str">
        <f ca="true">+IF(OFFSET('Sanitation Data'!$D$29,0,10*ROW('Sanitation Data'!D93))="","",OFFSET('Sanitation Data'!$D$29,0,10*ROW('Sanitation Data'!D93)))</f>
        <v/>
      </c>
      <c r="CM99" s="270" t="str">
        <f ca="true">+IF(OFFSET('Sanitation Data'!$D$30,0,10*ROW('Sanitation Data'!D93))="","",OFFSET('Sanitation Data'!$D$30,0,10*ROW('Sanitation Data'!D93)))</f>
        <v/>
      </c>
      <c r="CN99" s="270" t="str">
        <f ca="true">+IF(OFFSET('Sanitation Data'!$D$31,0,10*ROW('Sanitation Data'!D93))="","",OFFSET('Sanitation Data'!$D$31,0,10*ROW('Sanitation Data'!D93)))</f>
        <v/>
      </c>
      <c r="CO99" s="270" t="str">
        <f ca="true">+IF(OFFSET('Sanitation Data'!$D$32,0,10*ROW('Sanitation Data'!D93))="","",OFFSET('Sanitation Data'!$D$32,0,10*ROW('Sanitation Data'!D93)))</f>
        <v/>
      </c>
      <c r="CP99" s="270" t="str">
        <f ca="true">+IF(OFFSET('Sanitation Data'!$E$28,0,10*ROW('Sanitation Data'!E93))="","",OFFSET('Sanitation Data'!$E$28,0,10*ROW('Sanitation Data'!E93)))</f>
        <v/>
      </c>
      <c r="CQ99" s="270" t="str">
        <f ca="true">+IF(OFFSET('Sanitation Data'!$E$29,0,10*ROW('Sanitation Data'!E93))="","",OFFSET('Sanitation Data'!$E$29,0,10*ROW('Sanitation Data'!E93)))</f>
        <v/>
      </c>
      <c r="CR99" s="270" t="str">
        <f ca="true">+IF(OFFSET('Sanitation Data'!$E$30,0,10*ROW('Sanitation Data'!E93))="","",OFFSET('Sanitation Data'!$E$30,0,10*ROW('Sanitation Data'!E93)))</f>
        <v/>
      </c>
      <c r="CS99" s="270" t="str">
        <f ca="true">+IF(OFFSET('Sanitation Data'!$E$31,0,10*ROW('Sanitation Data'!E93))="","",OFFSET('Sanitation Data'!$E$31,0,10*ROW('Sanitation Data'!E93)))</f>
        <v/>
      </c>
      <c r="CT99" s="270" t="str">
        <f ca="true">+IF(OFFSET('Sanitation Data'!$E$32,0,10*ROW('Sanitation Data'!E93))="","",OFFSET('Sanitation Data'!$E$32,0,10*ROW('Sanitation Data'!E93)))</f>
        <v/>
      </c>
      <c r="CU99" s="270" t="str">
        <f ca="true">+IF(OFFSET('Sanitation Data'!$F$28,0,10*ROW('Sanitation Data'!F93))="","",OFFSET('Sanitation Data'!$F$28,0,10*ROW('Sanitation Data'!F93)))</f>
        <v/>
      </c>
      <c r="CV99" s="270" t="str">
        <f ca="true">+IF(OFFSET('Sanitation Data'!$F$29,0,10*ROW('Sanitation Data'!F93))="","",OFFSET('Sanitation Data'!$F$29,0,10*ROW('Sanitation Data'!F93)))</f>
        <v/>
      </c>
      <c r="CW99" s="270" t="str">
        <f ca="true">+IF(OFFSET('Sanitation Data'!$F$30,0,10*ROW('Sanitation Data'!F93))="","",OFFSET('Sanitation Data'!$F$30,0,10*ROW('Sanitation Data'!F93)))</f>
        <v/>
      </c>
      <c r="CX99" s="270" t="str">
        <f ca="true">+IF(OFFSET('Sanitation Data'!$F$31,0,10*ROW('Sanitation Data'!F93))="","",OFFSET('Sanitation Data'!$F$31,0,10*ROW('Sanitation Data'!F93)))</f>
        <v/>
      </c>
      <c r="CY99" s="270" t="str">
        <f ca="true">+IF(OFFSET('Sanitation Data'!$F$32,0,10*ROW('Sanitation Data'!F93))="","",OFFSET('Sanitation Data'!$F$32,0,10*ROW('Sanitation Data'!F93)))</f>
        <v/>
      </c>
      <c r="CZ99" s="270" t="str">
        <f ca="true">+IF(OFFSET('Sanitation Data'!$G$28,0,10*ROW('Sanitation Data'!G93))="","",OFFSET('Sanitation Data'!$G$28,0,10*ROW('Sanitation Data'!G93)))</f>
        <v/>
      </c>
      <c r="DA99" s="270" t="str">
        <f ca="true">+IF(OFFSET('Sanitation Data'!$G$29,0,10*ROW('Sanitation Data'!G93))="","",OFFSET('Sanitation Data'!$G$29,0,10*ROW('Sanitation Data'!G93)))</f>
        <v/>
      </c>
      <c r="DB99" s="270" t="str">
        <f ca="true">+IF(OFFSET('Sanitation Data'!$G$30,0,10*ROW('Sanitation Data'!G93))="","",OFFSET('Sanitation Data'!$G$30,0,10*ROW('Sanitation Data'!G93)))</f>
        <v/>
      </c>
      <c r="DC99" s="270" t="str">
        <f ca="true">+IF(OFFSET('Sanitation Data'!$G$31,0,10*ROW('Sanitation Data'!G93))="","",OFFSET('Sanitation Data'!$G$31,0,10*ROW('Sanitation Data'!G93)))</f>
        <v/>
      </c>
      <c r="DD99" s="270" t="str">
        <f ca="true">+IF(OFFSET('Sanitation Data'!$G$32,0,10*ROW('Sanitation Data'!G93))="","",OFFSET('Sanitation Data'!$G$32,0,10*ROW('Sanitation Data'!G93)))</f>
        <v/>
      </c>
      <c r="DE99" s="270" t="str">
        <f ca="true">+IF(OFFSET('Sanitation Data'!$H$28,0,10*ROW('Sanitation Data'!H93))="","",OFFSET('Sanitation Data'!$H$28,0,10*ROW('Sanitation Data'!H93)))</f>
        <v/>
      </c>
      <c r="DF99" s="270" t="str">
        <f ca="true">+IF(OFFSET('Sanitation Data'!$H$29,0,10*ROW('Sanitation Data'!H93))="","",OFFSET('Sanitation Data'!$H$29,0,10*ROW('Sanitation Data'!H93)))</f>
        <v/>
      </c>
      <c r="DG99" s="270" t="str">
        <f ca="true">+IF(OFFSET('Sanitation Data'!$H$30,0,10*ROW('Sanitation Data'!H93))="","",OFFSET('Sanitation Data'!$H$30,0,10*ROW('Sanitation Data'!H93)))</f>
        <v/>
      </c>
      <c r="DH99" s="270" t="str">
        <f ca="true">+IF(OFFSET('Sanitation Data'!$H$31,0,10*ROW('Sanitation Data'!H93))="","",OFFSET('Sanitation Data'!$H$31,0,10*ROW('Sanitation Data'!H93)))</f>
        <v/>
      </c>
      <c r="DI99" s="270" t="str">
        <f ca="true">+IF(OFFSET('Sanitation Data'!$H$32,0,10*ROW('Sanitation Data'!H93))="","",OFFSET('Sanitation Data'!$H$32,0,10*ROW('Sanitation Data'!H93)))</f>
        <v/>
      </c>
      <c r="DJ99" s="270" t="str">
        <f ca="true">+IF(OFFSET('Sanitation Data'!$I$28,0,10*ROW('Sanitation Data'!I93))="","",OFFSET('Sanitation Data'!$I$28,0,10*ROW('Sanitation Data'!I93)))</f>
        <v/>
      </c>
      <c r="DK99" s="270" t="str">
        <f ca="true">+IF(OFFSET('Sanitation Data'!$I$29,0,10*ROW('Sanitation Data'!I93))="","",OFFSET('Sanitation Data'!$I$29,0,10*ROW('Sanitation Data'!I93)))</f>
        <v/>
      </c>
      <c r="DL99" s="270" t="str">
        <f ca="true">+IF(OFFSET('Sanitation Data'!$I$30,0,10*ROW('Sanitation Data'!I93))="","",OFFSET('Sanitation Data'!$I$30,0,10*ROW('Sanitation Data'!I93)))</f>
        <v/>
      </c>
      <c r="DM99" s="270" t="str">
        <f ca="true">+IF(OFFSET('Sanitation Data'!$I$31,0,10*ROW('Sanitation Data'!I93))="","",OFFSET('Sanitation Data'!$I$31,0,10*ROW('Sanitation Data'!I93)))</f>
        <v/>
      </c>
      <c r="DN99" s="270" t="str">
        <f ca="true">+IF(OFFSET('Sanitation Data'!$I$32,0,10*ROW('Sanitation Data'!I93))="","",OFFSET('Sanitation Data'!$I$32,0,10*ROW('Sanitation Data'!I93)))</f>
        <v/>
      </c>
      <c r="DO99" s="270" t="str">
        <f ca="true">+IF(OFFSET('Hygiene Data'!$D$11,0,10*ROW('Hygiene Data'!D93))="","",OFFSET('Hygiene Data'!$D$11,0,10*ROW('Hygiene Data'!D93)))</f>
        <v/>
      </c>
      <c r="DP99" s="270" t="str">
        <f ca="true">+IF(OFFSET('Hygiene Data'!$D$12,0,10*ROW('Hygiene Data'!D93))="","",OFFSET('Hygiene Data'!$D$12,0,10*ROW('Hygiene Data'!D93)))</f>
        <v/>
      </c>
      <c r="DQ99" s="270" t="str">
        <f ca="true">+IF(OFFSET('Hygiene Data'!$D$13,0,10*ROW('Hygiene Data'!D93))="","",OFFSET('Hygiene Data'!$D$13,0,10*ROW('Hygiene Data'!D93)))</f>
        <v/>
      </c>
      <c r="DR99" s="270" t="str">
        <f ca="true">+IF(OFFSET('Hygiene Data'!$E$11,0,10*ROW('Hygiene Data'!E93))="","",OFFSET('Hygiene Data'!$E$11,0,10*ROW('Hygiene Data'!E93)))</f>
        <v/>
      </c>
      <c r="DS99" s="270" t="str">
        <f ca="true">+IF(OFFSET('Hygiene Data'!$E$12,0,10*ROW('Hygiene Data'!E93))="","",OFFSET('Hygiene Data'!$E$12,0,10*ROW('Hygiene Data'!E93)))</f>
        <v/>
      </c>
      <c r="DT99" s="270" t="str">
        <f ca="true">+IF(OFFSET('Hygiene Data'!$E$13,0,10*ROW('Hygiene Data'!E93))="","",OFFSET('Hygiene Data'!$E$13,0,10*ROW('Hygiene Data'!E93)))</f>
        <v/>
      </c>
      <c r="DU99" s="270" t="str">
        <f ca="true">+IF(OFFSET('Hygiene Data'!$F$11,0,10*ROW('Hygiene Data'!F93))="","",OFFSET('Hygiene Data'!$F$11,0,10*ROW('Hygiene Data'!F93)))</f>
        <v/>
      </c>
      <c r="DV99" s="270" t="str">
        <f ca="true">+IF(OFFSET('Hygiene Data'!$F$12,0,10*ROW('Hygiene Data'!F93))="","",OFFSET('Hygiene Data'!$F$12,0,10*ROW('Hygiene Data'!F93)))</f>
        <v/>
      </c>
      <c r="DW99" s="270" t="str">
        <f ca="true">+IF(OFFSET('Hygiene Data'!$F$13,0,10*ROW('Hygiene Data'!F93))="","",OFFSET('Hygiene Data'!$F$13,0,10*ROW('Hygiene Data'!F93)))</f>
        <v/>
      </c>
      <c r="DX99" s="270" t="str">
        <f ca="true">+IF(OFFSET('Hygiene Data'!$G$11,0,10*ROW('Hygiene Data'!G93))="","",OFFSET('Hygiene Data'!$G$11,0,10*ROW('Hygiene Data'!G93)))</f>
        <v/>
      </c>
      <c r="DY99" s="270" t="str">
        <f ca="true">+IF(OFFSET('Hygiene Data'!$G$12,0,10*ROW('Hygiene Data'!G93))="","",OFFSET('Hygiene Data'!$G$12,0,10*ROW('Hygiene Data'!G93)))</f>
        <v/>
      </c>
      <c r="DZ99" s="270" t="str">
        <f ca="true">+IF(OFFSET('Hygiene Data'!$G$13,0,10*ROW('Hygiene Data'!G93))="","",OFFSET('Hygiene Data'!$G$13,0,10*ROW('Hygiene Data'!G93)))</f>
        <v/>
      </c>
      <c r="EA99" s="270" t="str">
        <f ca="true">+IF(OFFSET('Hygiene Data'!$H$11,0,10*ROW('Hygiene Data'!H93))="","",OFFSET('Hygiene Data'!$H$11,0,10*ROW('Hygiene Data'!H93)))</f>
        <v/>
      </c>
      <c r="EB99" s="270" t="str">
        <f ca="true">+IF(OFFSET('Hygiene Data'!$H$12,0,10*ROW('Hygiene Data'!H93))="","",OFFSET('Hygiene Data'!$H$12,0,10*ROW('Hygiene Data'!H93)))</f>
        <v/>
      </c>
      <c r="EC99" s="270" t="str">
        <f ca="true">+IF(OFFSET('Hygiene Data'!$H$13,0,10*ROW('Hygiene Data'!H93))="","",OFFSET('Hygiene Data'!$H$13,0,10*ROW('Hygiene Data'!H93)))</f>
        <v/>
      </c>
      <c r="ED99" s="270" t="str">
        <f ca="true">+IF(OFFSET('Hygiene Data'!$I$11,0,10*ROW('Hygiene Data'!I93))="","",OFFSET('Hygiene Data'!$I$11,0,10*ROW('Hygiene Data'!I93)))</f>
        <v/>
      </c>
      <c r="EE99" s="270" t="str">
        <f ca="true">+IF(OFFSET('Hygiene Data'!$I$12,0,10*ROW('Hygiene Data'!I93))="","",OFFSET('Hygiene Data'!$I$12,0,10*ROW('Hygiene Data'!I93)))</f>
        <v/>
      </c>
      <c r="EF99" s="270"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26"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0"/>
      <c r="BS100" s="270" t="str">
        <f ca="true">+IF(OFFSET('Water Data'!$D$27,0,10*ROW('Water Data'!D94))="","",OFFSET('Water Data'!$D$27,0,10*ROW('Water Data'!D94)))</f>
        <v/>
      </c>
      <c r="BT100" s="270" t="str">
        <f ca="true">+IF(OFFSET('Water Data'!$D$28,0,10*ROW('Water Data'!D94))="","",OFFSET('Water Data'!$D$28,0,10*ROW('Water Data'!D94)))</f>
        <v/>
      </c>
      <c r="BU100" s="270" t="str">
        <f ca="true">+IF(OFFSET('Water Data'!$D$29,0,10*ROW('Water Data'!D94))="","",OFFSET('Water Data'!$D$29,0,10*ROW('Water Data'!D94)))</f>
        <v/>
      </c>
      <c r="BV100" s="270" t="str">
        <f ca="true">+IF(OFFSET('Water Data'!$E$27,0,10*ROW('Water Data'!E94))="","",OFFSET('Water Data'!$E$27,0,10*ROW('Water Data'!E94)))</f>
        <v/>
      </c>
      <c r="BW100" s="270" t="str">
        <f ca="true">+IF(OFFSET('Water Data'!$E$28,0,10*ROW('Water Data'!E94))="","",OFFSET('Water Data'!$E$28,0,10*ROW('Water Data'!E94)))</f>
        <v/>
      </c>
      <c r="BX100" s="270" t="str">
        <f ca="true">+IF(OFFSET('Water Data'!$E$29,0,10*ROW('Water Data'!E94))="","",OFFSET('Water Data'!$E$29,0,10*ROW('Water Data'!E94)))</f>
        <v/>
      </c>
      <c r="BY100" s="270" t="str">
        <f ca="true">+IF(OFFSET('Water Data'!$F$27,0,10*ROW('Water Data'!F94))="","",OFFSET('Water Data'!$F$27,0,10*ROW('Water Data'!F94)))</f>
        <v/>
      </c>
      <c r="BZ100" s="270" t="str">
        <f ca="true">+IF(OFFSET('Water Data'!$F$28,0,10*ROW('Water Data'!F94))="","",OFFSET('Water Data'!$F$28,0,10*ROW('Water Data'!F94)))</f>
        <v/>
      </c>
      <c r="CA100" s="270" t="str">
        <f ca="true">+IF(OFFSET('Water Data'!$F$29,0,10*ROW('Water Data'!F94))="","",OFFSET('Water Data'!$F$29,0,10*ROW('Water Data'!F94)))</f>
        <v/>
      </c>
      <c r="CB100" s="270" t="str">
        <f ca="true">+IF(OFFSET('Water Data'!$G$27,0,10*ROW('Water Data'!G94))="","",OFFSET('Water Data'!$G$27,0,10*ROW('Water Data'!G94)))</f>
        <v/>
      </c>
      <c r="CC100" s="270" t="str">
        <f ca="true">+IF(OFFSET('Water Data'!$G$28,0,10*ROW('Water Data'!G94))="","",OFFSET('Water Data'!$G$28,0,10*ROW('Water Data'!G94)))</f>
        <v/>
      </c>
      <c r="CD100" s="270" t="str">
        <f ca="true">+IF(OFFSET('Water Data'!$G$29,0,10*ROW('Water Data'!G94))="","",OFFSET('Water Data'!$G$29,0,10*ROW('Water Data'!G94)))</f>
        <v/>
      </c>
      <c r="CE100" s="270" t="str">
        <f ca="true">+IF(OFFSET('Water Data'!$H$27,0,10*ROW('Water Data'!H94))="","",OFFSET('Water Data'!$H$27,0,10*ROW('Water Data'!H94)))</f>
        <v/>
      </c>
      <c r="CF100" s="270" t="str">
        <f ca="true">+IF(OFFSET('Water Data'!$H$28,0,10*ROW('Water Data'!H94))="","",OFFSET('Water Data'!$H$28,0,10*ROW('Water Data'!H94)))</f>
        <v/>
      </c>
      <c r="CG100" s="270" t="str">
        <f ca="true">+IF(OFFSET('Water Data'!$H$29,0,10*ROW('Water Data'!H94))="","",OFFSET('Water Data'!$H$29,0,10*ROW('Water Data'!H94)))</f>
        <v/>
      </c>
      <c r="CH100" s="270" t="str">
        <f ca="true">+IF(OFFSET('Water Data'!$I$27,0,10*ROW('Water Data'!I94))="","",OFFSET('Water Data'!$I$27,0,10*ROW('Water Data'!I94)))</f>
        <v/>
      </c>
      <c r="CI100" s="270" t="str">
        <f ca="true">+IF(OFFSET('Water Data'!$I$28,0,10*ROW('Water Data'!I94))="","",OFFSET('Water Data'!$I$28,0,10*ROW('Water Data'!I94)))</f>
        <v/>
      </c>
      <c r="CJ100" s="270" t="str">
        <f ca="true">+IF(OFFSET('Water Data'!$I$29,0,10*ROW('Water Data'!I94))="","",OFFSET('Water Data'!$I$29,0,10*ROW('Water Data'!I94)))</f>
        <v/>
      </c>
      <c r="CK100" s="270" t="str">
        <f ca="true">+IF(OFFSET('Sanitation Data'!$D$28,0,10*ROW('Sanitation Data'!D94))="","",OFFSET('Sanitation Data'!$D$28,0,10*ROW('Sanitation Data'!D94)))</f>
        <v/>
      </c>
      <c r="CL100" s="270" t="str">
        <f ca="true">+IF(OFFSET('Sanitation Data'!$D$29,0,10*ROW('Sanitation Data'!D94))="","",OFFSET('Sanitation Data'!$D$29,0,10*ROW('Sanitation Data'!D94)))</f>
        <v/>
      </c>
      <c r="CM100" s="270" t="str">
        <f ca="true">+IF(OFFSET('Sanitation Data'!$D$30,0,10*ROW('Sanitation Data'!D94))="","",OFFSET('Sanitation Data'!$D$30,0,10*ROW('Sanitation Data'!D94)))</f>
        <v/>
      </c>
      <c r="CN100" s="270" t="str">
        <f ca="true">+IF(OFFSET('Sanitation Data'!$D$31,0,10*ROW('Sanitation Data'!D94))="","",OFFSET('Sanitation Data'!$D$31,0,10*ROW('Sanitation Data'!D94)))</f>
        <v/>
      </c>
      <c r="CO100" s="270" t="str">
        <f ca="true">+IF(OFFSET('Sanitation Data'!$D$32,0,10*ROW('Sanitation Data'!D94))="","",OFFSET('Sanitation Data'!$D$32,0,10*ROW('Sanitation Data'!D94)))</f>
        <v/>
      </c>
      <c r="CP100" s="270" t="str">
        <f ca="true">+IF(OFFSET('Sanitation Data'!$E$28,0,10*ROW('Sanitation Data'!E94))="","",OFFSET('Sanitation Data'!$E$28,0,10*ROW('Sanitation Data'!E94)))</f>
        <v/>
      </c>
      <c r="CQ100" s="270" t="str">
        <f ca="true">+IF(OFFSET('Sanitation Data'!$E$29,0,10*ROW('Sanitation Data'!E94))="","",OFFSET('Sanitation Data'!$E$29,0,10*ROW('Sanitation Data'!E94)))</f>
        <v/>
      </c>
      <c r="CR100" s="270" t="str">
        <f ca="true">+IF(OFFSET('Sanitation Data'!$E$30,0,10*ROW('Sanitation Data'!E94))="","",OFFSET('Sanitation Data'!$E$30,0,10*ROW('Sanitation Data'!E94)))</f>
        <v/>
      </c>
      <c r="CS100" s="270" t="str">
        <f ca="true">+IF(OFFSET('Sanitation Data'!$E$31,0,10*ROW('Sanitation Data'!E94))="","",OFFSET('Sanitation Data'!$E$31,0,10*ROW('Sanitation Data'!E94)))</f>
        <v/>
      </c>
      <c r="CT100" s="270" t="str">
        <f ca="true">+IF(OFFSET('Sanitation Data'!$E$32,0,10*ROW('Sanitation Data'!E94))="","",OFFSET('Sanitation Data'!$E$32,0,10*ROW('Sanitation Data'!E94)))</f>
        <v/>
      </c>
      <c r="CU100" s="270" t="str">
        <f ca="true">+IF(OFFSET('Sanitation Data'!$F$28,0,10*ROW('Sanitation Data'!F94))="","",OFFSET('Sanitation Data'!$F$28,0,10*ROW('Sanitation Data'!F94)))</f>
        <v/>
      </c>
      <c r="CV100" s="270" t="str">
        <f ca="true">+IF(OFFSET('Sanitation Data'!$F$29,0,10*ROW('Sanitation Data'!F94))="","",OFFSET('Sanitation Data'!$F$29,0,10*ROW('Sanitation Data'!F94)))</f>
        <v/>
      </c>
      <c r="CW100" s="270" t="str">
        <f ca="true">+IF(OFFSET('Sanitation Data'!$F$30,0,10*ROW('Sanitation Data'!F94))="","",OFFSET('Sanitation Data'!$F$30,0,10*ROW('Sanitation Data'!F94)))</f>
        <v/>
      </c>
      <c r="CX100" s="270" t="str">
        <f ca="true">+IF(OFFSET('Sanitation Data'!$F$31,0,10*ROW('Sanitation Data'!F94))="","",OFFSET('Sanitation Data'!$F$31,0,10*ROW('Sanitation Data'!F94)))</f>
        <v/>
      </c>
      <c r="CY100" s="270" t="str">
        <f ca="true">+IF(OFFSET('Sanitation Data'!$F$32,0,10*ROW('Sanitation Data'!F94))="","",OFFSET('Sanitation Data'!$F$32,0,10*ROW('Sanitation Data'!F94)))</f>
        <v/>
      </c>
      <c r="CZ100" s="270" t="str">
        <f ca="true">+IF(OFFSET('Sanitation Data'!$G$28,0,10*ROW('Sanitation Data'!G94))="","",OFFSET('Sanitation Data'!$G$28,0,10*ROW('Sanitation Data'!G94)))</f>
        <v/>
      </c>
      <c r="DA100" s="270" t="str">
        <f ca="true">+IF(OFFSET('Sanitation Data'!$G$29,0,10*ROW('Sanitation Data'!G94))="","",OFFSET('Sanitation Data'!$G$29,0,10*ROW('Sanitation Data'!G94)))</f>
        <v/>
      </c>
      <c r="DB100" s="270" t="str">
        <f ca="true">+IF(OFFSET('Sanitation Data'!$G$30,0,10*ROW('Sanitation Data'!G94))="","",OFFSET('Sanitation Data'!$G$30,0,10*ROW('Sanitation Data'!G94)))</f>
        <v/>
      </c>
      <c r="DC100" s="270" t="str">
        <f ca="true">+IF(OFFSET('Sanitation Data'!$G$31,0,10*ROW('Sanitation Data'!G94))="","",OFFSET('Sanitation Data'!$G$31,0,10*ROW('Sanitation Data'!G94)))</f>
        <v/>
      </c>
      <c r="DD100" s="270" t="str">
        <f ca="true">+IF(OFFSET('Sanitation Data'!$G$32,0,10*ROW('Sanitation Data'!G94))="","",OFFSET('Sanitation Data'!$G$32,0,10*ROW('Sanitation Data'!G94)))</f>
        <v/>
      </c>
      <c r="DE100" s="270" t="str">
        <f ca="true">+IF(OFFSET('Sanitation Data'!$H$28,0,10*ROW('Sanitation Data'!H94))="","",OFFSET('Sanitation Data'!$H$28,0,10*ROW('Sanitation Data'!H94)))</f>
        <v/>
      </c>
      <c r="DF100" s="270" t="str">
        <f ca="true">+IF(OFFSET('Sanitation Data'!$H$29,0,10*ROW('Sanitation Data'!H94))="","",OFFSET('Sanitation Data'!$H$29,0,10*ROW('Sanitation Data'!H94)))</f>
        <v/>
      </c>
      <c r="DG100" s="270" t="str">
        <f ca="true">+IF(OFFSET('Sanitation Data'!$H$30,0,10*ROW('Sanitation Data'!H94))="","",OFFSET('Sanitation Data'!$H$30,0,10*ROW('Sanitation Data'!H94)))</f>
        <v/>
      </c>
      <c r="DH100" s="270" t="str">
        <f ca="true">+IF(OFFSET('Sanitation Data'!$H$31,0,10*ROW('Sanitation Data'!H94))="","",OFFSET('Sanitation Data'!$H$31,0,10*ROW('Sanitation Data'!H94)))</f>
        <v/>
      </c>
      <c r="DI100" s="270" t="str">
        <f ca="true">+IF(OFFSET('Sanitation Data'!$H$32,0,10*ROW('Sanitation Data'!H94))="","",OFFSET('Sanitation Data'!$H$32,0,10*ROW('Sanitation Data'!H94)))</f>
        <v/>
      </c>
      <c r="DJ100" s="270" t="str">
        <f ca="true">+IF(OFFSET('Sanitation Data'!$I$28,0,10*ROW('Sanitation Data'!I94))="","",OFFSET('Sanitation Data'!$I$28,0,10*ROW('Sanitation Data'!I94)))</f>
        <v/>
      </c>
      <c r="DK100" s="270" t="str">
        <f ca="true">+IF(OFFSET('Sanitation Data'!$I$29,0,10*ROW('Sanitation Data'!I94))="","",OFFSET('Sanitation Data'!$I$29,0,10*ROW('Sanitation Data'!I94)))</f>
        <v/>
      </c>
      <c r="DL100" s="270" t="str">
        <f ca="true">+IF(OFFSET('Sanitation Data'!$I$30,0,10*ROW('Sanitation Data'!I94))="","",OFFSET('Sanitation Data'!$I$30,0,10*ROW('Sanitation Data'!I94)))</f>
        <v/>
      </c>
      <c r="DM100" s="270" t="str">
        <f ca="true">+IF(OFFSET('Sanitation Data'!$I$31,0,10*ROW('Sanitation Data'!I94))="","",OFFSET('Sanitation Data'!$I$31,0,10*ROW('Sanitation Data'!I94)))</f>
        <v/>
      </c>
      <c r="DN100" s="270" t="str">
        <f ca="true">+IF(OFFSET('Sanitation Data'!$I$32,0,10*ROW('Sanitation Data'!I94))="","",OFFSET('Sanitation Data'!$I$32,0,10*ROW('Sanitation Data'!I94)))</f>
        <v/>
      </c>
      <c r="DO100" s="270" t="str">
        <f ca="true">+IF(OFFSET('Hygiene Data'!$D$11,0,10*ROW('Hygiene Data'!D94))="","",OFFSET('Hygiene Data'!$D$11,0,10*ROW('Hygiene Data'!D94)))</f>
        <v/>
      </c>
      <c r="DP100" s="270" t="str">
        <f ca="true">+IF(OFFSET('Hygiene Data'!$D$12,0,10*ROW('Hygiene Data'!D94))="","",OFFSET('Hygiene Data'!$D$12,0,10*ROW('Hygiene Data'!D94)))</f>
        <v/>
      </c>
      <c r="DQ100" s="270" t="str">
        <f ca="true">+IF(OFFSET('Hygiene Data'!$D$13,0,10*ROW('Hygiene Data'!D94))="","",OFFSET('Hygiene Data'!$D$13,0,10*ROW('Hygiene Data'!D94)))</f>
        <v/>
      </c>
      <c r="DR100" s="270" t="str">
        <f ca="true">+IF(OFFSET('Hygiene Data'!$E$11,0,10*ROW('Hygiene Data'!E94))="","",OFFSET('Hygiene Data'!$E$11,0,10*ROW('Hygiene Data'!E94)))</f>
        <v/>
      </c>
      <c r="DS100" s="270" t="str">
        <f ca="true">+IF(OFFSET('Hygiene Data'!$E$12,0,10*ROW('Hygiene Data'!E94))="","",OFFSET('Hygiene Data'!$E$12,0,10*ROW('Hygiene Data'!E94)))</f>
        <v/>
      </c>
      <c r="DT100" s="270" t="str">
        <f ca="true">+IF(OFFSET('Hygiene Data'!$E$13,0,10*ROW('Hygiene Data'!E94))="","",OFFSET('Hygiene Data'!$E$13,0,10*ROW('Hygiene Data'!E94)))</f>
        <v/>
      </c>
      <c r="DU100" s="270" t="str">
        <f ca="true">+IF(OFFSET('Hygiene Data'!$F$11,0,10*ROW('Hygiene Data'!F94))="","",OFFSET('Hygiene Data'!$F$11,0,10*ROW('Hygiene Data'!F94)))</f>
        <v/>
      </c>
      <c r="DV100" s="270" t="str">
        <f ca="true">+IF(OFFSET('Hygiene Data'!$F$12,0,10*ROW('Hygiene Data'!F94))="","",OFFSET('Hygiene Data'!$F$12,0,10*ROW('Hygiene Data'!F94)))</f>
        <v/>
      </c>
      <c r="DW100" s="270" t="str">
        <f ca="true">+IF(OFFSET('Hygiene Data'!$F$13,0,10*ROW('Hygiene Data'!F94))="","",OFFSET('Hygiene Data'!$F$13,0,10*ROW('Hygiene Data'!F94)))</f>
        <v/>
      </c>
      <c r="DX100" s="270" t="str">
        <f ca="true">+IF(OFFSET('Hygiene Data'!$G$11,0,10*ROW('Hygiene Data'!G94))="","",OFFSET('Hygiene Data'!$G$11,0,10*ROW('Hygiene Data'!G94)))</f>
        <v/>
      </c>
      <c r="DY100" s="270" t="str">
        <f ca="true">+IF(OFFSET('Hygiene Data'!$G$12,0,10*ROW('Hygiene Data'!G94))="","",OFFSET('Hygiene Data'!$G$12,0,10*ROW('Hygiene Data'!G94)))</f>
        <v/>
      </c>
      <c r="DZ100" s="270" t="str">
        <f ca="true">+IF(OFFSET('Hygiene Data'!$G$13,0,10*ROW('Hygiene Data'!G94))="","",OFFSET('Hygiene Data'!$G$13,0,10*ROW('Hygiene Data'!G94)))</f>
        <v/>
      </c>
      <c r="EA100" s="270" t="str">
        <f ca="true">+IF(OFFSET('Hygiene Data'!$H$11,0,10*ROW('Hygiene Data'!H94))="","",OFFSET('Hygiene Data'!$H$11,0,10*ROW('Hygiene Data'!H94)))</f>
        <v/>
      </c>
      <c r="EB100" s="270" t="str">
        <f ca="true">+IF(OFFSET('Hygiene Data'!$H$12,0,10*ROW('Hygiene Data'!H94))="","",OFFSET('Hygiene Data'!$H$12,0,10*ROW('Hygiene Data'!H94)))</f>
        <v/>
      </c>
      <c r="EC100" s="270" t="str">
        <f ca="true">+IF(OFFSET('Hygiene Data'!$H$13,0,10*ROW('Hygiene Data'!H94))="","",OFFSET('Hygiene Data'!$H$13,0,10*ROW('Hygiene Data'!H94)))</f>
        <v/>
      </c>
      <c r="ED100" s="270" t="str">
        <f ca="true">+IF(OFFSET('Hygiene Data'!$I$11,0,10*ROW('Hygiene Data'!I94))="","",OFFSET('Hygiene Data'!$I$11,0,10*ROW('Hygiene Data'!I94)))</f>
        <v/>
      </c>
      <c r="EE100" s="270" t="str">
        <f ca="true">+IF(OFFSET('Hygiene Data'!$I$12,0,10*ROW('Hygiene Data'!I94))="","",OFFSET('Hygiene Data'!$I$12,0,10*ROW('Hygiene Data'!I94)))</f>
        <v/>
      </c>
      <c r="EF100" s="270"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26"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0"/>
      <c r="BS101" s="270" t="str">
        <f ca="true">+IF(OFFSET('Water Data'!$D$27,0,10*ROW('Water Data'!D95))="","",OFFSET('Water Data'!$D$27,0,10*ROW('Water Data'!D95)))</f>
        <v/>
      </c>
      <c r="BT101" s="270" t="str">
        <f ca="true">+IF(OFFSET('Water Data'!$D$28,0,10*ROW('Water Data'!D95))="","",OFFSET('Water Data'!$D$28,0,10*ROW('Water Data'!D95)))</f>
        <v/>
      </c>
      <c r="BU101" s="270" t="str">
        <f ca="true">+IF(OFFSET('Water Data'!$D$29,0,10*ROW('Water Data'!D95))="","",OFFSET('Water Data'!$D$29,0,10*ROW('Water Data'!D95)))</f>
        <v/>
      </c>
      <c r="BV101" s="270" t="str">
        <f ca="true">+IF(OFFSET('Water Data'!$E$27,0,10*ROW('Water Data'!E95))="","",OFFSET('Water Data'!$E$27,0,10*ROW('Water Data'!E95)))</f>
        <v/>
      </c>
      <c r="BW101" s="270" t="str">
        <f ca="true">+IF(OFFSET('Water Data'!$E$28,0,10*ROW('Water Data'!E95))="","",OFFSET('Water Data'!$E$28,0,10*ROW('Water Data'!E95)))</f>
        <v/>
      </c>
      <c r="BX101" s="270" t="str">
        <f ca="true">+IF(OFFSET('Water Data'!$E$29,0,10*ROW('Water Data'!E95))="","",OFFSET('Water Data'!$E$29,0,10*ROW('Water Data'!E95)))</f>
        <v/>
      </c>
      <c r="BY101" s="270" t="str">
        <f ca="true">+IF(OFFSET('Water Data'!$F$27,0,10*ROW('Water Data'!F95))="","",OFFSET('Water Data'!$F$27,0,10*ROW('Water Data'!F95)))</f>
        <v/>
      </c>
      <c r="BZ101" s="270" t="str">
        <f ca="true">+IF(OFFSET('Water Data'!$F$28,0,10*ROW('Water Data'!F95))="","",OFFSET('Water Data'!$F$28,0,10*ROW('Water Data'!F95)))</f>
        <v/>
      </c>
      <c r="CA101" s="270" t="str">
        <f ca="true">+IF(OFFSET('Water Data'!$F$29,0,10*ROW('Water Data'!F95))="","",OFFSET('Water Data'!$F$29,0,10*ROW('Water Data'!F95)))</f>
        <v/>
      </c>
      <c r="CB101" s="270" t="str">
        <f ca="true">+IF(OFFSET('Water Data'!$G$27,0,10*ROW('Water Data'!G95))="","",OFFSET('Water Data'!$G$27,0,10*ROW('Water Data'!G95)))</f>
        <v/>
      </c>
      <c r="CC101" s="270" t="str">
        <f ca="true">+IF(OFFSET('Water Data'!$G$28,0,10*ROW('Water Data'!G95))="","",OFFSET('Water Data'!$G$28,0,10*ROW('Water Data'!G95)))</f>
        <v/>
      </c>
      <c r="CD101" s="270" t="str">
        <f ca="true">+IF(OFFSET('Water Data'!$G$29,0,10*ROW('Water Data'!G95))="","",OFFSET('Water Data'!$G$29,0,10*ROW('Water Data'!G95)))</f>
        <v/>
      </c>
      <c r="CE101" s="270" t="str">
        <f ca="true">+IF(OFFSET('Water Data'!$H$27,0,10*ROW('Water Data'!H95))="","",OFFSET('Water Data'!$H$27,0,10*ROW('Water Data'!H95)))</f>
        <v/>
      </c>
      <c r="CF101" s="270" t="str">
        <f ca="true">+IF(OFFSET('Water Data'!$H$28,0,10*ROW('Water Data'!H95))="","",OFFSET('Water Data'!$H$28,0,10*ROW('Water Data'!H95)))</f>
        <v/>
      </c>
      <c r="CG101" s="270" t="str">
        <f ca="true">+IF(OFFSET('Water Data'!$H$29,0,10*ROW('Water Data'!H95))="","",OFFSET('Water Data'!$H$29,0,10*ROW('Water Data'!H95)))</f>
        <v/>
      </c>
      <c r="CH101" s="270" t="str">
        <f ca="true">+IF(OFFSET('Water Data'!$I$27,0,10*ROW('Water Data'!I95))="","",OFFSET('Water Data'!$I$27,0,10*ROW('Water Data'!I95)))</f>
        <v/>
      </c>
      <c r="CI101" s="270" t="str">
        <f ca="true">+IF(OFFSET('Water Data'!$I$28,0,10*ROW('Water Data'!I95))="","",OFFSET('Water Data'!$I$28,0,10*ROW('Water Data'!I95)))</f>
        <v/>
      </c>
      <c r="CJ101" s="270" t="str">
        <f ca="true">+IF(OFFSET('Water Data'!$I$29,0,10*ROW('Water Data'!I95))="","",OFFSET('Water Data'!$I$29,0,10*ROW('Water Data'!I95)))</f>
        <v/>
      </c>
      <c r="CK101" s="270" t="str">
        <f ca="true">+IF(OFFSET('Sanitation Data'!$D$28,0,10*ROW('Sanitation Data'!D95))="","",OFFSET('Sanitation Data'!$D$28,0,10*ROW('Sanitation Data'!D95)))</f>
        <v/>
      </c>
      <c r="CL101" s="270" t="str">
        <f ca="true">+IF(OFFSET('Sanitation Data'!$D$29,0,10*ROW('Sanitation Data'!D95))="","",OFFSET('Sanitation Data'!$D$29,0,10*ROW('Sanitation Data'!D95)))</f>
        <v/>
      </c>
      <c r="CM101" s="270" t="str">
        <f ca="true">+IF(OFFSET('Sanitation Data'!$D$30,0,10*ROW('Sanitation Data'!D95))="","",OFFSET('Sanitation Data'!$D$30,0,10*ROW('Sanitation Data'!D95)))</f>
        <v/>
      </c>
      <c r="CN101" s="270" t="str">
        <f ca="true">+IF(OFFSET('Sanitation Data'!$D$31,0,10*ROW('Sanitation Data'!D95))="","",OFFSET('Sanitation Data'!$D$31,0,10*ROW('Sanitation Data'!D95)))</f>
        <v/>
      </c>
      <c r="CO101" s="270" t="str">
        <f ca="true">+IF(OFFSET('Sanitation Data'!$D$32,0,10*ROW('Sanitation Data'!D95))="","",OFFSET('Sanitation Data'!$D$32,0,10*ROW('Sanitation Data'!D95)))</f>
        <v/>
      </c>
      <c r="CP101" s="270" t="str">
        <f ca="true">+IF(OFFSET('Sanitation Data'!$E$28,0,10*ROW('Sanitation Data'!E95))="","",OFFSET('Sanitation Data'!$E$28,0,10*ROW('Sanitation Data'!E95)))</f>
        <v/>
      </c>
      <c r="CQ101" s="270" t="str">
        <f ca="true">+IF(OFFSET('Sanitation Data'!$E$29,0,10*ROW('Sanitation Data'!E95))="","",OFFSET('Sanitation Data'!$E$29,0,10*ROW('Sanitation Data'!E95)))</f>
        <v/>
      </c>
      <c r="CR101" s="270" t="str">
        <f ca="true">+IF(OFFSET('Sanitation Data'!$E$30,0,10*ROW('Sanitation Data'!E95))="","",OFFSET('Sanitation Data'!$E$30,0,10*ROW('Sanitation Data'!E95)))</f>
        <v/>
      </c>
      <c r="CS101" s="270" t="str">
        <f ca="true">+IF(OFFSET('Sanitation Data'!$E$31,0,10*ROW('Sanitation Data'!E95))="","",OFFSET('Sanitation Data'!$E$31,0,10*ROW('Sanitation Data'!E95)))</f>
        <v/>
      </c>
      <c r="CT101" s="270" t="str">
        <f ca="true">+IF(OFFSET('Sanitation Data'!$E$32,0,10*ROW('Sanitation Data'!E95))="","",OFFSET('Sanitation Data'!$E$32,0,10*ROW('Sanitation Data'!E95)))</f>
        <v/>
      </c>
      <c r="CU101" s="270" t="str">
        <f ca="true">+IF(OFFSET('Sanitation Data'!$F$28,0,10*ROW('Sanitation Data'!F95))="","",OFFSET('Sanitation Data'!$F$28,0,10*ROW('Sanitation Data'!F95)))</f>
        <v/>
      </c>
      <c r="CV101" s="270" t="str">
        <f ca="true">+IF(OFFSET('Sanitation Data'!$F$29,0,10*ROW('Sanitation Data'!F95))="","",OFFSET('Sanitation Data'!$F$29,0,10*ROW('Sanitation Data'!F95)))</f>
        <v/>
      </c>
      <c r="CW101" s="270" t="str">
        <f ca="true">+IF(OFFSET('Sanitation Data'!$F$30,0,10*ROW('Sanitation Data'!F95))="","",OFFSET('Sanitation Data'!$F$30,0,10*ROW('Sanitation Data'!F95)))</f>
        <v/>
      </c>
      <c r="CX101" s="270" t="str">
        <f ca="true">+IF(OFFSET('Sanitation Data'!$F$31,0,10*ROW('Sanitation Data'!F95))="","",OFFSET('Sanitation Data'!$F$31,0,10*ROW('Sanitation Data'!F95)))</f>
        <v/>
      </c>
      <c r="CY101" s="270" t="str">
        <f ca="true">+IF(OFFSET('Sanitation Data'!$F$32,0,10*ROW('Sanitation Data'!F95))="","",OFFSET('Sanitation Data'!$F$32,0,10*ROW('Sanitation Data'!F95)))</f>
        <v/>
      </c>
      <c r="CZ101" s="270" t="str">
        <f ca="true">+IF(OFFSET('Sanitation Data'!$G$28,0,10*ROW('Sanitation Data'!G95))="","",OFFSET('Sanitation Data'!$G$28,0,10*ROW('Sanitation Data'!G95)))</f>
        <v/>
      </c>
      <c r="DA101" s="270" t="str">
        <f ca="true">+IF(OFFSET('Sanitation Data'!$G$29,0,10*ROW('Sanitation Data'!G95))="","",OFFSET('Sanitation Data'!$G$29,0,10*ROW('Sanitation Data'!G95)))</f>
        <v/>
      </c>
      <c r="DB101" s="270" t="str">
        <f ca="true">+IF(OFFSET('Sanitation Data'!$G$30,0,10*ROW('Sanitation Data'!G95))="","",OFFSET('Sanitation Data'!$G$30,0,10*ROW('Sanitation Data'!G95)))</f>
        <v/>
      </c>
      <c r="DC101" s="270" t="str">
        <f ca="true">+IF(OFFSET('Sanitation Data'!$G$31,0,10*ROW('Sanitation Data'!G95))="","",OFFSET('Sanitation Data'!$G$31,0,10*ROW('Sanitation Data'!G95)))</f>
        <v/>
      </c>
      <c r="DD101" s="270" t="str">
        <f ca="true">+IF(OFFSET('Sanitation Data'!$G$32,0,10*ROW('Sanitation Data'!G95))="","",OFFSET('Sanitation Data'!$G$32,0,10*ROW('Sanitation Data'!G95)))</f>
        <v/>
      </c>
      <c r="DE101" s="270" t="str">
        <f ca="true">+IF(OFFSET('Sanitation Data'!$H$28,0,10*ROW('Sanitation Data'!H95))="","",OFFSET('Sanitation Data'!$H$28,0,10*ROW('Sanitation Data'!H95)))</f>
        <v/>
      </c>
      <c r="DF101" s="270" t="str">
        <f ca="true">+IF(OFFSET('Sanitation Data'!$H$29,0,10*ROW('Sanitation Data'!H95))="","",OFFSET('Sanitation Data'!$H$29,0,10*ROW('Sanitation Data'!H95)))</f>
        <v/>
      </c>
      <c r="DG101" s="270" t="str">
        <f ca="true">+IF(OFFSET('Sanitation Data'!$H$30,0,10*ROW('Sanitation Data'!H95))="","",OFFSET('Sanitation Data'!$H$30,0,10*ROW('Sanitation Data'!H95)))</f>
        <v/>
      </c>
      <c r="DH101" s="270" t="str">
        <f ca="true">+IF(OFFSET('Sanitation Data'!$H$31,0,10*ROW('Sanitation Data'!H95))="","",OFFSET('Sanitation Data'!$H$31,0,10*ROW('Sanitation Data'!H95)))</f>
        <v/>
      </c>
      <c r="DI101" s="270" t="str">
        <f ca="true">+IF(OFFSET('Sanitation Data'!$H$32,0,10*ROW('Sanitation Data'!H95))="","",OFFSET('Sanitation Data'!$H$32,0,10*ROW('Sanitation Data'!H95)))</f>
        <v/>
      </c>
      <c r="DJ101" s="270" t="str">
        <f ca="true">+IF(OFFSET('Sanitation Data'!$I$28,0,10*ROW('Sanitation Data'!I95))="","",OFFSET('Sanitation Data'!$I$28,0,10*ROW('Sanitation Data'!I95)))</f>
        <v/>
      </c>
      <c r="DK101" s="270" t="str">
        <f ca="true">+IF(OFFSET('Sanitation Data'!$I$29,0,10*ROW('Sanitation Data'!I95))="","",OFFSET('Sanitation Data'!$I$29,0,10*ROW('Sanitation Data'!I95)))</f>
        <v/>
      </c>
      <c r="DL101" s="270" t="str">
        <f ca="true">+IF(OFFSET('Sanitation Data'!$I$30,0,10*ROW('Sanitation Data'!I95))="","",OFFSET('Sanitation Data'!$I$30,0,10*ROW('Sanitation Data'!I95)))</f>
        <v/>
      </c>
      <c r="DM101" s="270" t="str">
        <f ca="true">+IF(OFFSET('Sanitation Data'!$I$31,0,10*ROW('Sanitation Data'!I95))="","",OFFSET('Sanitation Data'!$I$31,0,10*ROW('Sanitation Data'!I95)))</f>
        <v/>
      </c>
      <c r="DN101" s="270" t="str">
        <f ca="true">+IF(OFFSET('Sanitation Data'!$I$32,0,10*ROW('Sanitation Data'!I95))="","",OFFSET('Sanitation Data'!$I$32,0,10*ROW('Sanitation Data'!I95)))</f>
        <v/>
      </c>
      <c r="DO101" s="270" t="str">
        <f ca="true">+IF(OFFSET('Hygiene Data'!$D$11,0,10*ROW('Hygiene Data'!D95))="","",OFFSET('Hygiene Data'!$D$11,0,10*ROW('Hygiene Data'!D95)))</f>
        <v/>
      </c>
      <c r="DP101" s="270" t="str">
        <f ca="true">+IF(OFFSET('Hygiene Data'!$D$12,0,10*ROW('Hygiene Data'!D95))="","",OFFSET('Hygiene Data'!$D$12,0,10*ROW('Hygiene Data'!D95)))</f>
        <v/>
      </c>
      <c r="DQ101" s="270" t="str">
        <f ca="true">+IF(OFFSET('Hygiene Data'!$D$13,0,10*ROW('Hygiene Data'!D95))="","",OFFSET('Hygiene Data'!$D$13,0,10*ROW('Hygiene Data'!D95)))</f>
        <v/>
      </c>
      <c r="DR101" s="270" t="str">
        <f ca="true">+IF(OFFSET('Hygiene Data'!$E$11,0,10*ROW('Hygiene Data'!E95))="","",OFFSET('Hygiene Data'!$E$11,0,10*ROW('Hygiene Data'!E95)))</f>
        <v/>
      </c>
      <c r="DS101" s="270" t="str">
        <f ca="true">+IF(OFFSET('Hygiene Data'!$E$12,0,10*ROW('Hygiene Data'!E95))="","",OFFSET('Hygiene Data'!$E$12,0,10*ROW('Hygiene Data'!E95)))</f>
        <v/>
      </c>
      <c r="DT101" s="270" t="str">
        <f ca="true">+IF(OFFSET('Hygiene Data'!$E$13,0,10*ROW('Hygiene Data'!E95))="","",OFFSET('Hygiene Data'!$E$13,0,10*ROW('Hygiene Data'!E95)))</f>
        <v/>
      </c>
      <c r="DU101" s="270" t="str">
        <f ca="true">+IF(OFFSET('Hygiene Data'!$F$11,0,10*ROW('Hygiene Data'!F95))="","",OFFSET('Hygiene Data'!$F$11,0,10*ROW('Hygiene Data'!F95)))</f>
        <v/>
      </c>
      <c r="DV101" s="270" t="str">
        <f ca="true">+IF(OFFSET('Hygiene Data'!$F$12,0,10*ROW('Hygiene Data'!F95))="","",OFFSET('Hygiene Data'!$F$12,0,10*ROW('Hygiene Data'!F95)))</f>
        <v/>
      </c>
      <c r="DW101" s="270" t="str">
        <f ca="true">+IF(OFFSET('Hygiene Data'!$F$13,0,10*ROW('Hygiene Data'!F95))="","",OFFSET('Hygiene Data'!$F$13,0,10*ROW('Hygiene Data'!F95)))</f>
        <v/>
      </c>
      <c r="DX101" s="270" t="str">
        <f ca="true">+IF(OFFSET('Hygiene Data'!$G$11,0,10*ROW('Hygiene Data'!G95))="","",OFFSET('Hygiene Data'!$G$11,0,10*ROW('Hygiene Data'!G95)))</f>
        <v/>
      </c>
      <c r="DY101" s="270" t="str">
        <f ca="true">+IF(OFFSET('Hygiene Data'!$G$12,0,10*ROW('Hygiene Data'!G95))="","",OFFSET('Hygiene Data'!$G$12,0,10*ROW('Hygiene Data'!G95)))</f>
        <v/>
      </c>
      <c r="DZ101" s="270" t="str">
        <f ca="true">+IF(OFFSET('Hygiene Data'!$G$13,0,10*ROW('Hygiene Data'!G95))="","",OFFSET('Hygiene Data'!$G$13,0,10*ROW('Hygiene Data'!G95)))</f>
        <v/>
      </c>
      <c r="EA101" s="270" t="str">
        <f ca="true">+IF(OFFSET('Hygiene Data'!$H$11,0,10*ROW('Hygiene Data'!H95))="","",OFFSET('Hygiene Data'!$H$11,0,10*ROW('Hygiene Data'!H95)))</f>
        <v/>
      </c>
      <c r="EB101" s="270" t="str">
        <f ca="true">+IF(OFFSET('Hygiene Data'!$H$12,0,10*ROW('Hygiene Data'!H95))="","",OFFSET('Hygiene Data'!$H$12,0,10*ROW('Hygiene Data'!H95)))</f>
        <v/>
      </c>
      <c r="EC101" s="270" t="str">
        <f ca="true">+IF(OFFSET('Hygiene Data'!$H$13,0,10*ROW('Hygiene Data'!H95))="","",OFFSET('Hygiene Data'!$H$13,0,10*ROW('Hygiene Data'!H95)))</f>
        <v/>
      </c>
      <c r="ED101" s="270" t="str">
        <f ca="true">+IF(OFFSET('Hygiene Data'!$I$11,0,10*ROW('Hygiene Data'!I95))="","",OFFSET('Hygiene Data'!$I$11,0,10*ROW('Hygiene Data'!I95)))</f>
        <v/>
      </c>
      <c r="EE101" s="270" t="str">
        <f ca="true">+IF(OFFSET('Hygiene Data'!$I$12,0,10*ROW('Hygiene Data'!I95))="","",OFFSET('Hygiene Data'!$I$12,0,10*ROW('Hygiene Data'!I95)))</f>
        <v/>
      </c>
      <c r="EF101" s="270"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26"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0"/>
      <c r="BS102" s="270" t="str">
        <f ca="true">+IF(OFFSET('Water Data'!$D$27,0,10*ROW('Water Data'!D96))="","",OFFSET('Water Data'!$D$27,0,10*ROW('Water Data'!D96)))</f>
        <v/>
      </c>
      <c r="BT102" s="270" t="str">
        <f ca="true">+IF(OFFSET('Water Data'!$D$28,0,10*ROW('Water Data'!D96))="","",OFFSET('Water Data'!$D$28,0,10*ROW('Water Data'!D96)))</f>
        <v/>
      </c>
      <c r="BU102" s="270" t="str">
        <f ca="true">+IF(OFFSET('Water Data'!$D$29,0,10*ROW('Water Data'!D96))="","",OFFSET('Water Data'!$D$29,0,10*ROW('Water Data'!D96)))</f>
        <v/>
      </c>
      <c r="BV102" s="270" t="str">
        <f ca="true">+IF(OFFSET('Water Data'!$E$27,0,10*ROW('Water Data'!E96))="","",OFFSET('Water Data'!$E$27,0,10*ROW('Water Data'!E96)))</f>
        <v/>
      </c>
      <c r="BW102" s="270" t="str">
        <f ca="true">+IF(OFFSET('Water Data'!$E$28,0,10*ROW('Water Data'!E96))="","",OFFSET('Water Data'!$E$28,0,10*ROW('Water Data'!E96)))</f>
        <v/>
      </c>
      <c r="BX102" s="270" t="str">
        <f ca="true">+IF(OFFSET('Water Data'!$E$29,0,10*ROW('Water Data'!E96))="","",OFFSET('Water Data'!$E$29,0,10*ROW('Water Data'!E96)))</f>
        <v/>
      </c>
      <c r="BY102" s="270" t="str">
        <f ca="true">+IF(OFFSET('Water Data'!$F$27,0,10*ROW('Water Data'!F96))="","",OFFSET('Water Data'!$F$27,0,10*ROW('Water Data'!F96)))</f>
        <v/>
      </c>
      <c r="BZ102" s="270" t="str">
        <f ca="true">+IF(OFFSET('Water Data'!$F$28,0,10*ROW('Water Data'!F96))="","",OFFSET('Water Data'!$F$28,0,10*ROW('Water Data'!F96)))</f>
        <v/>
      </c>
      <c r="CA102" s="270" t="str">
        <f ca="true">+IF(OFFSET('Water Data'!$F$29,0,10*ROW('Water Data'!F96))="","",OFFSET('Water Data'!$F$29,0,10*ROW('Water Data'!F96)))</f>
        <v/>
      </c>
      <c r="CB102" s="270" t="str">
        <f ca="true">+IF(OFFSET('Water Data'!$G$27,0,10*ROW('Water Data'!G96))="","",OFFSET('Water Data'!$G$27,0,10*ROW('Water Data'!G96)))</f>
        <v/>
      </c>
      <c r="CC102" s="270" t="str">
        <f ca="true">+IF(OFFSET('Water Data'!$G$28,0,10*ROW('Water Data'!G96))="","",OFFSET('Water Data'!$G$28,0,10*ROW('Water Data'!G96)))</f>
        <v/>
      </c>
      <c r="CD102" s="270" t="str">
        <f ca="true">+IF(OFFSET('Water Data'!$G$29,0,10*ROW('Water Data'!G96))="","",OFFSET('Water Data'!$G$29,0,10*ROW('Water Data'!G96)))</f>
        <v/>
      </c>
      <c r="CE102" s="270" t="str">
        <f ca="true">+IF(OFFSET('Water Data'!$H$27,0,10*ROW('Water Data'!H96))="","",OFFSET('Water Data'!$H$27,0,10*ROW('Water Data'!H96)))</f>
        <v/>
      </c>
      <c r="CF102" s="270" t="str">
        <f ca="true">+IF(OFFSET('Water Data'!$H$28,0,10*ROW('Water Data'!H96))="","",OFFSET('Water Data'!$H$28,0,10*ROW('Water Data'!H96)))</f>
        <v/>
      </c>
      <c r="CG102" s="270" t="str">
        <f ca="true">+IF(OFFSET('Water Data'!$H$29,0,10*ROW('Water Data'!H96))="","",OFFSET('Water Data'!$H$29,0,10*ROW('Water Data'!H96)))</f>
        <v/>
      </c>
      <c r="CH102" s="270" t="str">
        <f ca="true">+IF(OFFSET('Water Data'!$I$27,0,10*ROW('Water Data'!I96))="","",OFFSET('Water Data'!$I$27,0,10*ROW('Water Data'!I96)))</f>
        <v/>
      </c>
      <c r="CI102" s="270" t="str">
        <f ca="true">+IF(OFFSET('Water Data'!$I$28,0,10*ROW('Water Data'!I96))="","",OFFSET('Water Data'!$I$28,0,10*ROW('Water Data'!I96)))</f>
        <v/>
      </c>
      <c r="CJ102" s="270" t="str">
        <f ca="true">+IF(OFFSET('Water Data'!$I$29,0,10*ROW('Water Data'!I96))="","",OFFSET('Water Data'!$I$29,0,10*ROW('Water Data'!I96)))</f>
        <v/>
      </c>
      <c r="CK102" s="270" t="str">
        <f ca="true">+IF(OFFSET('Sanitation Data'!$D$28,0,10*ROW('Sanitation Data'!D96))="","",OFFSET('Sanitation Data'!$D$28,0,10*ROW('Sanitation Data'!D96)))</f>
        <v/>
      </c>
      <c r="CL102" s="270" t="str">
        <f ca="true">+IF(OFFSET('Sanitation Data'!$D$29,0,10*ROW('Sanitation Data'!D96))="","",OFFSET('Sanitation Data'!$D$29,0,10*ROW('Sanitation Data'!D96)))</f>
        <v/>
      </c>
      <c r="CM102" s="270" t="str">
        <f ca="true">+IF(OFFSET('Sanitation Data'!$D$30,0,10*ROW('Sanitation Data'!D96))="","",OFFSET('Sanitation Data'!$D$30,0,10*ROW('Sanitation Data'!D96)))</f>
        <v/>
      </c>
      <c r="CN102" s="270" t="str">
        <f ca="true">+IF(OFFSET('Sanitation Data'!$D$31,0,10*ROW('Sanitation Data'!D96))="","",OFFSET('Sanitation Data'!$D$31,0,10*ROW('Sanitation Data'!D96)))</f>
        <v/>
      </c>
      <c r="CO102" s="270" t="str">
        <f ca="true">+IF(OFFSET('Sanitation Data'!$D$32,0,10*ROW('Sanitation Data'!D96))="","",OFFSET('Sanitation Data'!$D$32,0,10*ROW('Sanitation Data'!D96)))</f>
        <v/>
      </c>
      <c r="CP102" s="270" t="str">
        <f ca="true">+IF(OFFSET('Sanitation Data'!$E$28,0,10*ROW('Sanitation Data'!E96))="","",OFFSET('Sanitation Data'!$E$28,0,10*ROW('Sanitation Data'!E96)))</f>
        <v/>
      </c>
      <c r="CQ102" s="270" t="str">
        <f ca="true">+IF(OFFSET('Sanitation Data'!$E$29,0,10*ROW('Sanitation Data'!E96))="","",OFFSET('Sanitation Data'!$E$29,0,10*ROW('Sanitation Data'!E96)))</f>
        <v/>
      </c>
      <c r="CR102" s="270" t="str">
        <f ca="true">+IF(OFFSET('Sanitation Data'!$E$30,0,10*ROW('Sanitation Data'!E96))="","",OFFSET('Sanitation Data'!$E$30,0,10*ROW('Sanitation Data'!E96)))</f>
        <v/>
      </c>
      <c r="CS102" s="270" t="str">
        <f ca="true">+IF(OFFSET('Sanitation Data'!$E$31,0,10*ROW('Sanitation Data'!E96))="","",OFFSET('Sanitation Data'!$E$31,0,10*ROW('Sanitation Data'!E96)))</f>
        <v/>
      </c>
      <c r="CT102" s="270" t="str">
        <f ca="true">+IF(OFFSET('Sanitation Data'!$E$32,0,10*ROW('Sanitation Data'!E96))="","",OFFSET('Sanitation Data'!$E$32,0,10*ROW('Sanitation Data'!E96)))</f>
        <v/>
      </c>
      <c r="CU102" s="270" t="str">
        <f ca="true">+IF(OFFSET('Sanitation Data'!$F$28,0,10*ROW('Sanitation Data'!F96))="","",OFFSET('Sanitation Data'!$F$28,0,10*ROW('Sanitation Data'!F96)))</f>
        <v/>
      </c>
      <c r="CV102" s="270" t="str">
        <f ca="true">+IF(OFFSET('Sanitation Data'!$F$29,0,10*ROW('Sanitation Data'!F96))="","",OFFSET('Sanitation Data'!$F$29,0,10*ROW('Sanitation Data'!F96)))</f>
        <v/>
      </c>
      <c r="CW102" s="270" t="str">
        <f ca="true">+IF(OFFSET('Sanitation Data'!$F$30,0,10*ROW('Sanitation Data'!F96))="","",OFFSET('Sanitation Data'!$F$30,0,10*ROW('Sanitation Data'!F96)))</f>
        <v/>
      </c>
      <c r="CX102" s="270" t="str">
        <f ca="true">+IF(OFFSET('Sanitation Data'!$F$31,0,10*ROW('Sanitation Data'!F96))="","",OFFSET('Sanitation Data'!$F$31,0,10*ROW('Sanitation Data'!F96)))</f>
        <v/>
      </c>
      <c r="CY102" s="270" t="str">
        <f ca="true">+IF(OFFSET('Sanitation Data'!$F$32,0,10*ROW('Sanitation Data'!F96))="","",OFFSET('Sanitation Data'!$F$32,0,10*ROW('Sanitation Data'!F96)))</f>
        <v/>
      </c>
      <c r="CZ102" s="270" t="str">
        <f ca="true">+IF(OFFSET('Sanitation Data'!$G$28,0,10*ROW('Sanitation Data'!G96))="","",OFFSET('Sanitation Data'!$G$28,0,10*ROW('Sanitation Data'!G96)))</f>
        <v/>
      </c>
      <c r="DA102" s="270" t="str">
        <f ca="true">+IF(OFFSET('Sanitation Data'!$G$29,0,10*ROW('Sanitation Data'!G96))="","",OFFSET('Sanitation Data'!$G$29,0,10*ROW('Sanitation Data'!G96)))</f>
        <v/>
      </c>
      <c r="DB102" s="270" t="str">
        <f ca="true">+IF(OFFSET('Sanitation Data'!$G$30,0,10*ROW('Sanitation Data'!G96))="","",OFFSET('Sanitation Data'!$G$30,0,10*ROW('Sanitation Data'!G96)))</f>
        <v/>
      </c>
      <c r="DC102" s="270" t="str">
        <f ca="true">+IF(OFFSET('Sanitation Data'!$G$31,0,10*ROW('Sanitation Data'!G96))="","",OFFSET('Sanitation Data'!$G$31,0,10*ROW('Sanitation Data'!G96)))</f>
        <v/>
      </c>
      <c r="DD102" s="270" t="str">
        <f ca="true">+IF(OFFSET('Sanitation Data'!$G$32,0,10*ROW('Sanitation Data'!G96))="","",OFFSET('Sanitation Data'!$G$32,0,10*ROW('Sanitation Data'!G96)))</f>
        <v/>
      </c>
      <c r="DE102" s="270" t="str">
        <f ca="true">+IF(OFFSET('Sanitation Data'!$H$28,0,10*ROW('Sanitation Data'!H96))="","",OFFSET('Sanitation Data'!$H$28,0,10*ROW('Sanitation Data'!H96)))</f>
        <v/>
      </c>
      <c r="DF102" s="270" t="str">
        <f ca="true">+IF(OFFSET('Sanitation Data'!$H$29,0,10*ROW('Sanitation Data'!H96))="","",OFFSET('Sanitation Data'!$H$29,0,10*ROW('Sanitation Data'!H96)))</f>
        <v/>
      </c>
      <c r="DG102" s="270" t="str">
        <f ca="true">+IF(OFFSET('Sanitation Data'!$H$30,0,10*ROW('Sanitation Data'!H96))="","",OFFSET('Sanitation Data'!$H$30,0,10*ROW('Sanitation Data'!H96)))</f>
        <v/>
      </c>
      <c r="DH102" s="270" t="str">
        <f ca="true">+IF(OFFSET('Sanitation Data'!$H$31,0,10*ROW('Sanitation Data'!H96))="","",OFFSET('Sanitation Data'!$H$31,0,10*ROW('Sanitation Data'!H96)))</f>
        <v/>
      </c>
      <c r="DI102" s="270" t="str">
        <f ca="true">+IF(OFFSET('Sanitation Data'!$H$32,0,10*ROW('Sanitation Data'!H96))="","",OFFSET('Sanitation Data'!$H$32,0,10*ROW('Sanitation Data'!H96)))</f>
        <v/>
      </c>
      <c r="DJ102" s="270" t="str">
        <f ca="true">+IF(OFFSET('Sanitation Data'!$I$28,0,10*ROW('Sanitation Data'!I96))="","",OFFSET('Sanitation Data'!$I$28,0,10*ROW('Sanitation Data'!I96)))</f>
        <v/>
      </c>
      <c r="DK102" s="270" t="str">
        <f ca="true">+IF(OFFSET('Sanitation Data'!$I$29,0,10*ROW('Sanitation Data'!I96))="","",OFFSET('Sanitation Data'!$I$29,0,10*ROW('Sanitation Data'!I96)))</f>
        <v/>
      </c>
      <c r="DL102" s="270" t="str">
        <f ca="true">+IF(OFFSET('Sanitation Data'!$I$30,0,10*ROW('Sanitation Data'!I96))="","",OFFSET('Sanitation Data'!$I$30,0,10*ROW('Sanitation Data'!I96)))</f>
        <v/>
      </c>
      <c r="DM102" s="270" t="str">
        <f ca="true">+IF(OFFSET('Sanitation Data'!$I$31,0,10*ROW('Sanitation Data'!I96))="","",OFFSET('Sanitation Data'!$I$31,0,10*ROW('Sanitation Data'!I96)))</f>
        <v/>
      </c>
      <c r="DN102" s="270" t="str">
        <f ca="true">+IF(OFFSET('Sanitation Data'!$I$32,0,10*ROW('Sanitation Data'!I96))="","",OFFSET('Sanitation Data'!$I$32,0,10*ROW('Sanitation Data'!I96)))</f>
        <v/>
      </c>
      <c r="DO102" s="270" t="str">
        <f ca="true">+IF(OFFSET('Hygiene Data'!$D$11,0,10*ROW('Hygiene Data'!D96))="","",OFFSET('Hygiene Data'!$D$11,0,10*ROW('Hygiene Data'!D96)))</f>
        <v/>
      </c>
      <c r="DP102" s="270" t="str">
        <f ca="true">+IF(OFFSET('Hygiene Data'!$D$12,0,10*ROW('Hygiene Data'!D96))="","",OFFSET('Hygiene Data'!$D$12,0,10*ROW('Hygiene Data'!D96)))</f>
        <v/>
      </c>
      <c r="DQ102" s="270" t="str">
        <f ca="true">+IF(OFFSET('Hygiene Data'!$D$13,0,10*ROW('Hygiene Data'!D96))="","",OFFSET('Hygiene Data'!$D$13,0,10*ROW('Hygiene Data'!D96)))</f>
        <v/>
      </c>
      <c r="DR102" s="270" t="str">
        <f ca="true">+IF(OFFSET('Hygiene Data'!$E$11,0,10*ROW('Hygiene Data'!E96))="","",OFFSET('Hygiene Data'!$E$11,0,10*ROW('Hygiene Data'!E96)))</f>
        <v/>
      </c>
      <c r="DS102" s="270" t="str">
        <f ca="true">+IF(OFFSET('Hygiene Data'!$E$12,0,10*ROW('Hygiene Data'!E96))="","",OFFSET('Hygiene Data'!$E$12,0,10*ROW('Hygiene Data'!E96)))</f>
        <v/>
      </c>
      <c r="DT102" s="270" t="str">
        <f ca="true">+IF(OFFSET('Hygiene Data'!$E$13,0,10*ROW('Hygiene Data'!E96))="","",OFFSET('Hygiene Data'!$E$13,0,10*ROW('Hygiene Data'!E96)))</f>
        <v/>
      </c>
      <c r="DU102" s="270" t="str">
        <f ca="true">+IF(OFFSET('Hygiene Data'!$F$11,0,10*ROW('Hygiene Data'!F96))="","",OFFSET('Hygiene Data'!$F$11,0,10*ROW('Hygiene Data'!F96)))</f>
        <v/>
      </c>
      <c r="DV102" s="270" t="str">
        <f ca="true">+IF(OFFSET('Hygiene Data'!$F$12,0,10*ROW('Hygiene Data'!F96))="","",OFFSET('Hygiene Data'!$F$12,0,10*ROW('Hygiene Data'!F96)))</f>
        <v/>
      </c>
      <c r="DW102" s="270" t="str">
        <f ca="true">+IF(OFFSET('Hygiene Data'!$F$13,0,10*ROW('Hygiene Data'!F96))="","",OFFSET('Hygiene Data'!$F$13,0,10*ROW('Hygiene Data'!F96)))</f>
        <v/>
      </c>
      <c r="DX102" s="270" t="str">
        <f ca="true">+IF(OFFSET('Hygiene Data'!$G$11,0,10*ROW('Hygiene Data'!G96))="","",OFFSET('Hygiene Data'!$G$11,0,10*ROW('Hygiene Data'!G96)))</f>
        <v/>
      </c>
      <c r="DY102" s="270" t="str">
        <f ca="true">+IF(OFFSET('Hygiene Data'!$G$12,0,10*ROW('Hygiene Data'!G96))="","",OFFSET('Hygiene Data'!$G$12,0,10*ROW('Hygiene Data'!G96)))</f>
        <v/>
      </c>
      <c r="DZ102" s="270" t="str">
        <f ca="true">+IF(OFFSET('Hygiene Data'!$G$13,0,10*ROW('Hygiene Data'!G96))="","",OFFSET('Hygiene Data'!$G$13,0,10*ROW('Hygiene Data'!G96)))</f>
        <v/>
      </c>
      <c r="EA102" s="270" t="str">
        <f ca="true">+IF(OFFSET('Hygiene Data'!$H$11,0,10*ROW('Hygiene Data'!H96))="","",OFFSET('Hygiene Data'!$H$11,0,10*ROW('Hygiene Data'!H96)))</f>
        <v/>
      </c>
      <c r="EB102" s="270" t="str">
        <f ca="true">+IF(OFFSET('Hygiene Data'!$H$12,0,10*ROW('Hygiene Data'!H96))="","",OFFSET('Hygiene Data'!$H$12,0,10*ROW('Hygiene Data'!H96)))</f>
        <v/>
      </c>
      <c r="EC102" s="270" t="str">
        <f ca="true">+IF(OFFSET('Hygiene Data'!$H$13,0,10*ROW('Hygiene Data'!H96))="","",OFFSET('Hygiene Data'!$H$13,0,10*ROW('Hygiene Data'!H96)))</f>
        <v/>
      </c>
      <c r="ED102" s="270" t="str">
        <f ca="true">+IF(OFFSET('Hygiene Data'!$I$11,0,10*ROW('Hygiene Data'!I96))="","",OFFSET('Hygiene Data'!$I$11,0,10*ROW('Hygiene Data'!I96)))</f>
        <v/>
      </c>
      <c r="EE102" s="270" t="str">
        <f ca="true">+IF(OFFSET('Hygiene Data'!$I$12,0,10*ROW('Hygiene Data'!I96))="","",OFFSET('Hygiene Data'!$I$12,0,10*ROW('Hygiene Data'!I96)))</f>
        <v/>
      </c>
      <c r="EF102" s="270"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26"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0"/>
      <c r="BS103" s="270" t="str">
        <f ca="true">+IF(OFFSET('Water Data'!$D$27,0,10*ROW('Water Data'!D97))="","",OFFSET('Water Data'!$D$27,0,10*ROW('Water Data'!D97)))</f>
        <v/>
      </c>
      <c r="BT103" s="270" t="str">
        <f ca="true">+IF(OFFSET('Water Data'!$D$28,0,10*ROW('Water Data'!D97))="","",OFFSET('Water Data'!$D$28,0,10*ROW('Water Data'!D97)))</f>
        <v/>
      </c>
      <c r="BU103" s="270" t="str">
        <f ca="true">+IF(OFFSET('Water Data'!$D$29,0,10*ROW('Water Data'!D97))="","",OFFSET('Water Data'!$D$29,0,10*ROW('Water Data'!D97)))</f>
        <v/>
      </c>
      <c r="BV103" s="270" t="str">
        <f ca="true">+IF(OFFSET('Water Data'!$E$27,0,10*ROW('Water Data'!E97))="","",OFFSET('Water Data'!$E$27,0,10*ROW('Water Data'!E97)))</f>
        <v/>
      </c>
      <c r="BW103" s="270" t="str">
        <f ca="true">+IF(OFFSET('Water Data'!$E$28,0,10*ROW('Water Data'!E97))="","",OFFSET('Water Data'!$E$28,0,10*ROW('Water Data'!E97)))</f>
        <v/>
      </c>
      <c r="BX103" s="270" t="str">
        <f ca="true">+IF(OFFSET('Water Data'!$E$29,0,10*ROW('Water Data'!E97))="","",OFFSET('Water Data'!$E$29,0,10*ROW('Water Data'!E97)))</f>
        <v/>
      </c>
      <c r="BY103" s="270" t="str">
        <f ca="true">+IF(OFFSET('Water Data'!$F$27,0,10*ROW('Water Data'!F97))="","",OFFSET('Water Data'!$F$27,0,10*ROW('Water Data'!F97)))</f>
        <v/>
      </c>
      <c r="BZ103" s="270" t="str">
        <f ca="true">+IF(OFFSET('Water Data'!$F$28,0,10*ROW('Water Data'!F97))="","",OFFSET('Water Data'!$F$28,0,10*ROW('Water Data'!F97)))</f>
        <v/>
      </c>
      <c r="CA103" s="270" t="str">
        <f ca="true">+IF(OFFSET('Water Data'!$F$29,0,10*ROW('Water Data'!F97))="","",OFFSET('Water Data'!$F$29,0,10*ROW('Water Data'!F97)))</f>
        <v/>
      </c>
      <c r="CB103" s="270" t="str">
        <f ca="true">+IF(OFFSET('Water Data'!$G$27,0,10*ROW('Water Data'!G97))="","",OFFSET('Water Data'!$G$27,0,10*ROW('Water Data'!G97)))</f>
        <v/>
      </c>
      <c r="CC103" s="270" t="str">
        <f ca="true">+IF(OFFSET('Water Data'!$G$28,0,10*ROW('Water Data'!G97))="","",OFFSET('Water Data'!$G$28,0,10*ROW('Water Data'!G97)))</f>
        <v/>
      </c>
      <c r="CD103" s="270" t="str">
        <f ca="true">+IF(OFFSET('Water Data'!$G$29,0,10*ROW('Water Data'!G97))="","",OFFSET('Water Data'!$G$29,0,10*ROW('Water Data'!G97)))</f>
        <v/>
      </c>
      <c r="CE103" s="270" t="str">
        <f ca="true">+IF(OFFSET('Water Data'!$H$27,0,10*ROW('Water Data'!H97))="","",OFFSET('Water Data'!$H$27,0,10*ROW('Water Data'!H97)))</f>
        <v/>
      </c>
      <c r="CF103" s="270" t="str">
        <f ca="true">+IF(OFFSET('Water Data'!$H$28,0,10*ROW('Water Data'!H97))="","",OFFSET('Water Data'!$H$28,0,10*ROW('Water Data'!H97)))</f>
        <v/>
      </c>
      <c r="CG103" s="270" t="str">
        <f ca="true">+IF(OFFSET('Water Data'!$H$29,0,10*ROW('Water Data'!H97))="","",OFFSET('Water Data'!$H$29,0,10*ROW('Water Data'!H97)))</f>
        <v/>
      </c>
      <c r="CH103" s="270" t="str">
        <f ca="true">+IF(OFFSET('Water Data'!$I$27,0,10*ROW('Water Data'!I97))="","",OFFSET('Water Data'!$I$27,0,10*ROW('Water Data'!I97)))</f>
        <v/>
      </c>
      <c r="CI103" s="270" t="str">
        <f ca="true">+IF(OFFSET('Water Data'!$I$28,0,10*ROW('Water Data'!I97))="","",OFFSET('Water Data'!$I$28,0,10*ROW('Water Data'!I97)))</f>
        <v/>
      </c>
      <c r="CJ103" s="270" t="str">
        <f ca="true">+IF(OFFSET('Water Data'!$I$29,0,10*ROW('Water Data'!I97))="","",OFFSET('Water Data'!$I$29,0,10*ROW('Water Data'!I97)))</f>
        <v/>
      </c>
      <c r="CK103" s="270" t="str">
        <f ca="true">+IF(OFFSET('Sanitation Data'!$D$28,0,10*ROW('Sanitation Data'!D97))="","",OFFSET('Sanitation Data'!$D$28,0,10*ROW('Sanitation Data'!D97)))</f>
        <v/>
      </c>
      <c r="CL103" s="270" t="str">
        <f ca="true">+IF(OFFSET('Sanitation Data'!$D$29,0,10*ROW('Sanitation Data'!D97))="","",OFFSET('Sanitation Data'!$D$29,0,10*ROW('Sanitation Data'!D97)))</f>
        <v/>
      </c>
      <c r="CM103" s="270" t="str">
        <f ca="true">+IF(OFFSET('Sanitation Data'!$D$30,0,10*ROW('Sanitation Data'!D97))="","",OFFSET('Sanitation Data'!$D$30,0,10*ROW('Sanitation Data'!D97)))</f>
        <v/>
      </c>
      <c r="CN103" s="270" t="str">
        <f ca="true">+IF(OFFSET('Sanitation Data'!$D$31,0,10*ROW('Sanitation Data'!D97))="","",OFFSET('Sanitation Data'!$D$31,0,10*ROW('Sanitation Data'!D97)))</f>
        <v/>
      </c>
      <c r="CO103" s="270" t="str">
        <f ca="true">+IF(OFFSET('Sanitation Data'!$D$32,0,10*ROW('Sanitation Data'!D97))="","",OFFSET('Sanitation Data'!$D$32,0,10*ROW('Sanitation Data'!D97)))</f>
        <v/>
      </c>
      <c r="CP103" s="270" t="str">
        <f ca="true">+IF(OFFSET('Sanitation Data'!$E$28,0,10*ROW('Sanitation Data'!E97))="","",OFFSET('Sanitation Data'!$E$28,0,10*ROW('Sanitation Data'!E97)))</f>
        <v/>
      </c>
      <c r="CQ103" s="270" t="str">
        <f ca="true">+IF(OFFSET('Sanitation Data'!$E$29,0,10*ROW('Sanitation Data'!E97))="","",OFFSET('Sanitation Data'!$E$29,0,10*ROW('Sanitation Data'!E97)))</f>
        <v/>
      </c>
      <c r="CR103" s="270" t="str">
        <f ca="true">+IF(OFFSET('Sanitation Data'!$E$30,0,10*ROW('Sanitation Data'!E97))="","",OFFSET('Sanitation Data'!$E$30,0,10*ROW('Sanitation Data'!E97)))</f>
        <v/>
      </c>
      <c r="CS103" s="270" t="str">
        <f ca="true">+IF(OFFSET('Sanitation Data'!$E$31,0,10*ROW('Sanitation Data'!E97))="","",OFFSET('Sanitation Data'!$E$31,0,10*ROW('Sanitation Data'!E97)))</f>
        <v/>
      </c>
      <c r="CT103" s="270" t="str">
        <f ca="true">+IF(OFFSET('Sanitation Data'!$E$32,0,10*ROW('Sanitation Data'!E97))="","",OFFSET('Sanitation Data'!$E$32,0,10*ROW('Sanitation Data'!E97)))</f>
        <v/>
      </c>
      <c r="CU103" s="270" t="str">
        <f ca="true">+IF(OFFSET('Sanitation Data'!$F$28,0,10*ROW('Sanitation Data'!F97))="","",OFFSET('Sanitation Data'!$F$28,0,10*ROW('Sanitation Data'!F97)))</f>
        <v/>
      </c>
      <c r="CV103" s="270" t="str">
        <f ca="true">+IF(OFFSET('Sanitation Data'!$F$29,0,10*ROW('Sanitation Data'!F97))="","",OFFSET('Sanitation Data'!$F$29,0,10*ROW('Sanitation Data'!F97)))</f>
        <v/>
      </c>
      <c r="CW103" s="270" t="str">
        <f ca="true">+IF(OFFSET('Sanitation Data'!$F$30,0,10*ROW('Sanitation Data'!F97))="","",OFFSET('Sanitation Data'!$F$30,0,10*ROW('Sanitation Data'!F97)))</f>
        <v/>
      </c>
      <c r="CX103" s="270" t="str">
        <f ca="true">+IF(OFFSET('Sanitation Data'!$F$31,0,10*ROW('Sanitation Data'!F97))="","",OFFSET('Sanitation Data'!$F$31,0,10*ROW('Sanitation Data'!F97)))</f>
        <v/>
      </c>
      <c r="CY103" s="270" t="str">
        <f ca="true">+IF(OFFSET('Sanitation Data'!$F$32,0,10*ROW('Sanitation Data'!F97))="","",OFFSET('Sanitation Data'!$F$32,0,10*ROW('Sanitation Data'!F97)))</f>
        <v/>
      </c>
      <c r="CZ103" s="270" t="str">
        <f ca="true">+IF(OFFSET('Sanitation Data'!$G$28,0,10*ROW('Sanitation Data'!G97))="","",OFFSET('Sanitation Data'!$G$28,0,10*ROW('Sanitation Data'!G97)))</f>
        <v/>
      </c>
      <c r="DA103" s="270" t="str">
        <f ca="true">+IF(OFFSET('Sanitation Data'!$G$29,0,10*ROW('Sanitation Data'!G97))="","",OFFSET('Sanitation Data'!$G$29,0,10*ROW('Sanitation Data'!G97)))</f>
        <v/>
      </c>
      <c r="DB103" s="270" t="str">
        <f ca="true">+IF(OFFSET('Sanitation Data'!$G$30,0,10*ROW('Sanitation Data'!G97))="","",OFFSET('Sanitation Data'!$G$30,0,10*ROW('Sanitation Data'!G97)))</f>
        <v/>
      </c>
      <c r="DC103" s="270" t="str">
        <f ca="true">+IF(OFFSET('Sanitation Data'!$G$31,0,10*ROW('Sanitation Data'!G97))="","",OFFSET('Sanitation Data'!$G$31,0,10*ROW('Sanitation Data'!G97)))</f>
        <v/>
      </c>
      <c r="DD103" s="270" t="str">
        <f ca="true">+IF(OFFSET('Sanitation Data'!$G$32,0,10*ROW('Sanitation Data'!G97))="","",OFFSET('Sanitation Data'!$G$32,0,10*ROW('Sanitation Data'!G97)))</f>
        <v/>
      </c>
      <c r="DE103" s="270" t="str">
        <f ca="true">+IF(OFFSET('Sanitation Data'!$H$28,0,10*ROW('Sanitation Data'!H97))="","",OFFSET('Sanitation Data'!$H$28,0,10*ROW('Sanitation Data'!H97)))</f>
        <v/>
      </c>
      <c r="DF103" s="270" t="str">
        <f ca="true">+IF(OFFSET('Sanitation Data'!$H$29,0,10*ROW('Sanitation Data'!H97))="","",OFFSET('Sanitation Data'!$H$29,0,10*ROW('Sanitation Data'!H97)))</f>
        <v/>
      </c>
      <c r="DG103" s="270" t="str">
        <f ca="true">+IF(OFFSET('Sanitation Data'!$H$30,0,10*ROW('Sanitation Data'!H97))="","",OFFSET('Sanitation Data'!$H$30,0,10*ROW('Sanitation Data'!H97)))</f>
        <v/>
      </c>
      <c r="DH103" s="270" t="str">
        <f ca="true">+IF(OFFSET('Sanitation Data'!$H$31,0,10*ROW('Sanitation Data'!H97))="","",OFFSET('Sanitation Data'!$H$31,0,10*ROW('Sanitation Data'!H97)))</f>
        <v/>
      </c>
      <c r="DI103" s="270" t="str">
        <f ca="true">+IF(OFFSET('Sanitation Data'!$H$32,0,10*ROW('Sanitation Data'!H97))="","",OFFSET('Sanitation Data'!$H$32,0,10*ROW('Sanitation Data'!H97)))</f>
        <v/>
      </c>
      <c r="DJ103" s="270" t="str">
        <f ca="true">+IF(OFFSET('Sanitation Data'!$I$28,0,10*ROW('Sanitation Data'!I97))="","",OFFSET('Sanitation Data'!$I$28,0,10*ROW('Sanitation Data'!I97)))</f>
        <v/>
      </c>
      <c r="DK103" s="270" t="str">
        <f ca="true">+IF(OFFSET('Sanitation Data'!$I$29,0,10*ROW('Sanitation Data'!I97))="","",OFFSET('Sanitation Data'!$I$29,0,10*ROW('Sanitation Data'!I97)))</f>
        <v/>
      </c>
      <c r="DL103" s="270" t="str">
        <f ca="true">+IF(OFFSET('Sanitation Data'!$I$30,0,10*ROW('Sanitation Data'!I97))="","",OFFSET('Sanitation Data'!$I$30,0,10*ROW('Sanitation Data'!I97)))</f>
        <v/>
      </c>
      <c r="DM103" s="270" t="str">
        <f ca="true">+IF(OFFSET('Sanitation Data'!$I$31,0,10*ROW('Sanitation Data'!I97))="","",OFFSET('Sanitation Data'!$I$31,0,10*ROW('Sanitation Data'!I97)))</f>
        <v/>
      </c>
      <c r="DN103" s="270" t="str">
        <f ca="true">+IF(OFFSET('Sanitation Data'!$I$32,0,10*ROW('Sanitation Data'!I97))="","",OFFSET('Sanitation Data'!$I$32,0,10*ROW('Sanitation Data'!I97)))</f>
        <v/>
      </c>
      <c r="DO103" s="270" t="str">
        <f ca="true">+IF(OFFSET('Hygiene Data'!$D$11,0,10*ROW('Hygiene Data'!D97))="","",OFFSET('Hygiene Data'!$D$11,0,10*ROW('Hygiene Data'!D97)))</f>
        <v/>
      </c>
      <c r="DP103" s="270" t="str">
        <f ca="true">+IF(OFFSET('Hygiene Data'!$D$12,0,10*ROW('Hygiene Data'!D97))="","",OFFSET('Hygiene Data'!$D$12,0,10*ROW('Hygiene Data'!D97)))</f>
        <v/>
      </c>
      <c r="DQ103" s="270" t="str">
        <f ca="true">+IF(OFFSET('Hygiene Data'!$D$13,0,10*ROW('Hygiene Data'!D97))="","",OFFSET('Hygiene Data'!$D$13,0,10*ROW('Hygiene Data'!D97)))</f>
        <v/>
      </c>
      <c r="DR103" s="270" t="str">
        <f ca="true">+IF(OFFSET('Hygiene Data'!$E$11,0,10*ROW('Hygiene Data'!E97))="","",OFFSET('Hygiene Data'!$E$11,0,10*ROW('Hygiene Data'!E97)))</f>
        <v/>
      </c>
      <c r="DS103" s="270" t="str">
        <f ca="true">+IF(OFFSET('Hygiene Data'!$E$12,0,10*ROW('Hygiene Data'!E97))="","",OFFSET('Hygiene Data'!$E$12,0,10*ROW('Hygiene Data'!E97)))</f>
        <v/>
      </c>
      <c r="DT103" s="270" t="str">
        <f ca="true">+IF(OFFSET('Hygiene Data'!$E$13,0,10*ROW('Hygiene Data'!E97))="","",OFFSET('Hygiene Data'!$E$13,0,10*ROW('Hygiene Data'!E97)))</f>
        <v/>
      </c>
      <c r="DU103" s="270" t="str">
        <f ca="true">+IF(OFFSET('Hygiene Data'!$F$11,0,10*ROW('Hygiene Data'!F97))="","",OFFSET('Hygiene Data'!$F$11,0,10*ROW('Hygiene Data'!F97)))</f>
        <v/>
      </c>
      <c r="DV103" s="270" t="str">
        <f ca="true">+IF(OFFSET('Hygiene Data'!$F$12,0,10*ROW('Hygiene Data'!F97))="","",OFFSET('Hygiene Data'!$F$12,0,10*ROW('Hygiene Data'!F97)))</f>
        <v/>
      </c>
      <c r="DW103" s="270" t="str">
        <f ca="true">+IF(OFFSET('Hygiene Data'!$F$13,0,10*ROW('Hygiene Data'!F97))="","",OFFSET('Hygiene Data'!$F$13,0,10*ROW('Hygiene Data'!F97)))</f>
        <v/>
      </c>
      <c r="DX103" s="270" t="str">
        <f ca="true">+IF(OFFSET('Hygiene Data'!$G$11,0,10*ROW('Hygiene Data'!G97))="","",OFFSET('Hygiene Data'!$G$11,0,10*ROW('Hygiene Data'!G97)))</f>
        <v/>
      </c>
      <c r="DY103" s="270" t="str">
        <f ca="true">+IF(OFFSET('Hygiene Data'!$G$12,0,10*ROW('Hygiene Data'!G97))="","",OFFSET('Hygiene Data'!$G$12,0,10*ROW('Hygiene Data'!G97)))</f>
        <v/>
      </c>
      <c r="DZ103" s="270" t="str">
        <f ca="true">+IF(OFFSET('Hygiene Data'!$G$13,0,10*ROW('Hygiene Data'!G97))="","",OFFSET('Hygiene Data'!$G$13,0,10*ROW('Hygiene Data'!G97)))</f>
        <v/>
      </c>
      <c r="EA103" s="270" t="str">
        <f ca="true">+IF(OFFSET('Hygiene Data'!$H$11,0,10*ROW('Hygiene Data'!H97))="","",OFFSET('Hygiene Data'!$H$11,0,10*ROW('Hygiene Data'!H97)))</f>
        <v/>
      </c>
      <c r="EB103" s="270" t="str">
        <f ca="true">+IF(OFFSET('Hygiene Data'!$H$12,0,10*ROW('Hygiene Data'!H97))="","",OFFSET('Hygiene Data'!$H$12,0,10*ROW('Hygiene Data'!H97)))</f>
        <v/>
      </c>
      <c r="EC103" s="270" t="str">
        <f ca="true">+IF(OFFSET('Hygiene Data'!$H$13,0,10*ROW('Hygiene Data'!H97))="","",OFFSET('Hygiene Data'!$H$13,0,10*ROW('Hygiene Data'!H97)))</f>
        <v/>
      </c>
      <c r="ED103" s="270" t="str">
        <f ca="true">+IF(OFFSET('Hygiene Data'!$I$11,0,10*ROW('Hygiene Data'!I97))="","",OFFSET('Hygiene Data'!$I$11,0,10*ROW('Hygiene Data'!I97)))</f>
        <v/>
      </c>
      <c r="EE103" s="270" t="str">
        <f ca="true">+IF(OFFSET('Hygiene Data'!$I$12,0,10*ROW('Hygiene Data'!I97))="","",OFFSET('Hygiene Data'!$I$12,0,10*ROW('Hygiene Data'!I97)))</f>
        <v/>
      </c>
      <c r="EF103" s="270"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26"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0"/>
      <c r="BS104" s="270" t="str">
        <f ca="true">+IF(OFFSET('Water Data'!$D$27,0,10*ROW('Water Data'!D98))="","",OFFSET('Water Data'!$D$27,0,10*ROW('Water Data'!D98)))</f>
        <v/>
      </c>
      <c r="BT104" s="270" t="str">
        <f ca="true">+IF(OFFSET('Water Data'!$D$28,0,10*ROW('Water Data'!D98))="","",OFFSET('Water Data'!$D$28,0,10*ROW('Water Data'!D98)))</f>
        <v/>
      </c>
      <c r="BU104" s="270" t="str">
        <f ca="true">+IF(OFFSET('Water Data'!$D$29,0,10*ROW('Water Data'!D98))="","",OFFSET('Water Data'!$D$29,0,10*ROW('Water Data'!D98)))</f>
        <v/>
      </c>
      <c r="BV104" s="270" t="str">
        <f ca="true">+IF(OFFSET('Water Data'!$E$27,0,10*ROW('Water Data'!E98))="","",OFFSET('Water Data'!$E$27,0,10*ROW('Water Data'!E98)))</f>
        <v/>
      </c>
      <c r="BW104" s="270" t="str">
        <f ca="true">+IF(OFFSET('Water Data'!$E$28,0,10*ROW('Water Data'!E98))="","",OFFSET('Water Data'!$E$28,0,10*ROW('Water Data'!E98)))</f>
        <v/>
      </c>
      <c r="BX104" s="270" t="str">
        <f ca="true">+IF(OFFSET('Water Data'!$E$29,0,10*ROW('Water Data'!E98))="","",OFFSET('Water Data'!$E$29,0,10*ROW('Water Data'!E98)))</f>
        <v/>
      </c>
      <c r="BY104" s="270" t="str">
        <f ca="true">+IF(OFFSET('Water Data'!$F$27,0,10*ROW('Water Data'!F98))="","",OFFSET('Water Data'!$F$27,0,10*ROW('Water Data'!F98)))</f>
        <v/>
      </c>
      <c r="BZ104" s="270" t="str">
        <f ca="true">+IF(OFFSET('Water Data'!$F$28,0,10*ROW('Water Data'!F98))="","",OFFSET('Water Data'!$F$28,0,10*ROW('Water Data'!F98)))</f>
        <v/>
      </c>
      <c r="CA104" s="270" t="str">
        <f ca="true">+IF(OFFSET('Water Data'!$F$29,0,10*ROW('Water Data'!F98))="","",OFFSET('Water Data'!$F$29,0,10*ROW('Water Data'!F98)))</f>
        <v/>
      </c>
      <c r="CB104" s="270" t="str">
        <f ca="true">+IF(OFFSET('Water Data'!$G$27,0,10*ROW('Water Data'!G98))="","",OFFSET('Water Data'!$G$27,0,10*ROW('Water Data'!G98)))</f>
        <v/>
      </c>
      <c r="CC104" s="270" t="str">
        <f ca="true">+IF(OFFSET('Water Data'!$G$28,0,10*ROW('Water Data'!G98))="","",OFFSET('Water Data'!$G$28,0,10*ROW('Water Data'!G98)))</f>
        <v/>
      </c>
      <c r="CD104" s="270" t="str">
        <f ca="true">+IF(OFFSET('Water Data'!$G$29,0,10*ROW('Water Data'!G98))="","",OFFSET('Water Data'!$G$29,0,10*ROW('Water Data'!G98)))</f>
        <v/>
      </c>
      <c r="CE104" s="270" t="str">
        <f ca="true">+IF(OFFSET('Water Data'!$H$27,0,10*ROW('Water Data'!H98))="","",OFFSET('Water Data'!$H$27,0,10*ROW('Water Data'!H98)))</f>
        <v/>
      </c>
      <c r="CF104" s="270" t="str">
        <f ca="true">+IF(OFFSET('Water Data'!$H$28,0,10*ROW('Water Data'!H98))="","",OFFSET('Water Data'!$H$28,0,10*ROW('Water Data'!H98)))</f>
        <v/>
      </c>
      <c r="CG104" s="270" t="str">
        <f ca="true">+IF(OFFSET('Water Data'!$H$29,0,10*ROW('Water Data'!H98))="","",OFFSET('Water Data'!$H$29,0,10*ROW('Water Data'!H98)))</f>
        <v/>
      </c>
      <c r="CH104" s="270" t="str">
        <f ca="true">+IF(OFFSET('Water Data'!$I$27,0,10*ROW('Water Data'!I98))="","",OFFSET('Water Data'!$I$27,0,10*ROW('Water Data'!I98)))</f>
        <v/>
      </c>
      <c r="CI104" s="270" t="str">
        <f ca="true">+IF(OFFSET('Water Data'!$I$28,0,10*ROW('Water Data'!I98))="","",OFFSET('Water Data'!$I$28,0,10*ROW('Water Data'!I98)))</f>
        <v/>
      </c>
      <c r="CJ104" s="270" t="str">
        <f ca="true">+IF(OFFSET('Water Data'!$I$29,0,10*ROW('Water Data'!I98))="","",OFFSET('Water Data'!$I$29,0,10*ROW('Water Data'!I98)))</f>
        <v/>
      </c>
      <c r="CK104" s="270" t="str">
        <f ca="true">+IF(OFFSET('Sanitation Data'!$D$28,0,10*ROW('Sanitation Data'!D98))="","",OFFSET('Sanitation Data'!$D$28,0,10*ROW('Sanitation Data'!D98)))</f>
        <v/>
      </c>
      <c r="CL104" s="270" t="str">
        <f ca="true">+IF(OFFSET('Sanitation Data'!$D$29,0,10*ROW('Sanitation Data'!D98))="","",OFFSET('Sanitation Data'!$D$29,0,10*ROW('Sanitation Data'!D98)))</f>
        <v/>
      </c>
      <c r="CM104" s="270" t="str">
        <f ca="true">+IF(OFFSET('Sanitation Data'!$D$30,0,10*ROW('Sanitation Data'!D98))="","",OFFSET('Sanitation Data'!$D$30,0,10*ROW('Sanitation Data'!D98)))</f>
        <v/>
      </c>
      <c r="CN104" s="270" t="str">
        <f ca="true">+IF(OFFSET('Sanitation Data'!$D$31,0,10*ROW('Sanitation Data'!D98))="","",OFFSET('Sanitation Data'!$D$31,0,10*ROW('Sanitation Data'!D98)))</f>
        <v/>
      </c>
      <c r="CO104" s="270" t="str">
        <f ca="true">+IF(OFFSET('Sanitation Data'!$D$32,0,10*ROW('Sanitation Data'!D98))="","",OFFSET('Sanitation Data'!$D$32,0,10*ROW('Sanitation Data'!D98)))</f>
        <v/>
      </c>
      <c r="CP104" s="270" t="str">
        <f ca="true">+IF(OFFSET('Sanitation Data'!$E$28,0,10*ROW('Sanitation Data'!E98))="","",OFFSET('Sanitation Data'!$E$28,0,10*ROW('Sanitation Data'!E98)))</f>
        <v/>
      </c>
      <c r="CQ104" s="270" t="str">
        <f ca="true">+IF(OFFSET('Sanitation Data'!$E$29,0,10*ROW('Sanitation Data'!E98))="","",OFFSET('Sanitation Data'!$E$29,0,10*ROW('Sanitation Data'!E98)))</f>
        <v/>
      </c>
      <c r="CR104" s="270" t="str">
        <f ca="true">+IF(OFFSET('Sanitation Data'!$E$30,0,10*ROW('Sanitation Data'!E98))="","",OFFSET('Sanitation Data'!$E$30,0,10*ROW('Sanitation Data'!E98)))</f>
        <v/>
      </c>
      <c r="CS104" s="270" t="str">
        <f ca="true">+IF(OFFSET('Sanitation Data'!$E$31,0,10*ROW('Sanitation Data'!E98))="","",OFFSET('Sanitation Data'!$E$31,0,10*ROW('Sanitation Data'!E98)))</f>
        <v/>
      </c>
      <c r="CT104" s="270" t="str">
        <f ca="true">+IF(OFFSET('Sanitation Data'!$E$32,0,10*ROW('Sanitation Data'!E98))="","",OFFSET('Sanitation Data'!$E$32,0,10*ROW('Sanitation Data'!E98)))</f>
        <v/>
      </c>
      <c r="CU104" s="270" t="str">
        <f ca="true">+IF(OFFSET('Sanitation Data'!$F$28,0,10*ROW('Sanitation Data'!F98))="","",OFFSET('Sanitation Data'!$F$28,0,10*ROW('Sanitation Data'!F98)))</f>
        <v/>
      </c>
      <c r="CV104" s="270" t="str">
        <f ca="true">+IF(OFFSET('Sanitation Data'!$F$29,0,10*ROW('Sanitation Data'!F98))="","",OFFSET('Sanitation Data'!$F$29,0,10*ROW('Sanitation Data'!F98)))</f>
        <v/>
      </c>
      <c r="CW104" s="270" t="str">
        <f ca="true">+IF(OFFSET('Sanitation Data'!$F$30,0,10*ROW('Sanitation Data'!F98))="","",OFFSET('Sanitation Data'!$F$30,0,10*ROW('Sanitation Data'!F98)))</f>
        <v/>
      </c>
      <c r="CX104" s="270" t="str">
        <f ca="true">+IF(OFFSET('Sanitation Data'!$F$31,0,10*ROW('Sanitation Data'!F98))="","",OFFSET('Sanitation Data'!$F$31,0,10*ROW('Sanitation Data'!F98)))</f>
        <v/>
      </c>
      <c r="CY104" s="270" t="str">
        <f ca="true">+IF(OFFSET('Sanitation Data'!$F$32,0,10*ROW('Sanitation Data'!F98))="","",OFFSET('Sanitation Data'!$F$32,0,10*ROW('Sanitation Data'!F98)))</f>
        <v/>
      </c>
      <c r="CZ104" s="270" t="str">
        <f ca="true">+IF(OFFSET('Sanitation Data'!$G$28,0,10*ROW('Sanitation Data'!G98))="","",OFFSET('Sanitation Data'!$G$28,0,10*ROW('Sanitation Data'!G98)))</f>
        <v/>
      </c>
      <c r="DA104" s="270" t="str">
        <f ca="true">+IF(OFFSET('Sanitation Data'!$G$29,0,10*ROW('Sanitation Data'!G98))="","",OFFSET('Sanitation Data'!$G$29,0,10*ROW('Sanitation Data'!G98)))</f>
        <v/>
      </c>
      <c r="DB104" s="270" t="str">
        <f ca="true">+IF(OFFSET('Sanitation Data'!$G$30,0,10*ROW('Sanitation Data'!G98))="","",OFFSET('Sanitation Data'!$G$30,0,10*ROW('Sanitation Data'!G98)))</f>
        <v/>
      </c>
      <c r="DC104" s="270" t="str">
        <f ca="true">+IF(OFFSET('Sanitation Data'!$G$31,0,10*ROW('Sanitation Data'!G98))="","",OFFSET('Sanitation Data'!$G$31,0,10*ROW('Sanitation Data'!G98)))</f>
        <v/>
      </c>
      <c r="DD104" s="270" t="str">
        <f ca="true">+IF(OFFSET('Sanitation Data'!$G$32,0,10*ROW('Sanitation Data'!G98))="","",OFFSET('Sanitation Data'!$G$32,0,10*ROW('Sanitation Data'!G98)))</f>
        <v/>
      </c>
      <c r="DE104" s="270" t="str">
        <f ca="true">+IF(OFFSET('Sanitation Data'!$H$28,0,10*ROW('Sanitation Data'!H98))="","",OFFSET('Sanitation Data'!$H$28,0,10*ROW('Sanitation Data'!H98)))</f>
        <v/>
      </c>
      <c r="DF104" s="270" t="str">
        <f ca="true">+IF(OFFSET('Sanitation Data'!$H$29,0,10*ROW('Sanitation Data'!H98))="","",OFFSET('Sanitation Data'!$H$29,0,10*ROW('Sanitation Data'!H98)))</f>
        <v/>
      </c>
      <c r="DG104" s="270" t="str">
        <f ca="true">+IF(OFFSET('Sanitation Data'!$H$30,0,10*ROW('Sanitation Data'!H98))="","",OFFSET('Sanitation Data'!$H$30,0,10*ROW('Sanitation Data'!H98)))</f>
        <v/>
      </c>
      <c r="DH104" s="270" t="str">
        <f ca="true">+IF(OFFSET('Sanitation Data'!$H$31,0,10*ROW('Sanitation Data'!H98))="","",OFFSET('Sanitation Data'!$H$31,0,10*ROW('Sanitation Data'!H98)))</f>
        <v/>
      </c>
      <c r="DI104" s="270" t="str">
        <f ca="true">+IF(OFFSET('Sanitation Data'!$H$32,0,10*ROW('Sanitation Data'!H98))="","",OFFSET('Sanitation Data'!$H$32,0,10*ROW('Sanitation Data'!H98)))</f>
        <v/>
      </c>
      <c r="DJ104" s="270" t="str">
        <f ca="true">+IF(OFFSET('Sanitation Data'!$I$28,0,10*ROW('Sanitation Data'!I98))="","",OFFSET('Sanitation Data'!$I$28,0,10*ROW('Sanitation Data'!I98)))</f>
        <v/>
      </c>
      <c r="DK104" s="270" t="str">
        <f ca="true">+IF(OFFSET('Sanitation Data'!$I$29,0,10*ROW('Sanitation Data'!I98))="","",OFFSET('Sanitation Data'!$I$29,0,10*ROW('Sanitation Data'!I98)))</f>
        <v/>
      </c>
      <c r="DL104" s="270" t="str">
        <f ca="true">+IF(OFFSET('Sanitation Data'!$I$30,0,10*ROW('Sanitation Data'!I98))="","",OFFSET('Sanitation Data'!$I$30,0,10*ROW('Sanitation Data'!I98)))</f>
        <v/>
      </c>
      <c r="DM104" s="270" t="str">
        <f ca="true">+IF(OFFSET('Sanitation Data'!$I$31,0,10*ROW('Sanitation Data'!I98))="","",OFFSET('Sanitation Data'!$I$31,0,10*ROW('Sanitation Data'!I98)))</f>
        <v/>
      </c>
      <c r="DN104" s="270" t="str">
        <f ca="true">+IF(OFFSET('Sanitation Data'!$I$32,0,10*ROW('Sanitation Data'!I98))="","",OFFSET('Sanitation Data'!$I$32,0,10*ROW('Sanitation Data'!I98)))</f>
        <v/>
      </c>
      <c r="DO104" s="270" t="str">
        <f ca="true">+IF(OFFSET('Hygiene Data'!$D$11,0,10*ROW('Hygiene Data'!D98))="","",OFFSET('Hygiene Data'!$D$11,0,10*ROW('Hygiene Data'!D98)))</f>
        <v/>
      </c>
      <c r="DP104" s="270" t="str">
        <f ca="true">+IF(OFFSET('Hygiene Data'!$D$12,0,10*ROW('Hygiene Data'!D98))="","",OFFSET('Hygiene Data'!$D$12,0,10*ROW('Hygiene Data'!D98)))</f>
        <v/>
      </c>
      <c r="DQ104" s="270" t="str">
        <f ca="true">+IF(OFFSET('Hygiene Data'!$D$13,0,10*ROW('Hygiene Data'!D98))="","",OFFSET('Hygiene Data'!$D$13,0,10*ROW('Hygiene Data'!D98)))</f>
        <v/>
      </c>
      <c r="DR104" s="270" t="str">
        <f ca="true">+IF(OFFSET('Hygiene Data'!$E$11,0,10*ROW('Hygiene Data'!E98))="","",OFFSET('Hygiene Data'!$E$11,0,10*ROW('Hygiene Data'!E98)))</f>
        <v/>
      </c>
      <c r="DS104" s="270" t="str">
        <f ca="true">+IF(OFFSET('Hygiene Data'!$E$12,0,10*ROW('Hygiene Data'!E98))="","",OFFSET('Hygiene Data'!$E$12,0,10*ROW('Hygiene Data'!E98)))</f>
        <v/>
      </c>
      <c r="DT104" s="270" t="str">
        <f ca="true">+IF(OFFSET('Hygiene Data'!$E$13,0,10*ROW('Hygiene Data'!E98))="","",OFFSET('Hygiene Data'!$E$13,0,10*ROW('Hygiene Data'!E98)))</f>
        <v/>
      </c>
      <c r="DU104" s="270" t="str">
        <f ca="true">+IF(OFFSET('Hygiene Data'!$F$11,0,10*ROW('Hygiene Data'!F98))="","",OFFSET('Hygiene Data'!$F$11,0,10*ROW('Hygiene Data'!F98)))</f>
        <v/>
      </c>
      <c r="DV104" s="270" t="str">
        <f ca="true">+IF(OFFSET('Hygiene Data'!$F$12,0,10*ROW('Hygiene Data'!F98))="","",OFFSET('Hygiene Data'!$F$12,0,10*ROW('Hygiene Data'!F98)))</f>
        <v/>
      </c>
      <c r="DW104" s="270" t="str">
        <f ca="true">+IF(OFFSET('Hygiene Data'!$F$13,0,10*ROW('Hygiene Data'!F98))="","",OFFSET('Hygiene Data'!$F$13,0,10*ROW('Hygiene Data'!F98)))</f>
        <v/>
      </c>
      <c r="DX104" s="270" t="str">
        <f ca="true">+IF(OFFSET('Hygiene Data'!$G$11,0,10*ROW('Hygiene Data'!G98))="","",OFFSET('Hygiene Data'!$G$11,0,10*ROW('Hygiene Data'!G98)))</f>
        <v/>
      </c>
      <c r="DY104" s="270" t="str">
        <f ca="true">+IF(OFFSET('Hygiene Data'!$G$12,0,10*ROW('Hygiene Data'!G98))="","",OFFSET('Hygiene Data'!$G$12,0,10*ROW('Hygiene Data'!G98)))</f>
        <v/>
      </c>
      <c r="DZ104" s="270" t="str">
        <f ca="true">+IF(OFFSET('Hygiene Data'!$G$13,0,10*ROW('Hygiene Data'!G98))="","",OFFSET('Hygiene Data'!$G$13,0,10*ROW('Hygiene Data'!G98)))</f>
        <v/>
      </c>
      <c r="EA104" s="270" t="str">
        <f ca="true">+IF(OFFSET('Hygiene Data'!$H$11,0,10*ROW('Hygiene Data'!H98))="","",OFFSET('Hygiene Data'!$H$11,0,10*ROW('Hygiene Data'!H98)))</f>
        <v/>
      </c>
      <c r="EB104" s="270" t="str">
        <f ca="true">+IF(OFFSET('Hygiene Data'!$H$12,0,10*ROW('Hygiene Data'!H98))="","",OFFSET('Hygiene Data'!$H$12,0,10*ROW('Hygiene Data'!H98)))</f>
        <v/>
      </c>
      <c r="EC104" s="270" t="str">
        <f ca="true">+IF(OFFSET('Hygiene Data'!$H$13,0,10*ROW('Hygiene Data'!H98))="","",OFFSET('Hygiene Data'!$H$13,0,10*ROW('Hygiene Data'!H98)))</f>
        <v/>
      </c>
      <c r="ED104" s="270" t="str">
        <f ca="true">+IF(OFFSET('Hygiene Data'!$I$11,0,10*ROW('Hygiene Data'!I98))="","",OFFSET('Hygiene Data'!$I$11,0,10*ROW('Hygiene Data'!I98)))</f>
        <v/>
      </c>
      <c r="EE104" s="270" t="str">
        <f ca="true">+IF(OFFSET('Hygiene Data'!$I$12,0,10*ROW('Hygiene Data'!I98))="","",OFFSET('Hygiene Data'!$I$12,0,10*ROW('Hygiene Data'!I98)))</f>
        <v/>
      </c>
      <c r="EF104" s="270"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26"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0"/>
      <c r="BS105" s="270" t="str">
        <f ca="true">+IF(OFFSET('Water Data'!$D$27,0,10*ROW('Water Data'!D99))="","",OFFSET('Water Data'!$D$27,0,10*ROW('Water Data'!D99)))</f>
        <v/>
      </c>
      <c r="BT105" s="270" t="str">
        <f ca="true">+IF(OFFSET('Water Data'!$D$28,0,10*ROW('Water Data'!D99))="","",OFFSET('Water Data'!$D$28,0,10*ROW('Water Data'!D99)))</f>
        <v/>
      </c>
      <c r="BU105" s="270" t="str">
        <f ca="true">+IF(OFFSET('Water Data'!$D$29,0,10*ROW('Water Data'!D99))="","",OFFSET('Water Data'!$D$29,0,10*ROW('Water Data'!D99)))</f>
        <v/>
      </c>
      <c r="BV105" s="270" t="str">
        <f ca="true">+IF(OFFSET('Water Data'!$E$27,0,10*ROW('Water Data'!E99))="","",OFFSET('Water Data'!$E$27,0,10*ROW('Water Data'!E99)))</f>
        <v/>
      </c>
      <c r="BW105" s="270" t="str">
        <f ca="true">+IF(OFFSET('Water Data'!$E$28,0,10*ROW('Water Data'!E99))="","",OFFSET('Water Data'!$E$28,0,10*ROW('Water Data'!E99)))</f>
        <v/>
      </c>
      <c r="BX105" s="270" t="str">
        <f ca="true">+IF(OFFSET('Water Data'!$E$29,0,10*ROW('Water Data'!E99))="","",OFFSET('Water Data'!$E$29,0,10*ROW('Water Data'!E99)))</f>
        <v/>
      </c>
      <c r="BY105" s="270" t="str">
        <f ca="true">+IF(OFFSET('Water Data'!$F$27,0,10*ROW('Water Data'!F99))="","",OFFSET('Water Data'!$F$27,0,10*ROW('Water Data'!F99)))</f>
        <v/>
      </c>
      <c r="BZ105" s="270" t="str">
        <f ca="true">+IF(OFFSET('Water Data'!$F$28,0,10*ROW('Water Data'!F99))="","",OFFSET('Water Data'!$F$28,0,10*ROW('Water Data'!F99)))</f>
        <v/>
      </c>
      <c r="CA105" s="270" t="str">
        <f ca="true">+IF(OFFSET('Water Data'!$F$29,0,10*ROW('Water Data'!F99))="","",OFFSET('Water Data'!$F$29,0,10*ROW('Water Data'!F99)))</f>
        <v/>
      </c>
      <c r="CB105" s="270" t="str">
        <f ca="true">+IF(OFFSET('Water Data'!$G$27,0,10*ROW('Water Data'!G99))="","",OFFSET('Water Data'!$G$27,0,10*ROW('Water Data'!G99)))</f>
        <v/>
      </c>
      <c r="CC105" s="270" t="str">
        <f ca="true">+IF(OFFSET('Water Data'!$G$28,0,10*ROW('Water Data'!G99))="","",OFFSET('Water Data'!$G$28,0,10*ROW('Water Data'!G99)))</f>
        <v/>
      </c>
      <c r="CD105" s="270" t="str">
        <f ca="true">+IF(OFFSET('Water Data'!$G$29,0,10*ROW('Water Data'!G99))="","",OFFSET('Water Data'!$G$29,0,10*ROW('Water Data'!G99)))</f>
        <v/>
      </c>
      <c r="CE105" s="270" t="str">
        <f ca="true">+IF(OFFSET('Water Data'!$H$27,0,10*ROW('Water Data'!H99))="","",OFFSET('Water Data'!$H$27,0,10*ROW('Water Data'!H99)))</f>
        <v/>
      </c>
      <c r="CF105" s="270" t="str">
        <f ca="true">+IF(OFFSET('Water Data'!$H$28,0,10*ROW('Water Data'!H99))="","",OFFSET('Water Data'!$H$28,0,10*ROW('Water Data'!H99)))</f>
        <v/>
      </c>
      <c r="CG105" s="270" t="str">
        <f ca="true">+IF(OFFSET('Water Data'!$H$29,0,10*ROW('Water Data'!H99))="","",OFFSET('Water Data'!$H$29,0,10*ROW('Water Data'!H99)))</f>
        <v/>
      </c>
      <c r="CH105" s="270" t="str">
        <f ca="true">+IF(OFFSET('Water Data'!$I$27,0,10*ROW('Water Data'!I99))="","",OFFSET('Water Data'!$I$27,0,10*ROW('Water Data'!I99)))</f>
        <v/>
      </c>
      <c r="CI105" s="270" t="str">
        <f ca="true">+IF(OFFSET('Water Data'!$I$28,0,10*ROW('Water Data'!I99))="","",OFFSET('Water Data'!$I$28,0,10*ROW('Water Data'!I99)))</f>
        <v/>
      </c>
      <c r="CJ105" s="270" t="str">
        <f ca="true">+IF(OFFSET('Water Data'!$I$29,0,10*ROW('Water Data'!I99))="","",OFFSET('Water Data'!$I$29,0,10*ROW('Water Data'!I99)))</f>
        <v/>
      </c>
      <c r="CK105" s="270" t="str">
        <f ca="true">+IF(OFFSET('Sanitation Data'!$D$28,0,10*ROW('Sanitation Data'!D99))="","",OFFSET('Sanitation Data'!$D$28,0,10*ROW('Sanitation Data'!D99)))</f>
        <v/>
      </c>
      <c r="CL105" s="270" t="str">
        <f ca="true">+IF(OFFSET('Sanitation Data'!$D$29,0,10*ROW('Sanitation Data'!D99))="","",OFFSET('Sanitation Data'!$D$29,0,10*ROW('Sanitation Data'!D99)))</f>
        <v/>
      </c>
      <c r="CM105" s="270" t="str">
        <f ca="true">+IF(OFFSET('Sanitation Data'!$D$30,0,10*ROW('Sanitation Data'!D99))="","",OFFSET('Sanitation Data'!$D$30,0,10*ROW('Sanitation Data'!D99)))</f>
        <v/>
      </c>
      <c r="CN105" s="270" t="str">
        <f ca="true">+IF(OFFSET('Sanitation Data'!$D$31,0,10*ROW('Sanitation Data'!D99))="","",OFFSET('Sanitation Data'!$D$31,0,10*ROW('Sanitation Data'!D99)))</f>
        <v/>
      </c>
      <c r="CO105" s="270" t="str">
        <f ca="true">+IF(OFFSET('Sanitation Data'!$D$32,0,10*ROW('Sanitation Data'!D99))="","",OFFSET('Sanitation Data'!$D$32,0,10*ROW('Sanitation Data'!D99)))</f>
        <v/>
      </c>
      <c r="CP105" s="270" t="str">
        <f ca="true">+IF(OFFSET('Sanitation Data'!$E$28,0,10*ROW('Sanitation Data'!E99))="","",OFFSET('Sanitation Data'!$E$28,0,10*ROW('Sanitation Data'!E99)))</f>
        <v/>
      </c>
      <c r="CQ105" s="270" t="str">
        <f ca="true">+IF(OFFSET('Sanitation Data'!$E$29,0,10*ROW('Sanitation Data'!E99))="","",OFFSET('Sanitation Data'!$E$29,0,10*ROW('Sanitation Data'!E99)))</f>
        <v/>
      </c>
      <c r="CR105" s="270" t="str">
        <f ca="true">+IF(OFFSET('Sanitation Data'!$E$30,0,10*ROW('Sanitation Data'!E99))="","",OFFSET('Sanitation Data'!$E$30,0,10*ROW('Sanitation Data'!E99)))</f>
        <v/>
      </c>
      <c r="CS105" s="270" t="str">
        <f ca="true">+IF(OFFSET('Sanitation Data'!$E$31,0,10*ROW('Sanitation Data'!E99))="","",OFFSET('Sanitation Data'!$E$31,0,10*ROW('Sanitation Data'!E99)))</f>
        <v/>
      </c>
      <c r="CT105" s="270" t="str">
        <f ca="true">+IF(OFFSET('Sanitation Data'!$E$32,0,10*ROW('Sanitation Data'!E99))="","",OFFSET('Sanitation Data'!$E$32,0,10*ROW('Sanitation Data'!E99)))</f>
        <v/>
      </c>
      <c r="CU105" s="270" t="str">
        <f ca="true">+IF(OFFSET('Sanitation Data'!$F$28,0,10*ROW('Sanitation Data'!F99))="","",OFFSET('Sanitation Data'!$F$28,0,10*ROW('Sanitation Data'!F99)))</f>
        <v/>
      </c>
      <c r="CV105" s="270" t="str">
        <f ca="true">+IF(OFFSET('Sanitation Data'!$F$29,0,10*ROW('Sanitation Data'!F99))="","",OFFSET('Sanitation Data'!$F$29,0,10*ROW('Sanitation Data'!F99)))</f>
        <v/>
      </c>
      <c r="CW105" s="270" t="str">
        <f ca="true">+IF(OFFSET('Sanitation Data'!$F$30,0,10*ROW('Sanitation Data'!F99))="","",OFFSET('Sanitation Data'!$F$30,0,10*ROW('Sanitation Data'!F99)))</f>
        <v/>
      </c>
      <c r="CX105" s="270" t="str">
        <f ca="true">+IF(OFFSET('Sanitation Data'!$F$31,0,10*ROW('Sanitation Data'!F99))="","",OFFSET('Sanitation Data'!$F$31,0,10*ROW('Sanitation Data'!F99)))</f>
        <v/>
      </c>
      <c r="CY105" s="270" t="str">
        <f ca="true">+IF(OFFSET('Sanitation Data'!$F$32,0,10*ROW('Sanitation Data'!F99))="","",OFFSET('Sanitation Data'!$F$32,0,10*ROW('Sanitation Data'!F99)))</f>
        <v/>
      </c>
      <c r="CZ105" s="270" t="str">
        <f ca="true">+IF(OFFSET('Sanitation Data'!$G$28,0,10*ROW('Sanitation Data'!G99))="","",OFFSET('Sanitation Data'!$G$28,0,10*ROW('Sanitation Data'!G99)))</f>
        <v/>
      </c>
      <c r="DA105" s="270" t="str">
        <f ca="true">+IF(OFFSET('Sanitation Data'!$G$29,0,10*ROW('Sanitation Data'!G99))="","",OFFSET('Sanitation Data'!$G$29,0,10*ROW('Sanitation Data'!G99)))</f>
        <v/>
      </c>
      <c r="DB105" s="270" t="str">
        <f ca="true">+IF(OFFSET('Sanitation Data'!$G$30,0,10*ROW('Sanitation Data'!G99))="","",OFFSET('Sanitation Data'!$G$30,0,10*ROW('Sanitation Data'!G99)))</f>
        <v/>
      </c>
      <c r="DC105" s="270" t="str">
        <f ca="true">+IF(OFFSET('Sanitation Data'!$G$31,0,10*ROW('Sanitation Data'!G99))="","",OFFSET('Sanitation Data'!$G$31,0,10*ROW('Sanitation Data'!G99)))</f>
        <v/>
      </c>
      <c r="DD105" s="270" t="str">
        <f ca="true">+IF(OFFSET('Sanitation Data'!$G$32,0,10*ROW('Sanitation Data'!G99))="","",OFFSET('Sanitation Data'!$G$32,0,10*ROW('Sanitation Data'!G99)))</f>
        <v/>
      </c>
      <c r="DE105" s="270" t="str">
        <f ca="true">+IF(OFFSET('Sanitation Data'!$H$28,0,10*ROW('Sanitation Data'!H99))="","",OFFSET('Sanitation Data'!$H$28,0,10*ROW('Sanitation Data'!H99)))</f>
        <v/>
      </c>
      <c r="DF105" s="270" t="str">
        <f ca="true">+IF(OFFSET('Sanitation Data'!$H$29,0,10*ROW('Sanitation Data'!H99))="","",OFFSET('Sanitation Data'!$H$29,0,10*ROW('Sanitation Data'!H99)))</f>
        <v/>
      </c>
      <c r="DG105" s="270" t="str">
        <f ca="true">+IF(OFFSET('Sanitation Data'!$H$30,0,10*ROW('Sanitation Data'!H99))="","",OFFSET('Sanitation Data'!$H$30,0,10*ROW('Sanitation Data'!H99)))</f>
        <v/>
      </c>
      <c r="DH105" s="270" t="str">
        <f ca="true">+IF(OFFSET('Sanitation Data'!$H$31,0,10*ROW('Sanitation Data'!H99))="","",OFFSET('Sanitation Data'!$H$31,0,10*ROW('Sanitation Data'!H99)))</f>
        <v/>
      </c>
      <c r="DI105" s="270" t="str">
        <f ca="true">+IF(OFFSET('Sanitation Data'!$H$32,0,10*ROW('Sanitation Data'!H99))="","",OFFSET('Sanitation Data'!$H$32,0,10*ROW('Sanitation Data'!H99)))</f>
        <v/>
      </c>
      <c r="DJ105" s="270" t="str">
        <f ca="true">+IF(OFFSET('Sanitation Data'!$I$28,0,10*ROW('Sanitation Data'!I99))="","",OFFSET('Sanitation Data'!$I$28,0,10*ROW('Sanitation Data'!I99)))</f>
        <v/>
      </c>
      <c r="DK105" s="270" t="str">
        <f ca="true">+IF(OFFSET('Sanitation Data'!$I$29,0,10*ROW('Sanitation Data'!I99))="","",OFFSET('Sanitation Data'!$I$29,0,10*ROW('Sanitation Data'!I99)))</f>
        <v/>
      </c>
      <c r="DL105" s="270" t="str">
        <f ca="true">+IF(OFFSET('Sanitation Data'!$I$30,0,10*ROW('Sanitation Data'!I99))="","",OFFSET('Sanitation Data'!$I$30,0,10*ROW('Sanitation Data'!I99)))</f>
        <v/>
      </c>
      <c r="DM105" s="270" t="str">
        <f ca="true">+IF(OFFSET('Sanitation Data'!$I$31,0,10*ROW('Sanitation Data'!I99))="","",OFFSET('Sanitation Data'!$I$31,0,10*ROW('Sanitation Data'!I99)))</f>
        <v/>
      </c>
      <c r="DN105" s="270" t="str">
        <f ca="true">+IF(OFFSET('Sanitation Data'!$I$32,0,10*ROW('Sanitation Data'!I99))="","",OFFSET('Sanitation Data'!$I$32,0,10*ROW('Sanitation Data'!I99)))</f>
        <v/>
      </c>
      <c r="DO105" s="270" t="str">
        <f ca="true">+IF(OFFSET('Hygiene Data'!$D$11,0,10*ROW('Hygiene Data'!D99))="","",OFFSET('Hygiene Data'!$D$11,0,10*ROW('Hygiene Data'!D99)))</f>
        <v/>
      </c>
      <c r="DP105" s="270" t="str">
        <f ca="true">+IF(OFFSET('Hygiene Data'!$D$12,0,10*ROW('Hygiene Data'!D99))="","",OFFSET('Hygiene Data'!$D$12,0,10*ROW('Hygiene Data'!D99)))</f>
        <v/>
      </c>
      <c r="DQ105" s="270" t="str">
        <f ca="true">+IF(OFFSET('Hygiene Data'!$D$13,0,10*ROW('Hygiene Data'!D99))="","",OFFSET('Hygiene Data'!$D$13,0,10*ROW('Hygiene Data'!D99)))</f>
        <v/>
      </c>
      <c r="DR105" s="270" t="str">
        <f ca="true">+IF(OFFSET('Hygiene Data'!$E$11,0,10*ROW('Hygiene Data'!E99))="","",OFFSET('Hygiene Data'!$E$11,0,10*ROW('Hygiene Data'!E99)))</f>
        <v/>
      </c>
      <c r="DS105" s="270" t="str">
        <f ca="true">+IF(OFFSET('Hygiene Data'!$E$12,0,10*ROW('Hygiene Data'!E99))="","",OFFSET('Hygiene Data'!$E$12,0,10*ROW('Hygiene Data'!E99)))</f>
        <v/>
      </c>
      <c r="DT105" s="270" t="str">
        <f ca="true">+IF(OFFSET('Hygiene Data'!$E$13,0,10*ROW('Hygiene Data'!E99))="","",OFFSET('Hygiene Data'!$E$13,0,10*ROW('Hygiene Data'!E99)))</f>
        <v/>
      </c>
      <c r="DU105" s="270" t="str">
        <f ca="true">+IF(OFFSET('Hygiene Data'!$F$11,0,10*ROW('Hygiene Data'!F99))="","",OFFSET('Hygiene Data'!$F$11,0,10*ROW('Hygiene Data'!F99)))</f>
        <v/>
      </c>
      <c r="DV105" s="270" t="str">
        <f ca="true">+IF(OFFSET('Hygiene Data'!$F$12,0,10*ROW('Hygiene Data'!F99))="","",OFFSET('Hygiene Data'!$F$12,0,10*ROW('Hygiene Data'!F99)))</f>
        <v/>
      </c>
      <c r="DW105" s="270" t="str">
        <f ca="true">+IF(OFFSET('Hygiene Data'!$F$13,0,10*ROW('Hygiene Data'!F99))="","",OFFSET('Hygiene Data'!$F$13,0,10*ROW('Hygiene Data'!F99)))</f>
        <v/>
      </c>
      <c r="DX105" s="270" t="str">
        <f ca="true">+IF(OFFSET('Hygiene Data'!$G$11,0,10*ROW('Hygiene Data'!G99))="","",OFFSET('Hygiene Data'!$G$11,0,10*ROW('Hygiene Data'!G99)))</f>
        <v/>
      </c>
      <c r="DY105" s="270" t="str">
        <f ca="true">+IF(OFFSET('Hygiene Data'!$G$12,0,10*ROW('Hygiene Data'!G99))="","",OFFSET('Hygiene Data'!$G$12,0,10*ROW('Hygiene Data'!G99)))</f>
        <v/>
      </c>
      <c r="DZ105" s="270" t="str">
        <f ca="true">+IF(OFFSET('Hygiene Data'!$G$13,0,10*ROW('Hygiene Data'!G99))="","",OFFSET('Hygiene Data'!$G$13,0,10*ROW('Hygiene Data'!G99)))</f>
        <v/>
      </c>
      <c r="EA105" s="270" t="str">
        <f ca="true">+IF(OFFSET('Hygiene Data'!$H$11,0,10*ROW('Hygiene Data'!H99))="","",OFFSET('Hygiene Data'!$H$11,0,10*ROW('Hygiene Data'!H99)))</f>
        <v/>
      </c>
      <c r="EB105" s="270" t="str">
        <f ca="true">+IF(OFFSET('Hygiene Data'!$H$12,0,10*ROW('Hygiene Data'!H99))="","",OFFSET('Hygiene Data'!$H$12,0,10*ROW('Hygiene Data'!H99)))</f>
        <v/>
      </c>
      <c r="EC105" s="270" t="str">
        <f ca="true">+IF(OFFSET('Hygiene Data'!$H$13,0,10*ROW('Hygiene Data'!H99))="","",OFFSET('Hygiene Data'!$H$13,0,10*ROW('Hygiene Data'!H99)))</f>
        <v/>
      </c>
      <c r="ED105" s="270" t="str">
        <f ca="true">+IF(OFFSET('Hygiene Data'!$I$11,0,10*ROW('Hygiene Data'!I99))="","",OFFSET('Hygiene Data'!$I$11,0,10*ROW('Hygiene Data'!I99)))</f>
        <v/>
      </c>
      <c r="EE105" s="270" t="str">
        <f ca="true">+IF(OFFSET('Hygiene Data'!$I$12,0,10*ROW('Hygiene Data'!I99))="","",OFFSET('Hygiene Data'!$I$12,0,10*ROW('Hygiene Data'!I99)))</f>
        <v/>
      </c>
      <c r="EF105" s="270"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26"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0"/>
      <c r="BS106" s="270" t="str">
        <f ca="true">+IF(OFFSET('Water Data'!$D$27,0,10*ROW('Water Data'!D100))="","",OFFSET('Water Data'!$D$27,0,10*ROW('Water Data'!D100)))</f>
        <v/>
      </c>
      <c r="BT106" s="270" t="str">
        <f ca="true">+IF(OFFSET('Water Data'!$D$28,0,10*ROW('Water Data'!D100))="","",OFFSET('Water Data'!$D$28,0,10*ROW('Water Data'!D100)))</f>
        <v/>
      </c>
      <c r="BU106" s="270" t="str">
        <f ca="true">+IF(OFFSET('Water Data'!$D$29,0,10*ROW('Water Data'!D100))="","",OFFSET('Water Data'!$D$29,0,10*ROW('Water Data'!D100)))</f>
        <v/>
      </c>
      <c r="BV106" s="270" t="str">
        <f ca="true">+IF(OFFSET('Water Data'!$E$27,0,10*ROW('Water Data'!E100))="","",OFFSET('Water Data'!$E$27,0,10*ROW('Water Data'!E100)))</f>
        <v/>
      </c>
      <c r="BW106" s="270" t="str">
        <f ca="true">+IF(OFFSET('Water Data'!$E$28,0,10*ROW('Water Data'!E100))="","",OFFSET('Water Data'!$E$28,0,10*ROW('Water Data'!E100)))</f>
        <v/>
      </c>
      <c r="BX106" s="270" t="str">
        <f ca="true">+IF(OFFSET('Water Data'!$E$29,0,10*ROW('Water Data'!E100))="","",OFFSET('Water Data'!$E$29,0,10*ROW('Water Data'!E100)))</f>
        <v/>
      </c>
      <c r="BY106" s="270" t="str">
        <f ca="true">+IF(OFFSET('Water Data'!$F$27,0,10*ROW('Water Data'!F100))="","",OFFSET('Water Data'!$F$27,0,10*ROW('Water Data'!F100)))</f>
        <v/>
      </c>
      <c r="BZ106" s="270" t="str">
        <f ca="true">+IF(OFFSET('Water Data'!$F$28,0,10*ROW('Water Data'!F100))="","",OFFSET('Water Data'!$F$28,0,10*ROW('Water Data'!F100)))</f>
        <v/>
      </c>
      <c r="CA106" s="270" t="str">
        <f ca="true">+IF(OFFSET('Water Data'!$F$29,0,10*ROW('Water Data'!F100))="","",OFFSET('Water Data'!$F$29,0,10*ROW('Water Data'!F100)))</f>
        <v/>
      </c>
      <c r="CB106" s="270" t="str">
        <f ca="true">+IF(OFFSET('Water Data'!$G$27,0,10*ROW('Water Data'!G100))="","",OFFSET('Water Data'!$G$27,0,10*ROW('Water Data'!G100)))</f>
        <v/>
      </c>
      <c r="CC106" s="270" t="str">
        <f ca="true">+IF(OFFSET('Water Data'!$G$28,0,10*ROW('Water Data'!G100))="","",OFFSET('Water Data'!$G$28,0,10*ROW('Water Data'!G100)))</f>
        <v/>
      </c>
      <c r="CD106" s="270" t="str">
        <f ca="true">+IF(OFFSET('Water Data'!$G$29,0,10*ROW('Water Data'!G100))="","",OFFSET('Water Data'!$G$29,0,10*ROW('Water Data'!G100)))</f>
        <v/>
      </c>
      <c r="CE106" s="270" t="str">
        <f ca="true">+IF(OFFSET('Water Data'!$H$27,0,10*ROW('Water Data'!H100))="","",OFFSET('Water Data'!$H$27,0,10*ROW('Water Data'!H100)))</f>
        <v/>
      </c>
      <c r="CF106" s="270" t="str">
        <f ca="true">+IF(OFFSET('Water Data'!$H$28,0,10*ROW('Water Data'!H100))="","",OFFSET('Water Data'!$H$28,0,10*ROW('Water Data'!H100)))</f>
        <v/>
      </c>
      <c r="CG106" s="270" t="str">
        <f ca="true">+IF(OFFSET('Water Data'!$H$29,0,10*ROW('Water Data'!H100))="","",OFFSET('Water Data'!$H$29,0,10*ROW('Water Data'!H100)))</f>
        <v/>
      </c>
      <c r="CH106" s="270" t="str">
        <f ca="true">+IF(OFFSET('Water Data'!$I$27,0,10*ROW('Water Data'!I100))="","",OFFSET('Water Data'!$I$27,0,10*ROW('Water Data'!I100)))</f>
        <v/>
      </c>
      <c r="CI106" s="270" t="str">
        <f ca="true">+IF(OFFSET('Water Data'!$I$28,0,10*ROW('Water Data'!I100))="","",OFFSET('Water Data'!$I$28,0,10*ROW('Water Data'!I100)))</f>
        <v/>
      </c>
      <c r="CJ106" s="270" t="str">
        <f ca="true">+IF(OFFSET('Water Data'!$I$29,0,10*ROW('Water Data'!I100))="","",OFFSET('Water Data'!$I$29,0,10*ROW('Water Data'!I100)))</f>
        <v/>
      </c>
      <c r="CK106" s="270" t="str">
        <f ca="true">+IF(OFFSET('Sanitation Data'!$D$28,0,10*ROW('Sanitation Data'!D100))="","",OFFSET('Sanitation Data'!$D$28,0,10*ROW('Sanitation Data'!D100)))</f>
        <v/>
      </c>
      <c r="CL106" s="270" t="str">
        <f ca="true">+IF(OFFSET('Sanitation Data'!$D$29,0,10*ROW('Sanitation Data'!D100))="","",OFFSET('Sanitation Data'!$D$29,0,10*ROW('Sanitation Data'!D100)))</f>
        <v/>
      </c>
      <c r="CM106" s="270" t="str">
        <f ca="true">+IF(OFFSET('Sanitation Data'!$D$30,0,10*ROW('Sanitation Data'!D100))="","",OFFSET('Sanitation Data'!$D$30,0,10*ROW('Sanitation Data'!D100)))</f>
        <v/>
      </c>
      <c r="CN106" s="270" t="str">
        <f ca="true">+IF(OFFSET('Sanitation Data'!$D$31,0,10*ROW('Sanitation Data'!D100))="","",OFFSET('Sanitation Data'!$D$31,0,10*ROW('Sanitation Data'!D100)))</f>
        <v/>
      </c>
      <c r="CO106" s="270" t="str">
        <f ca="true">+IF(OFFSET('Sanitation Data'!$D$32,0,10*ROW('Sanitation Data'!D100))="","",OFFSET('Sanitation Data'!$D$32,0,10*ROW('Sanitation Data'!D100)))</f>
        <v/>
      </c>
      <c r="CP106" s="270" t="str">
        <f ca="true">+IF(OFFSET('Sanitation Data'!$E$28,0,10*ROW('Sanitation Data'!E100))="","",OFFSET('Sanitation Data'!$E$28,0,10*ROW('Sanitation Data'!E100)))</f>
        <v/>
      </c>
      <c r="CQ106" s="270" t="str">
        <f ca="true">+IF(OFFSET('Sanitation Data'!$E$29,0,10*ROW('Sanitation Data'!E100))="","",OFFSET('Sanitation Data'!$E$29,0,10*ROW('Sanitation Data'!E100)))</f>
        <v/>
      </c>
      <c r="CR106" s="270" t="str">
        <f ca="true">+IF(OFFSET('Sanitation Data'!$E$30,0,10*ROW('Sanitation Data'!E100))="","",OFFSET('Sanitation Data'!$E$30,0,10*ROW('Sanitation Data'!E100)))</f>
        <v/>
      </c>
      <c r="CS106" s="270" t="str">
        <f ca="true">+IF(OFFSET('Sanitation Data'!$E$31,0,10*ROW('Sanitation Data'!E100))="","",OFFSET('Sanitation Data'!$E$31,0,10*ROW('Sanitation Data'!E100)))</f>
        <v/>
      </c>
      <c r="CT106" s="270" t="str">
        <f ca="true">+IF(OFFSET('Sanitation Data'!$E$32,0,10*ROW('Sanitation Data'!E100))="","",OFFSET('Sanitation Data'!$E$32,0,10*ROW('Sanitation Data'!E100)))</f>
        <v/>
      </c>
      <c r="CU106" s="270" t="str">
        <f ca="true">+IF(OFFSET('Sanitation Data'!$F$28,0,10*ROW('Sanitation Data'!F100))="","",OFFSET('Sanitation Data'!$F$28,0,10*ROW('Sanitation Data'!F100)))</f>
        <v/>
      </c>
      <c r="CV106" s="270" t="str">
        <f ca="true">+IF(OFFSET('Sanitation Data'!$F$29,0,10*ROW('Sanitation Data'!F100))="","",OFFSET('Sanitation Data'!$F$29,0,10*ROW('Sanitation Data'!F100)))</f>
        <v/>
      </c>
      <c r="CW106" s="270" t="str">
        <f ca="true">+IF(OFFSET('Sanitation Data'!$F$30,0,10*ROW('Sanitation Data'!F100))="","",OFFSET('Sanitation Data'!$F$30,0,10*ROW('Sanitation Data'!F100)))</f>
        <v/>
      </c>
      <c r="CX106" s="270" t="str">
        <f ca="true">+IF(OFFSET('Sanitation Data'!$F$31,0,10*ROW('Sanitation Data'!F100))="","",OFFSET('Sanitation Data'!$F$31,0,10*ROW('Sanitation Data'!F100)))</f>
        <v/>
      </c>
      <c r="CY106" s="270" t="str">
        <f ca="true">+IF(OFFSET('Sanitation Data'!$F$32,0,10*ROW('Sanitation Data'!F100))="","",OFFSET('Sanitation Data'!$F$32,0,10*ROW('Sanitation Data'!F100)))</f>
        <v/>
      </c>
      <c r="CZ106" s="270" t="str">
        <f ca="true">+IF(OFFSET('Sanitation Data'!$G$28,0,10*ROW('Sanitation Data'!G100))="","",OFFSET('Sanitation Data'!$G$28,0,10*ROW('Sanitation Data'!G100)))</f>
        <v/>
      </c>
      <c r="DA106" s="270" t="str">
        <f ca="true">+IF(OFFSET('Sanitation Data'!$G$29,0,10*ROW('Sanitation Data'!G100))="","",OFFSET('Sanitation Data'!$G$29,0,10*ROW('Sanitation Data'!G100)))</f>
        <v/>
      </c>
      <c r="DB106" s="270" t="str">
        <f ca="true">+IF(OFFSET('Sanitation Data'!$G$30,0,10*ROW('Sanitation Data'!G100))="","",OFFSET('Sanitation Data'!$G$30,0,10*ROW('Sanitation Data'!G100)))</f>
        <v/>
      </c>
      <c r="DC106" s="270" t="str">
        <f ca="true">+IF(OFFSET('Sanitation Data'!$G$31,0,10*ROW('Sanitation Data'!G100))="","",OFFSET('Sanitation Data'!$G$31,0,10*ROW('Sanitation Data'!G100)))</f>
        <v/>
      </c>
      <c r="DD106" s="270" t="str">
        <f ca="true">+IF(OFFSET('Sanitation Data'!$G$32,0,10*ROW('Sanitation Data'!G100))="","",OFFSET('Sanitation Data'!$G$32,0,10*ROW('Sanitation Data'!G100)))</f>
        <v/>
      </c>
      <c r="DE106" s="270" t="str">
        <f ca="true">+IF(OFFSET('Sanitation Data'!$H$28,0,10*ROW('Sanitation Data'!H100))="","",OFFSET('Sanitation Data'!$H$28,0,10*ROW('Sanitation Data'!H100)))</f>
        <v/>
      </c>
      <c r="DF106" s="270" t="str">
        <f ca="true">+IF(OFFSET('Sanitation Data'!$H$29,0,10*ROW('Sanitation Data'!H100))="","",OFFSET('Sanitation Data'!$H$29,0,10*ROW('Sanitation Data'!H100)))</f>
        <v/>
      </c>
      <c r="DG106" s="270" t="str">
        <f ca="true">+IF(OFFSET('Sanitation Data'!$H$30,0,10*ROW('Sanitation Data'!H100))="","",OFFSET('Sanitation Data'!$H$30,0,10*ROW('Sanitation Data'!H100)))</f>
        <v/>
      </c>
      <c r="DH106" s="270" t="str">
        <f ca="true">+IF(OFFSET('Sanitation Data'!$H$31,0,10*ROW('Sanitation Data'!H100))="","",OFFSET('Sanitation Data'!$H$31,0,10*ROW('Sanitation Data'!H100)))</f>
        <v/>
      </c>
      <c r="DI106" s="270" t="str">
        <f ca="true">+IF(OFFSET('Sanitation Data'!$H$32,0,10*ROW('Sanitation Data'!H100))="","",OFFSET('Sanitation Data'!$H$32,0,10*ROW('Sanitation Data'!H100)))</f>
        <v/>
      </c>
      <c r="DJ106" s="270" t="str">
        <f ca="true">+IF(OFFSET('Sanitation Data'!$I$28,0,10*ROW('Sanitation Data'!I100))="","",OFFSET('Sanitation Data'!$I$28,0,10*ROW('Sanitation Data'!I100)))</f>
        <v/>
      </c>
      <c r="DK106" s="270" t="str">
        <f ca="true">+IF(OFFSET('Sanitation Data'!$I$29,0,10*ROW('Sanitation Data'!I100))="","",OFFSET('Sanitation Data'!$I$29,0,10*ROW('Sanitation Data'!I100)))</f>
        <v/>
      </c>
      <c r="DL106" s="270" t="str">
        <f ca="true">+IF(OFFSET('Sanitation Data'!$I$30,0,10*ROW('Sanitation Data'!I100))="","",OFFSET('Sanitation Data'!$I$30,0,10*ROW('Sanitation Data'!I100)))</f>
        <v/>
      </c>
      <c r="DM106" s="270" t="str">
        <f ca="true">+IF(OFFSET('Sanitation Data'!$I$31,0,10*ROW('Sanitation Data'!I100))="","",OFFSET('Sanitation Data'!$I$31,0,10*ROW('Sanitation Data'!I100)))</f>
        <v/>
      </c>
      <c r="DN106" s="270" t="str">
        <f ca="true">+IF(OFFSET('Sanitation Data'!$I$32,0,10*ROW('Sanitation Data'!I100))="","",OFFSET('Sanitation Data'!$I$32,0,10*ROW('Sanitation Data'!I100)))</f>
        <v/>
      </c>
      <c r="DO106" s="270" t="str">
        <f ca="true">+IF(OFFSET('Hygiene Data'!$D$11,0,10*ROW('Hygiene Data'!D100))="","",OFFSET('Hygiene Data'!$D$11,0,10*ROW('Hygiene Data'!D100)))</f>
        <v/>
      </c>
      <c r="DP106" s="270" t="str">
        <f ca="true">+IF(OFFSET('Hygiene Data'!$D$12,0,10*ROW('Hygiene Data'!D100))="","",OFFSET('Hygiene Data'!$D$12,0,10*ROW('Hygiene Data'!D100)))</f>
        <v/>
      </c>
      <c r="DQ106" s="270" t="str">
        <f ca="true">+IF(OFFSET('Hygiene Data'!$D$13,0,10*ROW('Hygiene Data'!D100))="","",OFFSET('Hygiene Data'!$D$13,0,10*ROW('Hygiene Data'!D100)))</f>
        <v/>
      </c>
      <c r="DR106" s="270" t="str">
        <f ca="true">+IF(OFFSET('Hygiene Data'!$E$11,0,10*ROW('Hygiene Data'!E100))="","",OFFSET('Hygiene Data'!$E$11,0,10*ROW('Hygiene Data'!E100)))</f>
        <v/>
      </c>
      <c r="DS106" s="270" t="str">
        <f ca="true">+IF(OFFSET('Hygiene Data'!$E$12,0,10*ROW('Hygiene Data'!E100))="","",OFFSET('Hygiene Data'!$E$12,0,10*ROW('Hygiene Data'!E100)))</f>
        <v/>
      </c>
      <c r="DT106" s="270" t="str">
        <f ca="true">+IF(OFFSET('Hygiene Data'!$E$13,0,10*ROW('Hygiene Data'!E100))="","",OFFSET('Hygiene Data'!$E$13,0,10*ROW('Hygiene Data'!E100)))</f>
        <v/>
      </c>
      <c r="DU106" s="270" t="str">
        <f ca="true">+IF(OFFSET('Hygiene Data'!$F$11,0,10*ROW('Hygiene Data'!F100))="","",OFFSET('Hygiene Data'!$F$11,0,10*ROW('Hygiene Data'!F100)))</f>
        <v/>
      </c>
      <c r="DV106" s="270" t="str">
        <f ca="true">+IF(OFFSET('Hygiene Data'!$F$12,0,10*ROW('Hygiene Data'!F100))="","",OFFSET('Hygiene Data'!$F$12,0,10*ROW('Hygiene Data'!F100)))</f>
        <v/>
      </c>
      <c r="DW106" s="270" t="str">
        <f ca="true">+IF(OFFSET('Hygiene Data'!$F$13,0,10*ROW('Hygiene Data'!F100))="","",OFFSET('Hygiene Data'!$F$13,0,10*ROW('Hygiene Data'!F100)))</f>
        <v/>
      </c>
      <c r="DX106" s="270" t="str">
        <f ca="true">+IF(OFFSET('Hygiene Data'!$G$11,0,10*ROW('Hygiene Data'!G100))="","",OFFSET('Hygiene Data'!$G$11,0,10*ROW('Hygiene Data'!G100)))</f>
        <v/>
      </c>
      <c r="DY106" s="270" t="str">
        <f ca="true">+IF(OFFSET('Hygiene Data'!$G$12,0,10*ROW('Hygiene Data'!G100))="","",OFFSET('Hygiene Data'!$G$12,0,10*ROW('Hygiene Data'!G100)))</f>
        <v/>
      </c>
      <c r="DZ106" s="270" t="str">
        <f ca="true">+IF(OFFSET('Hygiene Data'!$G$13,0,10*ROW('Hygiene Data'!G100))="","",OFFSET('Hygiene Data'!$G$13,0,10*ROW('Hygiene Data'!G100)))</f>
        <v/>
      </c>
      <c r="EA106" s="270" t="str">
        <f ca="true">+IF(OFFSET('Hygiene Data'!$H$11,0,10*ROW('Hygiene Data'!H100))="","",OFFSET('Hygiene Data'!$H$11,0,10*ROW('Hygiene Data'!H100)))</f>
        <v/>
      </c>
      <c r="EB106" s="270" t="str">
        <f ca="true">+IF(OFFSET('Hygiene Data'!$H$12,0,10*ROW('Hygiene Data'!H100))="","",OFFSET('Hygiene Data'!$H$12,0,10*ROW('Hygiene Data'!H100)))</f>
        <v/>
      </c>
      <c r="EC106" s="270" t="str">
        <f ca="true">+IF(OFFSET('Hygiene Data'!$H$13,0,10*ROW('Hygiene Data'!H100))="","",OFFSET('Hygiene Data'!$H$13,0,10*ROW('Hygiene Data'!H100)))</f>
        <v/>
      </c>
      <c r="ED106" s="270" t="str">
        <f ca="true">+IF(OFFSET('Hygiene Data'!$I$11,0,10*ROW('Hygiene Data'!I100))="","",OFFSET('Hygiene Data'!$I$11,0,10*ROW('Hygiene Data'!I100)))</f>
        <v/>
      </c>
      <c r="EE106" s="270" t="str">
        <f ca="true">+IF(OFFSET('Hygiene Data'!$I$12,0,10*ROW('Hygiene Data'!I100))="","",OFFSET('Hygiene Data'!$I$12,0,10*ROW('Hygiene Data'!I100)))</f>
        <v/>
      </c>
      <c r="EF106" s="270"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26"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0"/>
      <c r="BS107" s="270" t="str">
        <f ca="true">+IF(OFFSET('Water Data'!$D$27,0,10*ROW('Water Data'!D101))="","",OFFSET('Water Data'!$D$27,0,10*ROW('Water Data'!D101)))</f>
        <v/>
      </c>
      <c r="BT107" s="270" t="str">
        <f ca="true">+IF(OFFSET('Water Data'!$D$28,0,10*ROW('Water Data'!D101))="","",OFFSET('Water Data'!$D$28,0,10*ROW('Water Data'!D101)))</f>
        <v/>
      </c>
      <c r="BU107" s="270" t="str">
        <f ca="true">+IF(OFFSET('Water Data'!$D$29,0,10*ROW('Water Data'!D101))="","",OFFSET('Water Data'!$D$29,0,10*ROW('Water Data'!D101)))</f>
        <v/>
      </c>
      <c r="BV107" s="270" t="str">
        <f ca="true">+IF(OFFSET('Water Data'!$E$27,0,10*ROW('Water Data'!E101))="","",OFFSET('Water Data'!$E$27,0,10*ROW('Water Data'!E101)))</f>
        <v/>
      </c>
      <c r="BW107" s="270" t="str">
        <f ca="true">+IF(OFFSET('Water Data'!$E$28,0,10*ROW('Water Data'!E101))="","",OFFSET('Water Data'!$E$28,0,10*ROW('Water Data'!E101)))</f>
        <v/>
      </c>
      <c r="BX107" s="270" t="str">
        <f ca="true">+IF(OFFSET('Water Data'!$E$29,0,10*ROW('Water Data'!E101))="","",OFFSET('Water Data'!$E$29,0,10*ROW('Water Data'!E101)))</f>
        <v/>
      </c>
      <c r="BY107" s="270" t="str">
        <f ca="true">+IF(OFFSET('Water Data'!$F$27,0,10*ROW('Water Data'!F101))="","",OFFSET('Water Data'!$F$27,0,10*ROW('Water Data'!F101)))</f>
        <v/>
      </c>
      <c r="BZ107" s="270" t="str">
        <f ca="true">+IF(OFFSET('Water Data'!$F$28,0,10*ROW('Water Data'!F101))="","",OFFSET('Water Data'!$F$28,0,10*ROW('Water Data'!F101)))</f>
        <v/>
      </c>
      <c r="CA107" s="270" t="str">
        <f ca="true">+IF(OFFSET('Water Data'!$F$29,0,10*ROW('Water Data'!F101))="","",OFFSET('Water Data'!$F$29,0,10*ROW('Water Data'!F101)))</f>
        <v/>
      </c>
      <c r="CB107" s="270" t="str">
        <f ca="true">+IF(OFFSET('Water Data'!$G$27,0,10*ROW('Water Data'!G101))="","",OFFSET('Water Data'!$G$27,0,10*ROW('Water Data'!G101)))</f>
        <v/>
      </c>
      <c r="CC107" s="270" t="str">
        <f ca="true">+IF(OFFSET('Water Data'!$G$28,0,10*ROW('Water Data'!G101))="","",OFFSET('Water Data'!$G$28,0,10*ROW('Water Data'!G101)))</f>
        <v/>
      </c>
      <c r="CD107" s="270" t="str">
        <f ca="true">+IF(OFFSET('Water Data'!$G$29,0,10*ROW('Water Data'!G101))="","",OFFSET('Water Data'!$G$29,0,10*ROW('Water Data'!G101)))</f>
        <v/>
      </c>
      <c r="CE107" s="270" t="str">
        <f ca="true">+IF(OFFSET('Water Data'!$H$27,0,10*ROW('Water Data'!H101))="","",OFFSET('Water Data'!$H$27,0,10*ROW('Water Data'!H101)))</f>
        <v/>
      </c>
      <c r="CF107" s="270" t="str">
        <f ca="true">+IF(OFFSET('Water Data'!$H$28,0,10*ROW('Water Data'!H101))="","",OFFSET('Water Data'!$H$28,0,10*ROW('Water Data'!H101)))</f>
        <v/>
      </c>
      <c r="CG107" s="270" t="str">
        <f ca="true">+IF(OFFSET('Water Data'!$H$29,0,10*ROW('Water Data'!H101))="","",OFFSET('Water Data'!$H$29,0,10*ROW('Water Data'!H101)))</f>
        <v/>
      </c>
      <c r="CH107" s="270" t="str">
        <f ca="true">+IF(OFFSET('Water Data'!$I$27,0,10*ROW('Water Data'!I101))="","",OFFSET('Water Data'!$I$27,0,10*ROW('Water Data'!I101)))</f>
        <v/>
      </c>
      <c r="CI107" s="270" t="str">
        <f ca="true">+IF(OFFSET('Water Data'!$I$28,0,10*ROW('Water Data'!I101))="","",OFFSET('Water Data'!$I$28,0,10*ROW('Water Data'!I101)))</f>
        <v/>
      </c>
      <c r="CJ107" s="270" t="str">
        <f ca="true">+IF(OFFSET('Water Data'!$I$29,0,10*ROW('Water Data'!I101))="","",OFFSET('Water Data'!$I$29,0,10*ROW('Water Data'!I101)))</f>
        <v/>
      </c>
      <c r="CK107" s="270" t="str">
        <f ca="true">+IF(OFFSET('Sanitation Data'!$D$28,0,10*ROW('Sanitation Data'!D101))="","",OFFSET('Sanitation Data'!$D$28,0,10*ROW('Sanitation Data'!D101)))</f>
        <v/>
      </c>
      <c r="CL107" s="270" t="str">
        <f ca="true">+IF(OFFSET('Sanitation Data'!$D$29,0,10*ROW('Sanitation Data'!D101))="","",OFFSET('Sanitation Data'!$D$29,0,10*ROW('Sanitation Data'!D101)))</f>
        <v/>
      </c>
      <c r="CM107" s="270" t="str">
        <f ca="true">+IF(OFFSET('Sanitation Data'!$D$30,0,10*ROW('Sanitation Data'!D101))="","",OFFSET('Sanitation Data'!$D$30,0,10*ROW('Sanitation Data'!D101)))</f>
        <v/>
      </c>
      <c r="CN107" s="270" t="str">
        <f ca="true">+IF(OFFSET('Sanitation Data'!$D$31,0,10*ROW('Sanitation Data'!D101))="","",OFFSET('Sanitation Data'!$D$31,0,10*ROW('Sanitation Data'!D101)))</f>
        <v/>
      </c>
      <c r="CO107" s="270" t="str">
        <f ca="true">+IF(OFFSET('Sanitation Data'!$D$32,0,10*ROW('Sanitation Data'!D101))="","",OFFSET('Sanitation Data'!$D$32,0,10*ROW('Sanitation Data'!D101)))</f>
        <v/>
      </c>
      <c r="CP107" s="270" t="str">
        <f ca="true">+IF(OFFSET('Sanitation Data'!$E$28,0,10*ROW('Sanitation Data'!E101))="","",OFFSET('Sanitation Data'!$E$28,0,10*ROW('Sanitation Data'!E101)))</f>
        <v/>
      </c>
      <c r="CQ107" s="270" t="str">
        <f ca="true">+IF(OFFSET('Sanitation Data'!$E$29,0,10*ROW('Sanitation Data'!E101))="","",OFFSET('Sanitation Data'!$E$29,0,10*ROW('Sanitation Data'!E101)))</f>
        <v/>
      </c>
      <c r="CR107" s="270" t="str">
        <f ca="true">+IF(OFFSET('Sanitation Data'!$E$30,0,10*ROW('Sanitation Data'!E101))="","",OFFSET('Sanitation Data'!$E$30,0,10*ROW('Sanitation Data'!E101)))</f>
        <v/>
      </c>
      <c r="CS107" s="270" t="str">
        <f ca="true">+IF(OFFSET('Sanitation Data'!$E$31,0,10*ROW('Sanitation Data'!E101))="","",OFFSET('Sanitation Data'!$E$31,0,10*ROW('Sanitation Data'!E101)))</f>
        <v/>
      </c>
      <c r="CT107" s="270" t="str">
        <f ca="true">+IF(OFFSET('Sanitation Data'!$E$32,0,10*ROW('Sanitation Data'!E101))="","",OFFSET('Sanitation Data'!$E$32,0,10*ROW('Sanitation Data'!E101)))</f>
        <v/>
      </c>
      <c r="CU107" s="270" t="str">
        <f ca="true">+IF(OFFSET('Sanitation Data'!$F$28,0,10*ROW('Sanitation Data'!F101))="","",OFFSET('Sanitation Data'!$F$28,0,10*ROW('Sanitation Data'!F101)))</f>
        <v/>
      </c>
      <c r="CV107" s="270" t="str">
        <f ca="true">+IF(OFFSET('Sanitation Data'!$F$29,0,10*ROW('Sanitation Data'!F101))="","",OFFSET('Sanitation Data'!$F$29,0,10*ROW('Sanitation Data'!F101)))</f>
        <v/>
      </c>
      <c r="CW107" s="270" t="str">
        <f ca="true">+IF(OFFSET('Sanitation Data'!$F$30,0,10*ROW('Sanitation Data'!F101))="","",OFFSET('Sanitation Data'!$F$30,0,10*ROW('Sanitation Data'!F101)))</f>
        <v/>
      </c>
      <c r="CX107" s="270" t="str">
        <f ca="true">+IF(OFFSET('Sanitation Data'!$F$31,0,10*ROW('Sanitation Data'!F101))="","",OFFSET('Sanitation Data'!$F$31,0,10*ROW('Sanitation Data'!F101)))</f>
        <v/>
      </c>
      <c r="CY107" s="270" t="str">
        <f ca="true">+IF(OFFSET('Sanitation Data'!$F$32,0,10*ROW('Sanitation Data'!F101))="","",OFFSET('Sanitation Data'!$F$32,0,10*ROW('Sanitation Data'!F101)))</f>
        <v/>
      </c>
      <c r="CZ107" s="270" t="str">
        <f ca="true">+IF(OFFSET('Sanitation Data'!$G$28,0,10*ROW('Sanitation Data'!G101))="","",OFFSET('Sanitation Data'!$G$28,0,10*ROW('Sanitation Data'!G101)))</f>
        <v/>
      </c>
      <c r="DA107" s="270" t="str">
        <f ca="true">+IF(OFFSET('Sanitation Data'!$G$29,0,10*ROW('Sanitation Data'!G101))="","",OFFSET('Sanitation Data'!$G$29,0,10*ROW('Sanitation Data'!G101)))</f>
        <v/>
      </c>
      <c r="DB107" s="270" t="str">
        <f ca="true">+IF(OFFSET('Sanitation Data'!$G$30,0,10*ROW('Sanitation Data'!G101))="","",OFFSET('Sanitation Data'!$G$30,0,10*ROW('Sanitation Data'!G101)))</f>
        <v/>
      </c>
      <c r="DC107" s="270" t="str">
        <f ca="true">+IF(OFFSET('Sanitation Data'!$G$31,0,10*ROW('Sanitation Data'!G101))="","",OFFSET('Sanitation Data'!$G$31,0,10*ROW('Sanitation Data'!G101)))</f>
        <v/>
      </c>
      <c r="DD107" s="270" t="str">
        <f ca="true">+IF(OFFSET('Sanitation Data'!$G$32,0,10*ROW('Sanitation Data'!G101))="","",OFFSET('Sanitation Data'!$G$32,0,10*ROW('Sanitation Data'!G101)))</f>
        <v/>
      </c>
      <c r="DE107" s="270" t="str">
        <f ca="true">+IF(OFFSET('Sanitation Data'!$H$28,0,10*ROW('Sanitation Data'!H101))="","",OFFSET('Sanitation Data'!$H$28,0,10*ROW('Sanitation Data'!H101)))</f>
        <v/>
      </c>
      <c r="DF107" s="270" t="str">
        <f ca="true">+IF(OFFSET('Sanitation Data'!$H$29,0,10*ROW('Sanitation Data'!H101))="","",OFFSET('Sanitation Data'!$H$29,0,10*ROW('Sanitation Data'!H101)))</f>
        <v/>
      </c>
      <c r="DG107" s="270" t="str">
        <f ca="true">+IF(OFFSET('Sanitation Data'!$H$30,0,10*ROW('Sanitation Data'!H101))="","",OFFSET('Sanitation Data'!$H$30,0,10*ROW('Sanitation Data'!H101)))</f>
        <v/>
      </c>
      <c r="DH107" s="270" t="str">
        <f ca="true">+IF(OFFSET('Sanitation Data'!$H$31,0,10*ROW('Sanitation Data'!H101))="","",OFFSET('Sanitation Data'!$H$31,0,10*ROW('Sanitation Data'!H101)))</f>
        <v/>
      </c>
      <c r="DI107" s="270" t="str">
        <f ca="true">+IF(OFFSET('Sanitation Data'!$H$32,0,10*ROW('Sanitation Data'!H101))="","",OFFSET('Sanitation Data'!$H$32,0,10*ROW('Sanitation Data'!H101)))</f>
        <v/>
      </c>
      <c r="DJ107" s="270" t="str">
        <f ca="true">+IF(OFFSET('Sanitation Data'!$I$28,0,10*ROW('Sanitation Data'!I101))="","",OFFSET('Sanitation Data'!$I$28,0,10*ROW('Sanitation Data'!I101)))</f>
        <v/>
      </c>
      <c r="DK107" s="270" t="str">
        <f ca="true">+IF(OFFSET('Sanitation Data'!$I$29,0,10*ROW('Sanitation Data'!I101))="","",OFFSET('Sanitation Data'!$I$29,0,10*ROW('Sanitation Data'!I101)))</f>
        <v/>
      </c>
      <c r="DL107" s="270" t="str">
        <f ca="true">+IF(OFFSET('Sanitation Data'!$I$30,0,10*ROW('Sanitation Data'!I101))="","",OFFSET('Sanitation Data'!$I$30,0,10*ROW('Sanitation Data'!I101)))</f>
        <v/>
      </c>
      <c r="DM107" s="270" t="str">
        <f ca="true">+IF(OFFSET('Sanitation Data'!$I$31,0,10*ROW('Sanitation Data'!I101))="","",OFFSET('Sanitation Data'!$I$31,0,10*ROW('Sanitation Data'!I101)))</f>
        <v/>
      </c>
      <c r="DN107" s="270" t="str">
        <f ca="true">+IF(OFFSET('Sanitation Data'!$I$32,0,10*ROW('Sanitation Data'!I101))="","",OFFSET('Sanitation Data'!$I$32,0,10*ROW('Sanitation Data'!I101)))</f>
        <v/>
      </c>
      <c r="DO107" s="270" t="str">
        <f ca="true">+IF(OFFSET('Hygiene Data'!$D$11,0,10*ROW('Hygiene Data'!D101))="","",OFFSET('Hygiene Data'!$D$11,0,10*ROW('Hygiene Data'!D101)))</f>
        <v/>
      </c>
      <c r="DP107" s="270" t="str">
        <f ca="true">+IF(OFFSET('Hygiene Data'!$D$12,0,10*ROW('Hygiene Data'!D101))="","",OFFSET('Hygiene Data'!$D$12,0,10*ROW('Hygiene Data'!D101)))</f>
        <v/>
      </c>
      <c r="DQ107" s="270" t="str">
        <f ca="true">+IF(OFFSET('Hygiene Data'!$D$13,0,10*ROW('Hygiene Data'!D101))="","",OFFSET('Hygiene Data'!$D$13,0,10*ROW('Hygiene Data'!D101)))</f>
        <v/>
      </c>
      <c r="DR107" s="270" t="str">
        <f ca="true">+IF(OFFSET('Hygiene Data'!$E$11,0,10*ROW('Hygiene Data'!E101))="","",OFFSET('Hygiene Data'!$E$11,0,10*ROW('Hygiene Data'!E101)))</f>
        <v/>
      </c>
      <c r="DS107" s="270" t="str">
        <f ca="true">+IF(OFFSET('Hygiene Data'!$E$12,0,10*ROW('Hygiene Data'!E101))="","",OFFSET('Hygiene Data'!$E$12,0,10*ROW('Hygiene Data'!E101)))</f>
        <v/>
      </c>
      <c r="DT107" s="270" t="str">
        <f ca="true">+IF(OFFSET('Hygiene Data'!$E$13,0,10*ROW('Hygiene Data'!E101))="","",OFFSET('Hygiene Data'!$E$13,0,10*ROW('Hygiene Data'!E101)))</f>
        <v/>
      </c>
      <c r="DU107" s="270" t="str">
        <f ca="true">+IF(OFFSET('Hygiene Data'!$F$11,0,10*ROW('Hygiene Data'!F101))="","",OFFSET('Hygiene Data'!$F$11,0,10*ROW('Hygiene Data'!F101)))</f>
        <v/>
      </c>
      <c r="DV107" s="270" t="str">
        <f ca="true">+IF(OFFSET('Hygiene Data'!$F$12,0,10*ROW('Hygiene Data'!F101))="","",OFFSET('Hygiene Data'!$F$12,0,10*ROW('Hygiene Data'!F101)))</f>
        <v/>
      </c>
      <c r="DW107" s="270" t="str">
        <f ca="true">+IF(OFFSET('Hygiene Data'!$F$13,0,10*ROW('Hygiene Data'!F101))="","",OFFSET('Hygiene Data'!$F$13,0,10*ROW('Hygiene Data'!F101)))</f>
        <v/>
      </c>
      <c r="DX107" s="270" t="str">
        <f ca="true">+IF(OFFSET('Hygiene Data'!$G$11,0,10*ROW('Hygiene Data'!G101))="","",OFFSET('Hygiene Data'!$G$11,0,10*ROW('Hygiene Data'!G101)))</f>
        <v/>
      </c>
      <c r="DY107" s="270" t="str">
        <f ca="true">+IF(OFFSET('Hygiene Data'!$G$12,0,10*ROW('Hygiene Data'!G101))="","",OFFSET('Hygiene Data'!$G$12,0,10*ROW('Hygiene Data'!G101)))</f>
        <v/>
      </c>
      <c r="DZ107" s="270" t="str">
        <f ca="true">+IF(OFFSET('Hygiene Data'!$G$13,0,10*ROW('Hygiene Data'!G101))="","",OFFSET('Hygiene Data'!$G$13,0,10*ROW('Hygiene Data'!G101)))</f>
        <v/>
      </c>
      <c r="EA107" s="270" t="str">
        <f ca="true">+IF(OFFSET('Hygiene Data'!$H$11,0,10*ROW('Hygiene Data'!H101))="","",OFFSET('Hygiene Data'!$H$11,0,10*ROW('Hygiene Data'!H101)))</f>
        <v/>
      </c>
      <c r="EB107" s="270" t="str">
        <f ca="true">+IF(OFFSET('Hygiene Data'!$H$12,0,10*ROW('Hygiene Data'!H101))="","",OFFSET('Hygiene Data'!$H$12,0,10*ROW('Hygiene Data'!H101)))</f>
        <v/>
      </c>
      <c r="EC107" s="270" t="str">
        <f ca="true">+IF(OFFSET('Hygiene Data'!$H$13,0,10*ROW('Hygiene Data'!H101))="","",OFFSET('Hygiene Data'!$H$13,0,10*ROW('Hygiene Data'!H101)))</f>
        <v/>
      </c>
      <c r="ED107" s="270" t="str">
        <f ca="true">+IF(OFFSET('Hygiene Data'!$I$11,0,10*ROW('Hygiene Data'!I101))="","",OFFSET('Hygiene Data'!$I$11,0,10*ROW('Hygiene Data'!I101)))</f>
        <v/>
      </c>
      <c r="EE107" s="270" t="str">
        <f ca="true">+IF(OFFSET('Hygiene Data'!$I$12,0,10*ROW('Hygiene Data'!I101))="","",OFFSET('Hygiene Data'!$I$12,0,10*ROW('Hygiene Data'!I101)))</f>
        <v/>
      </c>
      <c r="EF107" s="270"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26"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0"/>
      <c r="BS108" s="270" t="str">
        <f ca="true">+IF(OFFSET('Water Data'!$D$27,0,10*ROW('Water Data'!D102))="","",OFFSET('Water Data'!$D$27,0,10*ROW('Water Data'!D102)))</f>
        <v/>
      </c>
      <c r="BT108" s="270" t="str">
        <f ca="true">+IF(OFFSET('Water Data'!$D$28,0,10*ROW('Water Data'!D102))="","",OFFSET('Water Data'!$D$28,0,10*ROW('Water Data'!D102)))</f>
        <v/>
      </c>
      <c r="BU108" s="270" t="str">
        <f ca="true">+IF(OFFSET('Water Data'!$D$29,0,10*ROW('Water Data'!D102))="","",OFFSET('Water Data'!$D$29,0,10*ROW('Water Data'!D102)))</f>
        <v/>
      </c>
      <c r="BV108" s="270" t="str">
        <f ca="true">+IF(OFFSET('Water Data'!$E$27,0,10*ROW('Water Data'!E102))="","",OFFSET('Water Data'!$E$27,0,10*ROW('Water Data'!E102)))</f>
        <v/>
      </c>
      <c r="BW108" s="270" t="str">
        <f ca="true">+IF(OFFSET('Water Data'!$E$28,0,10*ROW('Water Data'!E102))="","",OFFSET('Water Data'!$E$28,0,10*ROW('Water Data'!E102)))</f>
        <v/>
      </c>
      <c r="BX108" s="270" t="str">
        <f ca="true">+IF(OFFSET('Water Data'!$E$29,0,10*ROW('Water Data'!E102))="","",OFFSET('Water Data'!$E$29,0,10*ROW('Water Data'!E102)))</f>
        <v/>
      </c>
      <c r="BY108" s="270" t="str">
        <f ca="true">+IF(OFFSET('Water Data'!$F$27,0,10*ROW('Water Data'!F102))="","",OFFSET('Water Data'!$F$27,0,10*ROW('Water Data'!F102)))</f>
        <v/>
      </c>
      <c r="BZ108" s="270" t="str">
        <f ca="true">+IF(OFFSET('Water Data'!$F$28,0,10*ROW('Water Data'!F102))="","",OFFSET('Water Data'!$F$28,0,10*ROW('Water Data'!F102)))</f>
        <v/>
      </c>
      <c r="CA108" s="270" t="str">
        <f ca="true">+IF(OFFSET('Water Data'!$F$29,0,10*ROW('Water Data'!F102))="","",OFFSET('Water Data'!$F$29,0,10*ROW('Water Data'!F102)))</f>
        <v/>
      </c>
      <c r="CB108" s="270" t="str">
        <f ca="true">+IF(OFFSET('Water Data'!$G$27,0,10*ROW('Water Data'!G102))="","",OFFSET('Water Data'!$G$27,0,10*ROW('Water Data'!G102)))</f>
        <v/>
      </c>
      <c r="CC108" s="270" t="str">
        <f ca="true">+IF(OFFSET('Water Data'!$G$28,0,10*ROW('Water Data'!G102))="","",OFFSET('Water Data'!$G$28,0,10*ROW('Water Data'!G102)))</f>
        <v/>
      </c>
      <c r="CD108" s="270" t="str">
        <f ca="true">+IF(OFFSET('Water Data'!$G$29,0,10*ROW('Water Data'!G102))="","",OFFSET('Water Data'!$G$29,0,10*ROW('Water Data'!G102)))</f>
        <v/>
      </c>
      <c r="CE108" s="270" t="str">
        <f ca="true">+IF(OFFSET('Water Data'!$H$27,0,10*ROW('Water Data'!H102))="","",OFFSET('Water Data'!$H$27,0,10*ROW('Water Data'!H102)))</f>
        <v/>
      </c>
      <c r="CF108" s="270" t="str">
        <f ca="true">+IF(OFFSET('Water Data'!$H$28,0,10*ROW('Water Data'!H102))="","",OFFSET('Water Data'!$H$28,0,10*ROW('Water Data'!H102)))</f>
        <v/>
      </c>
      <c r="CG108" s="270" t="str">
        <f ca="true">+IF(OFFSET('Water Data'!$H$29,0,10*ROW('Water Data'!H102))="","",OFFSET('Water Data'!$H$29,0,10*ROW('Water Data'!H102)))</f>
        <v/>
      </c>
      <c r="CH108" s="270" t="str">
        <f ca="true">+IF(OFFSET('Water Data'!$I$27,0,10*ROW('Water Data'!I102))="","",OFFSET('Water Data'!$I$27,0,10*ROW('Water Data'!I102)))</f>
        <v/>
      </c>
      <c r="CI108" s="270" t="str">
        <f ca="true">+IF(OFFSET('Water Data'!$I$28,0,10*ROW('Water Data'!I102))="","",OFFSET('Water Data'!$I$28,0,10*ROW('Water Data'!I102)))</f>
        <v/>
      </c>
      <c r="CJ108" s="270" t="str">
        <f ca="true">+IF(OFFSET('Water Data'!$I$29,0,10*ROW('Water Data'!I102))="","",OFFSET('Water Data'!$I$29,0,10*ROW('Water Data'!I102)))</f>
        <v/>
      </c>
      <c r="CK108" s="270" t="str">
        <f ca="true">+IF(OFFSET('Sanitation Data'!$D$28,0,10*ROW('Sanitation Data'!D102))="","",OFFSET('Sanitation Data'!$D$28,0,10*ROW('Sanitation Data'!D102)))</f>
        <v/>
      </c>
      <c r="CL108" s="270" t="str">
        <f ca="true">+IF(OFFSET('Sanitation Data'!$D$29,0,10*ROW('Sanitation Data'!D102))="","",OFFSET('Sanitation Data'!$D$29,0,10*ROW('Sanitation Data'!D102)))</f>
        <v/>
      </c>
      <c r="CM108" s="270" t="str">
        <f ca="true">+IF(OFFSET('Sanitation Data'!$D$30,0,10*ROW('Sanitation Data'!D102))="","",OFFSET('Sanitation Data'!$D$30,0,10*ROW('Sanitation Data'!D102)))</f>
        <v/>
      </c>
      <c r="CN108" s="270" t="str">
        <f ca="true">+IF(OFFSET('Sanitation Data'!$D$31,0,10*ROW('Sanitation Data'!D102))="","",OFFSET('Sanitation Data'!$D$31,0,10*ROW('Sanitation Data'!D102)))</f>
        <v/>
      </c>
      <c r="CO108" s="270" t="str">
        <f ca="true">+IF(OFFSET('Sanitation Data'!$D$32,0,10*ROW('Sanitation Data'!D102))="","",OFFSET('Sanitation Data'!$D$32,0,10*ROW('Sanitation Data'!D102)))</f>
        <v/>
      </c>
      <c r="CP108" s="270" t="str">
        <f ca="true">+IF(OFFSET('Sanitation Data'!$E$28,0,10*ROW('Sanitation Data'!E102))="","",OFFSET('Sanitation Data'!$E$28,0,10*ROW('Sanitation Data'!E102)))</f>
        <v/>
      </c>
      <c r="CQ108" s="270" t="str">
        <f ca="true">+IF(OFFSET('Sanitation Data'!$E$29,0,10*ROW('Sanitation Data'!E102))="","",OFFSET('Sanitation Data'!$E$29,0,10*ROW('Sanitation Data'!E102)))</f>
        <v/>
      </c>
      <c r="CR108" s="270" t="str">
        <f ca="true">+IF(OFFSET('Sanitation Data'!$E$30,0,10*ROW('Sanitation Data'!E102))="","",OFFSET('Sanitation Data'!$E$30,0,10*ROW('Sanitation Data'!E102)))</f>
        <v/>
      </c>
      <c r="CS108" s="270" t="str">
        <f ca="true">+IF(OFFSET('Sanitation Data'!$E$31,0,10*ROW('Sanitation Data'!E102))="","",OFFSET('Sanitation Data'!$E$31,0,10*ROW('Sanitation Data'!E102)))</f>
        <v/>
      </c>
      <c r="CT108" s="270" t="str">
        <f ca="true">+IF(OFFSET('Sanitation Data'!$E$32,0,10*ROW('Sanitation Data'!E102))="","",OFFSET('Sanitation Data'!$E$32,0,10*ROW('Sanitation Data'!E102)))</f>
        <v/>
      </c>
      <c r="CU108" s="270" t="str">
        <f ca="true">+IF(OFFSET('Sanitation Data'!$F$28,0,10*ROW('Sanitation Data'!F102))="","",OFFSET('Sanitation Data'!$F$28,0,10*ROW('Sanitation Data'!F102)))</f>
        <v/>
      </c>
      <c r="CV108" s="270" t="str">
        <f ca="true">+IF(OFFSET('Sanitation Data'!$F$29,0,10*ROW('Sanitation Data'!F102))="","",OFFSET('Sanitation Data'!$F$29,0,10*ROW('Sanitation Data'!F102)))</f>
        <v/>
      </c>
      <c r="CW108" s="270" t="str">
        <f ca="true">+IF(OFFSET('Sanitation Data'!$F$30,0,10*ROW('Sanitation Data'!F102))="","",OFFSET('Sanitation Data'!$F$30,0,10*ROW('Sanitation Data'!F102)))</f>
        <v/>
      </c>
      <c r="CX108" s="270" t="str">
        <f ca="true">+IF(OFFSET('Sanitation Data'!$F$31,0,10*ROW('Sanitation Data'!F102))="","",OFFSET('Sanitation Data'!$F$31,0,10*ROW('Sanitation Data'!F102)))</f>
        <v/>
      </c>
      <c r="CY108" s="270" t="str">
        <f ca="true">+IF(OFFSET('Sanitation Data'!$F$32,0,10*ROW('Sanitation Data'!F102))="","",OFFSET('Sanitation Data'!$F$32,0,10*ROW('Sanitation Data'!F102)))</f>
        <v/>
      </c>
      <c r="CZ108" s="270" t="str">
        <f ca="true">+IF(OFFSET('Sanitation Data'!$G$28,0,10*ROW('Sanitation Data'!G102))="","",OFFSET('Sanitation Data'!$G$28,0,10*ROW('Sanitation Data'!G102)))</f>
        <v/>
      </c>
      <c r="DA108" s="270" t="str">
        <f ca="true">+IF(OFFSET('Sanitation Data'!$G$29,0,10*ROW('Sanitation Data'!G102))="","",OFFSET('Sanitation Data'!$G$29,0,10*ROW('Sanitation Data'!G102)))</f>
        <v/>
      </c>
      <c r="DB108" s="270" t="str">
        <f ca="true">+IF(OFFSET('Sanitation Data'!$G$30,0,10*ROW('Sanitation Data'!G102))="","",OFFSET('Sanitation Data'!$G$30,0,10*ROW('Sanitation Data'!G102)))</f>
        <v/>
      </c>
      <c r="DC108" s="270" t="str">
        <f ca="true">+IF(OFFSET('Sanitation Data'!$G$31,0,10*ROW('Sanitation Data'!G102))="","",OFFSET('Sanitation Data'!$G$31,0,10*ROW('Sanitation Data'!G102)))</f>
        <v/>
      </c>
      <c r="DD108" s="270" t="str">
        <f ca="true">+IF(OFFSET('Sanitation Data'!$G$32,0,10*ROW('Sanitation Data'!G102))="","",OFFSET('Sanitation Data'!$G$32,0,10*ROW('Sanitation Data'!G102)))</f>
        <v/>
      </c>
      <c r="DE108" s="270" t="str">
        <f ca="true">+IF(OFFSET('Sanitation Data'!$H$28,0,10*ROW('Sanitation Data'!H102))="","",OFFSET('Sanitation Data'!$H$28,0,10*ROW('Sanitation Data'!H102)))</f>
        <v/>
      </c>
      <c r="DF108" s="270" t="str">
        <f ca="true">+IF(OFFSET('Sanitation Data'!$H$29,0,10*ROW('Sanitation Data'!H102))="","",OFFSET('Sanitation Data'!$H$29,0,10*ROW('Sanitation Data'!H102)))</f>
        <v/>
      </c>
      <c r="DG108" s="270" t="str">
        <f ca="true">+IF(OFFSET('Sanitation Data'!$H$30,0,10*ROW('Sanitation Data'!H102))="","",OFFSET('Sanitation Data'!$H$30,0,10*ROW('Sanitation Data'!H102)))</f>
        <v/>
      </c>
      <c r="DH108" s="270" t="str">
        <f ca="true">+IF(OFFSET('Sanitation Data'!$H$31,0,10*ROW('Sanitation Data'!H102))="","",OFFSET('Sanitation Data'!$H$31,0,10*ROW('Sanitation Data'!H102)))</f>
        <v/>
      </c>
      <c r="DI108" s="270" t="str">
        <f ca="true">+IF(OFFSET('Sanitation Data'!$H$32,0,10*ROW('Sanitation Data'!H102))="","",OFFSET('Sanitation Data'!$H$32,0,10*ROW('Sanitation Data'!H102)))</f>
        <v/>
      </c>
      <c r="DJ108" s="270" t="str">
        <f ca="true">+IF(OFFSET('Sanitation Data'!$I$28,0,10*ROW('Sanitation Data'!I102))="","",OFFSET('Sanitation Data'!$I$28,0,10*ROW('Sanitation Data'!I102)))</f>
        <v/>
      </c>
      <c r="DK108" s="270" t="str">
        <f ca="true">+IF(OFFSET('Sanitation Data'!$I$29,0,10*ROW('Sanitation Data'!I102))="","",OFFSET('Sanitation Data'!$I$29,0,10*ROW('Sanitation Data'!I102)))</f>
        <v/>
      </c>
      <c r="DL108" s="270" t="str">
        <f ca="true">+IF(OFFSET('Sanitation Data'!$I$30,0,10*ROW('Sanitation Data'!I102))="","",OFFSET('Sanitation Data'!$I$30,0,10*ROW('Sanitation Data'!I102)))</f>
        <v/>
      </c>
      <c r="DM108" s="270" t="str">
        <f ca="true">+IF(OFFSET('Sanitation Data'!$I$31,0,10*ROW('Sanitation Data'!I102))="","",OFFSET('Sanitation Data'!$I$31,0,10*ROW('Sanitation Data'!I102)))</f>
        <v/>
      </c>
      <c r="DN108" s="270" t="str">
        <f ca="true">+IF(OFFSET('Sanitation Data'!$I$32,0,10*ROW('Sanitation Data'!I102))="","",OFFSET('Sanitation Data'!$I$32,0,10*ROW('Sanitation Data'!I102)))</f>
        <v/>
      </c>
      <c r="DO108" s="270" t="str">
        <f ca="true">+IF(OFFSET('Hygiene Data'!$D$11,0,10*ROW('Hygiene Data'!D102))="","",OFFSET('Hygiene Data'!$D$11,0,10*ROW('Hygiene Data'!D102)))</f>
        <v/>
      </c>
      <c r="DP108" s="270" t="str">
        <f ca="true">+IF(OFFSET('Hygiene Data'!$D$12,0,10*ROW('Hygiene Data'!D102))="","",OFFSET('Hygiene Data'!$D$12,0,10*ROW('Hygiene Data'!D102)))</f>
        <v/>
      </c>
      <c r="DQ108" s="270" t="str">
        <f ca="true">+IF(OFFSET('Hygiene Data'!$D$13,0,10*ROW('Hygiene Data'!D102))="","",OFFSET('Hygiene Data'!$D$13,0,10*ROW('Hygiene Data'!D102)))</f>
        <v/>
      </c>
      <c r="DR108" s="270" t="str">
        <f ca="true">+IF(OFFSET('Hygiene Data'!$E$11,0,10*ROW('Hygiene Data'!E102))="","",OFFSET('Hygiene Data'!$E$11,0,10*ROW('Hygiene Data'!E102)))</f>
        <v/>
      </c>
      <c r="DS108" s="270" t="str">
        <f ca="true">+IF(OFFSET('Hygiene Data'!$E$12,0,10*ROW('Hygiene Data'!E102))="","",OFFSET('Hygiene Data'!$E$12,0,10*ROW('Hygiene Data'!E102)))</f>
        <v/>
      </c>
      <c r="DT108" s="270" t="str">
        <f ca="true">+IF(OFFSET('Hygiene Data'!$E$13,0,10*ROW('Hygiene Data'!E102))="","",OFFSET('Hygiene Data'!$E$13,0,10*ROW('Hygiene Data'!E102)))</f>
        <v/>
      </c>
      <c r="DU108" s="270" t="str">
        <f ca="true">+IF(OFFSET('Hygiene Data'!$F$11,0,10*ROW('Hygiene Data'!F102))="","",OFFSET('Hygiene Data'!$F$11,0,10*ROW('Hygiene Data'!F102)))</f>
        <v/>
      </c>
      <c r="DV108" s="270" t="str">
        <f ca="true">+IF(OFFSET('Hygiene Data'!$F$12,0,10*ROW('Hygiene Data'!F102))="","",OFFSET('Hygiene Data'!$F$12,0,10*ROW('Hygiene Data'!F102)))</f>
        <v/>
      </c>
      <c r="DW108" s="270" t="str">
        <f ca="true">+IF(OFFSET('Hygiene Data'!$F$13,0,10*ROW('Hygiene Data'!F102))="","",OFFSET('Hygiene Data'!$F$13,0,10*ROW('Hygiene Data'!F102)))</f>
        <v/>
      </c>
      <c r="DX108" s="270" t="str">
        <f ca="true">+IF(OFFSET('Hygiene Data'!$G$11,0,10*ROW('Hygiene Data'!G102))="","",OFFSET('Hygiene Data'!$G$11,0,10*ROW('Hygiene Data'!G102)))</f>
        <v/>
      </c>
      <c r="DY108" s="270" t="str">
        <f ca="true">+IF(OFFSET('Hygiene Data'!$G$12,0,10*ROW('Hygiene Data'!G102))="","",OFFSET('Hygiene Data'!$G$12,0,10*ROW('Hygiene Data'!G102)))</f>
        <v/>
      </c>
      <c r="DZ108" s="270" t="str">
        <f ca="true">+IF(OFFSET('Hygiene Data'!$G$13,0,10*ROW('Hygiene Data'!G102))="","",OFFSET('Hygiene Data'!$G$13,0,10*ROW('Hygiene Data'!G102)))</f>
        <v/>
      </c>
      <c r="EA108" s="270" t="str">
        <f ca="true">+IF(OFFSET('Hygiene Data'!$H$11,0,10*ROW('Hygiene Data'!H102))="","",OFFSET('Hygiene Data'!$H$11,0,10*ROW('Hygiene Data'!H102)))</f>
        <v/>
      </c>
      <c r="EB108" s="270" t="str">
        <f ca="true">+IF(OFFSET('Hygiene Data'!$H$12,0,10*ROW('Hygiene Data'!H102))="","",OFFSET('Hygiene Data'!$H$12,0,10*ROW('Hygiene Data'!H102)))</f>
        <v/>
      </c>
      <c r="EC108" s="270" t="str">
        <f ca="true">+IF(OFFSET('Hygiene Data'!$H$13,0,10*ROW('Hygiene Data'!H102))="","",OFFSET('Hygiene Data'!$H$13,0,10*ROW('Hygiene Data'!H102)))</f>
        <v/>
      </c>
      <c r="ED108" s="270" t="str">
        <f ca="true">+IF(OFFSET('Hygiene Data'!$I$11,0,10*ROW('Hygiene Data'!I102))="","",OFFSET('Hygiene Data'!$I$11,0,10*ROW('Hygiene Data'!I102)))</f>
        <v/>
      </c>
      <c r="EE108" s="270" t="str">
        <f ca="true">+IF(OFFSET('Hygiene Data'!$I$12,0,10*ROW('Hygiene Data'!I102))="","",OFFSET('Hygiene Data'!$I$12,0,10*ROW('Hygiene Data'!I102)))</f>
        <v/>
      </c>
      <c r="EF108" s="270"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26"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0"/>
      <c r="BS109" s="270" t="str">
        <f ca="true">+IF(OFFSET('Water Data'!$D$27,0,10*ROW('Water Data'!D103))="","",OFFSET('Water Data'!$D$27,0,10*ROW('Water Data'!D103)))</f>
        <v/>
      </c>
      <c r="BT109" s="270" t="str">
        <f ca="true">+IF(OFFSET('Water Data'!$D$28,0,10*ROW('Water Data'!D103))="","",OFFSET('Water Data'!$D$28,0,10*ROW('Water Data'!D103)))</f>
        <v/>
      </c>
      <c r="BU109" s="270" t="str">
        <f ca="true">+IF(OFFSET('Water Data'!$D$29,0,10*ROW('Water Data'!D103))="","",OFFSET('Water Data'!$D$29,0,10*ROW('Water Data'!D103)))</f>
        <v/>
      </c>
      <c r="BV109" s="270" t="str">
        <f ca="true">+IF(OFFSET('Water Data'!$E$27,0,10*ROW('Water Data'!E103))="","",OFFSET('Water Data'!$E$27,0,10*ROW('Water Data'!E103)))</f>
        <v/>
      </c>
      <c r="BW109" s="270" t="str">
        <f ca="true">+IF(OFFSET('Water Data'!$E$28,0,10*ROW('Water Data'!E103))="","",OFFSET('Water Data'!$E$28,0,10*ROW('Water Data'!E103)))</f>
        <v/>
      </c>
      <c r="BX109" s="270" t="str">
        <f ca="true">+IF(OFFSET('Water Data'!$E$29,0,10*ROW('Water Data'!E103))="","",OFFSET('Water Data'!$E$29,0,10*ROW('Water Data'!E103)))</f>
        <v/>
      </c>
      <c r="BY109" s="270" t="str">
        <f ca="true">+IF(OFFSET('Water Data'!$F$27,0,10*ROW('Water Data'!F103))="","",OFFSET('Water Data'!$F$27,0,10*ROW('Water Data'!F103)))</f>
        <v/>
      </c>
      <c r="BZ109" s="270" t="str">
        <f ca="true">+IF(OFFSET('Water Data'!$F$28,0,10*ROW('Water Data'!F103))="","",OFFSET('Water Data'!$F$28,0,10*ROW('Water Data'!F103)))</f>
        <v/>
      </c>
      <c r="CA109" s="270" t="str">
        <f ca="true">+IF(OFFSET('Water Data'!$F$29,0,10*ROW('Water Data'!F103))="","",OFFSET('Water Data'!$F$29,0,10*ROW('Water Data'!F103)))</f>
        <v/>
      </c>
      <c r="CB109" s="270" t="str">
        <f ca="true">+IF(OFFSET('Water Data'!$G$27,0,10*ROW('Water Data'!G103))="","",OFFSET('Water Data'!$G$27,0,10*ROW('Water Data'!G103)))</f>
        <v/>
      </c>
      <c r="CC109" s="270" t="str">
        <f ca="true">+IF(OFFSET('Water Data'!$G$28,0,10*ROW('Water Data'!G103))="","",OFFSET('Water Data'!$G$28,0,10*ROW('Water Data'!G103)))</f>
        <v/>
      </c>
      <c r="CD109" s="270" t="str">
        <f ca="true">+IF(OFFSET('Water Data'!$G$29,0,10*ROW('Water Data'!G103))="","",OFFSET('Water Data'!$G$29,0,10*ROW('Water Data'!G103)))</f>
        <v/>
      </c>
      <c r="CE109" s="270" t="str">
        <f ca="true">+IF(OFFSET('Water Data'!$H$27,0,10*ROW('Water Data'!H103))="","",OFFSET('Water Data'!$H$27,0,10*ROW('Water Data'!H103)))</f>
        <v/>
      </c>
      <c r="CF109" s="270" t="str">
        <f ca="true">+IF(OFFSET('Water Data'!$H$28,0,10*ROW('Water Data'!H103))="","",OFFSET('Water Data'!$H$28,0,10*ROW('Water Data'!H103)))</f>
        <v/>
      </c>
      <c r="CG109" s="270" t="str">
        <f ca="true">+IF(OFFSET('Water Data'!$H$29,0,10*ROW('Water Data'!H103))="","",OFFSET('Water Data'!$H$29,0,10*ROW('Water Data'!H103)))</f>
        <v/>
      </c>
      <c r="CH109" s="270" t="str">
        <f ca="true">+IF(OFFSET('Water Data'!$I$27,0,10*ROW('Water Data'!I103))="","",OFFSET('Water Data'!$I$27,0,10*ROW('Water Data'!I103)))</f>
        <v/>
      </c>
      <c r="CI109" s="270" t="str">
        <f ca="true">+IF(OFFSET('Water Data'!$I$28,0,10*ROW('Water Data'!I103))="","",OFFSET('Water Data'!$I$28,0,10*ROW('Water Data'!I103)))</f>
        <v/>
      </c>
      <c r="CJ109" s="270" t="str">
        <f ca="true">+IF(OFFSET('Water Data'!$I$29,0,10*ROW('Water Data'!I103))="","",OFFSET('Water Data'!$I$29,0,10*ROW('Water Data'!I103)))</f>
        <v/>
      </c>
      <c r="CK109" s="270" t="str">
        <f ca="true">+IF(OFFSET('Sanitation Data'!$D$28,0,10*ROW('Sanitation Data'!D103))="","",OFFSET('Sanitation Data'!$D$28,0,10*ROW('Sanitation Data'!D103)))</f>
        <v/>
      </c>
      <c r="CL109" s="270" t="str">
        <f ca="true">+IF(OFFSET('Sanitation Data'!$D$29,0,10*ROW('Sanitation Data'!D103))="","",OFFSET('Sanitation Data'!$D$29,0,10*ROW('Sanitation Data'!D103)))</f>
        <v/>
      </c>
      <c r="CM109" s="270" t="str">
        <f ca="true">+IF(OFFSET('Sanitation Data'!$D$30,0,10*ROW('Sanitation Data'!D103))="","",OFFSET('Sanitation Data'!$D$30,0,10*ROW('Sanitation Data'!D103)))</f>
        <v/>
      </c>
      <c r="CN109" s="270" t="str">
        <f ca="true">+IF(OFFSET('Sanitation Data'!$D$31,0,10*ROW('Sanitation Data'!D103))="","",OFFSET('Sanitation Data'!$D$31,0,10*ROW('Sanitation Data'!D103)))</f>
        <v/>
      </c>
      <c r="CO109" s="270" t="str">
        <f ca="true">+IF(OFFSET('Sanitation Data'!$D$32,0,10*ROW('Sanitation Data'!D103))="","",OFFSET('Sanitation Data'!$D$32,0,10*ROW('Sanitation Data'!D103)))</f>
        <v/>
      </c>
      <c r="CP109" s="270" t="str">
        <f ca="true">+IF(OFFSET('Sanitation Data'!$E$28,0,10*ROW('Sanitation Data'!E103))="","",OFFSET('Sanitation Data'!$E$28,0,10*ROW('Sanitation Data'!E103)))</f>
        <v/>
      </c>
      <c r="CQ109" s="270" t="str">
        <f ca="true">+IF(OFFSET('Sanitation Data'!$E$29,0,10*ROW('Sanitation Data'!E103))="","",OFFSET('Sanitation Data'!$E$29,0,10*ROW('Sanitation Data'!E103)))</f>
        <v/>
      </c>
      <c r="CR109" s="270" t="str">
        <f ca="true">+IF(OFFSET('Sanitation Data'!$E$30,0,10*ROW('Sanitation Data'!E103))="","",OFFSET('Sanitation Data'!$E$30,0,10*ROW('Sanitation Data'!E103)))</f>
        <v/>
      </c>
      <c r="CS109" s="270" t="str">
        <f ca="true">+IF(OFFSET('Sanitation Data'!$E$31,0,10*ROW('Sanitation Data'!E103))="","",OFFSET('Sanitation Data'!$E$31,0,10*ROW('Sanitation Data'!E103)))</f>
        <v/>
      </c>
      <c r="CT109" s="270" t="str">
        <f ca="true">+IF(OFFSET('Sanitation Data'!$E$32,0,10*ROW('Sanitation Data'!E103))="","",OFFSET('Sanitation Data'!$E$32,0,10*ROW('Sanitation Data'!E103)))</f>
        <v/>
      </c>
      <c r="CU109" s="270" t="str">
        <f ca="true">+IF(OFFSET('Sanitation Data'!$F$28,0,10*ROW('Sanitation Data'!F103))="","",OFFSET('Sanitation Data'!$F$28,0,10*ROW('Sanitation Data'!F103)))</f>
        <v/>
      </c>
      <c r="CV109" s="270" t="str">
        <f ca="true">+IF(OFFSET('Sanitation Data'!$F$29,0,10*ROW('Sanitation Data'!F103))="","",OFFSET('Sanitation Data'!$F$29,0,10*ROW('Sanitation Data'!F103)))</f>
        <v/>
      </c>
      <c r="CW109" s="270" t="str">
        <f ca="true">+IF(OFFSET('Sanitation Data'!$F$30,0,10*ROW('Sanitation Data'!F103))="","",OFFSET('Sanitation Data'!$F$30,0,10*ROW('Sanitation Data'!F103)))</f>
        <v/>
      </c>
      <c r="CX109" s="270" t="str">
        <f ca="true">+IF(OFFSET('Sanitation Data'!$F$31,0,10*ROW('Sanitation Data'!F103))="","",OFFSET('Sanitation Data'!$F$31,0,10*ROW('Sanitation Data'!F103)))</f>
        <v/>
      </c>
      <c r="CY109" s="270" t="str">
        <f ca="true">+IF(OFFSET('Sanitation Data'!$F$32,0,10*ROW('Sanitation Data'!F103))="","",OFFSET('Sanitation Data'!$F$32,0,10*ROW('Sanitation Data'!F103)))</f>
        <v/>
      </c>
      <c r="CZ109" s="270" t="str">
        <f ca="true">+IF(OFFSET('Sanitation Data'!$G$28,0,10*ROW('Sanitation Data'!G103))="","",OFFSET('Sanitation Data'!$G$28,0,10*ROW('Sanitation Data'!G103)))</f>
        <v/>
      </c>
      <c r="DA109" s="270" t="str">
        <f ca="true">+IF(OFFSET('Sanitation Data'!$G$29,0,10*ROW('Sanitation Data'!G103))="","",OFFSET('Sanitation Data'!$G$29,0,10*ROW('Sanitation Data'!G103)))</f>
        <v/>
      </c>
      <c r="DB109" s="270" t="str">
        <f ca="true">+IF(OFFSET('Sanitation Data'!$G$30,0,10*ROW('Sanitation Data'!G103))="","",OFFSET('Sanitation Data'!$G$30,0,10*ROW('Sanitation Data'!G103)))</f>
        <v/>
      </c>
      <c r="DC109" s="270" t="str">
        <f ca="true">+IF(OFFSET('Sanitation Data'!$G$31,0,10*ROW('Sanitation Data'!G103))="","",OFFSET('Sanitation Data'!$G$31,0,10*ROW('Sanitation Data'!G103)))</f>
        <v/>
      </c>
      <c r="DD109" s="270" t="str">
        <f ca="true">+IF(OFFSET('Sanitation Data'!$G$32,0,10*ROW('Sanitation Data'!G103))="","",OFFSET('Sanitation Data'!$G$32,0,10*ROW('Sanitation Data'!G103)))</f>
        <v/>
      </c>
      <c r="DE109" s="270" t="str">
        <f ca="true">+IF(OFFSET('Sanitation Data'!$H$28,0,10*ROW('Sanitation Data'!H103))="","",OFFSET('Sanitation Data'!$H$28,0,10*ROW('Sanitation Data'!H103)))</f>
        <v/>
      </c>
      <c r="DF109" s="270" t="str">
        <f ca="true">+IF(OFFSET('Sanitation Data'!$H$29,0,10*ROW('Sanitation Data'!H103))="","",OFFSET('Sanitation Data'!$H$29,0,10*ROW('Sanitation Data'!H103)))</f>
        <v/>
      </c>
      <c r="DG109" s="270" t="str">
        <f ca="true">+IF(OFFSET('Sanitation Data'!$H$30,0,10*ROW('Sanitation Data'!H103))="","",OFFSET('Sanitation Data'!$H$30,0,10*ROW('Sanitation Data'!H103)))</f>
        <v/>
      </c>
      <c r="DH109" s="270" t="str">
        <f ca="true">+IF(OFFSET('Sanitation Data'!$H$31,0,10*ROW('Sanitation Data'!H103))="","",OFFSET('Sanitation Data'!$H$31,0,10*ROW('Sanitation Data'!H103)))</f>
        <v/>
      </c>
      <c r="DI109" s="270" t="str">
        <f ca="true">+IF(OFFSET('Sanitation Data'!$H$32,0,10*ROW('Sanitation Data'!H103))="","",OFFSET('Sanitation Data'!$H$32,0,10*ROW('Sanitation Data'!H103)))</f>
        <v/>
      </c>
      <c r="DJ109" s="270" t="str">
        <f ca="true">+IF(OFFSET('Sanitation Data'!$I$28,0,10*ROW('Sanitation Data'!I103))="","",OFFSET('Sanitation Data'!$I$28,0,10*ROW('Sanitation Data'!I103)))</f>
        <v/>
      </c>
      <c r="DK109" s="270" t="str">
        <f ca="true">+IF(OFFSET('Sanitation Data'!$I$29,0,10*ROW('Sanitation Data'!I103))="","",OFFSET('Sanitation Data'!$I$29,0,10*ROW('Sanitation Data'!I103)))</f>
        <v/>
      </c>
      <c r="DL109" s="270" t="str">
        <f ca="true">+IF(OFFSET('Sanitation Data'!$I$30,0,10*ROW('Sanitation Data'!I103))="","",OFFSET('Sanitation Data'!$I$30,0,10*ROW('Sanitation Data'!I103)))</f>
        <v/>
      </c>
      <c r="DM109" s="270" t="str">
        <f ca="true">+IF(OFFSET('Sanitation Data'!$I$31,0,10*ROW('Sanitation Data'!I103))="","",OFFSET('Sanitation Data'!$I$31,0,10*ROW('Sanitation Data'!I103)))</f>
        <v/>
      </c>
      <c r="DN109" s="270" t="str">
        <f ca="true">+IF(OFFSET('Sanitation Data'!$I$32,0,10*ROW('Sanitation Data'!I103))="","",OFFSET('Sanitation Data'!$I$32,0,10*ROW('Sanitation Data'!I103)))</f>
        <v/>
      </c>
      <c r="DO109" s="270" t="str">
        <f ca="true">+IF(OFFSET('Hygiene Data'!$D$11,0,10*ROW('Hygiene Data'!D103))="","",OFFSET('Hygiene Data'!$D$11,0,10*ROW('Hygiene Data'!D103)))</f>
        <v/>
      </c>
      <c r="DP109" s="270" t="str">
        <f ca="true">+IF(OFFSET('Hygiene Data'!$D$12,0,10*ROW('Hygiene Data'!D103))="","",OFFSET('Hygiene Data'!$D$12,0,10*ROW('Hygiene Data'!D103)))</f>
        <v/>
      </c>
      <c r="DQ109" s="270" t="str">
        <f ca="true">+IF(OFFSET('Hygiene Data'!$D$13,0,10*ROW('Hygiene Data'!D103))="","",OFFSET('Hygiene Data'!$D$13,0,10*ROW('Hygiene Data'!D103)))</f>
        <v/>
      </c>
      <c r="DR109" s="270" t="str">
        <f ca="true">+IF(OFFSET('Hygiene Data'!$E$11,0,10*ROW('Hygiene Data'!E103))="","",OFFSET('Hygiene Data'!$E$11,0,10*ROW('Hygiene Data'!E103)))</f>
        <v/>
      </c>
      <c r="DS109" s="270" t="str">
        <f ca="true">+IF(OFFSET('Hygiene Data'!$E$12,0,10*ROW('Hygiene Data'!E103))="","",OFFSET('Hygiene Data'!$E$12,0,10*ROW('Hygiene Data'!E103)))</f>
        <v/>
      </c>
      <c r="DT109" s="270" t="str">
        <f ca="true">+IF(OFFSET('Hygiene Data'!$E$13,0,10*ROW('Hygiene Data'!E103))="","",OFFSET('Hygiene Data'!$E$13,0,10*ROW('Hygiene Data'!E103)))</f>
        <v/>
      </c>
      <c r="DU109" s="270" t="str">
        <f ca="true">+IF(OFFSET('Hygiene Data'!$F$11,0,10*ROW('Hygiene Data'!F103))="","",OFFSET('Hygiene Data'!$F$11,0,10*ROW('Hygiene Data'!F103)))</f>
        <v/>
      </c>
      <c r="DV109" s="270" t="str">
        <f ca="true">+IF(OFFSET('Hygiene Data'!$F$12,0,10*ROW('Hygiene Data'!F103))="","",OFFSET('Hygiene Data'!$F$12,0,10*ROW('Hygiene Data'!F103)))</f>
        <v/>
      </c>
      <c r="DW109" s="270" t="str">
        <f ca="true">+IF(OFFSET('Hygiene Data'!$F$13,0,10*ROW('Hygiene Data'!F103))="","",OFFSET('Hygiene Data'!$F$13,0,10*ROW('Hygiene Data'!F103)))</f>
        <v/>
      </c>
      <c r="DX109" s="270" t="str">
        <f ca="true">+IF(OFFSET('Hygiene Data'!$G$11,0,10*ROW('Hygiene Data'!G103))="","",OFFSET('Hygiene Data'!$G$11,0,10*ROW('Hygiene Data'!G103)))</f>
        <v/>
      </c>
      <c r="DY109" s="270" t="str">
        <f ca="true">+IF(OFFSET('Hygiene Data'!$G$12,0,10*ROW('Hygiene Data'!G103))="","",OFFSET('Hygiene Data'!$G$12,0,10*ROW('Hygiene Data'!G103)))</f>
        <v/>
      </c>
      <c r="DZ109" s="270" t="str">
        <f ca="true">+IF(OFFSET('Hygiene Data'!$G$13,0,10*ROW('Hygiene Data'!G103))="","",OFFSET('Hygiene Data'!$G$13,0,10*ROW('Hygiene Data'!G103)))</f>
        <v/>
      </c>
      <c r="EA109" s="270" t="str">
        <f ca="true">+IF(OFFSET('Hygiene Data'!$H$11,0,10*ROW('Hygiene Data'!H103))="","",OFFSET('Hygiene Data'!$H$11,0,10*ROW('Hygiene Data'!H103)))</f>
        <v/>
      </c>
      <c r="EB109" s="270" t="str">
        <f ca="true">+IF(OFFSET('Hygiene Data'!$H$12,0,10*ROW('Hygiene Data'!H103))="","",OFFSET('Hygiene Data'!$H$12,0,10*ROW('Hygiene Data'!H103)))</f>
        <v/>
      </c>
      <c r="EC109" s="270" t="str">
        <f ca="true">+IF(OFFSET('Hygiene Data'!$H$13,0,10*ROW('Hygiene Data'!H103))="","",OFFSET('Hygiene Data'!$H$13,0,10*ROW('Hygiene Data'!H103)))</f>
        <v/>
      </c>
      <c r="ED109" s="270" t="str">
        <f ca="true">+IF(OFFSET('Hygiene Data'!$I$11,0,10*ROW('Hygiene Data'!I103))="","",OFFSET('Hygiene Data'!$I$11,0,10*ROW('Hygiene Data'!I103)))</f>
        <v/>
      </c>
      <c r="EE109" s="270" t="str">
        <f ca="true">+IF(OFFSET('Hygiene Data'!$I$12,0,10*ROW('Hygiene Data'!I103))="","",OFFSET('Hygiene Data'!$I$12,0,10*ROW('Hygiene Data'!I103)))</f>
        <v/>
      </c>
      <c r="EF109" s="270"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26"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0"/>
      <c r="BS110" s="270" t="str">
        <f ca="true">+IF(OFFSET('Water Data'!$D$27,0,10*ROW('Water Data'!D104))="","",OFFSET('Water Data'!$D$27,0,10*ROW('Water Data'!D104)))</f>
        <v/>
      </c>
      <c r="BT110" s="270" t="str">
        <f ca="true">+IF(OFFSET('Water Data'!$D$28,0,10*ROW('Water Data'!D104))="","",OFFSET('Water Data'!$D$28,0,10*ROW('Water Data'!D104)))</f>
        <v/>
      </c>
      <c r="BU110" s="270" t="str">
        <f ca="true">+IF(OFFSET('Water Data'!$D$29,0,10*ROW('Water Data'!D104))="","",OFFSET('Water Data'!$D$29,0,10*ROW('Water Data'!D104)))</f>
        <v/>
      </c>
      <c r="BV110" s="270" t="str">
        <f ca="true">+IF(OFFSET('Water Data'!$E$27,0,10*ROW('Water Data'!E104))="","",OFFSET('Water Data'!$E$27,0,10*ROW('Water Data'!E104)))</f>
        <v/>
      </c>
      <c r="BW110" s="270" t="str">
        <f ca="true">+IF(OFFSET('Water Data'!$E$28,0,10*ROW('Water Data'!E104))="","",OFFSET('Water Data'!$E$28,0,10*ROW('Water Data'!E104)))</f>
        <v/>
      </c>
      <c r="BX110" s="270" t="str">
        <f ca="true">+IF(OFFSET('Water Data'!$E$29,0,10*ROW('Water Data'!E104))="","",OFFSET('Water Data'!$E$29,0,10*ROW('Water Data'!E104)))</f>
        <v/>
      </c>
      <c r="BY110" s="270" t="str">
        <f ca="true">+IF(OFFSET('Water Data'!$F$27,0,10*ROW('Water Data'!F104))="","",OFFSET('Water Data'!$F$27,0,10*ROW('Water Data'!F104)))</f>
        <v/>
      </c>
      <c r="BZ110" s="270" t="str">
        <f ca="true">+IF(OFFSET('Water Data'!$F$28,0,10*ROW('Water Data'!F104))="","",OFFSET('Water Data'!$F$28,0,10*ROW('Water Data'!F104)))</f>
        <v/>
      </c>
      <c r="CA110" s="270" t="str">
        <f ca="true">+IF(OFFSET('Water Data'!$F$29,0,10*ROW('Water Data'!F104))="","",OFFSET('Water Data'!$F$29,0,10*ROW('Water Data'!F104)))</f>
        <v/>
      </c>
      <c r="CB110" s="270" t="str">
        <f ca="true">+IF(OFFSET('Water Data'!$G$27,0,10*ROW('Water Data'!G104))="","",OFFSET('Water Data'!$G$27,0,10*ROW('Water Data'!G104)))</f>
        <v/>
      </c>
      <c r="CC110" s="270" t="str">
        <f ca="true">+IF(OFFSET('Water Data'!$G$28,0,10*ROW('Water Data'!G104))="","",OFFSET('Water Data'!$G$28,0,10*ROW('Water Data'!G104)))</f>
        <v/>
      </c>
      <c r="CD110" s="270" t="str">
        <f ca="true">+IF(OFFSET('Water Data'!$G$29,0,10*ROW('Water Data'!G104))="","",OFFSET('Water Data'!$G$29,0,10*ROW('Water Data'!G104)))</f>
        <v/>
      </c>
      <c r="CE110" s="270" t="str">
        <f ca="true">+IF(OFFSET('Water Data'!$H$27,0,10*ROW('Water Data'!H104))="","",OFFSET('Water Data'!$H$27,0,10*ROW('Water Data'!H104)))</f>
        <v/>
      </c>
      <c r="CF110" s="270" t="str">
        <f ca="true">+IF(OFFSET('Water Data'!$H$28,0,10*ROW('Water Data'!H104))="","",OFFSET('Water Data'!$H$28,0,10*ROW('Water Data'!H104)))</f>
        <v/>
      </c>
      <c r="CG110" s="270" t="str">
        <f ca="true">+IF(OFFSET('Water Data'!$H$29,0,10*ROW('Water Data'!H104))="","",OFFSET('Water Data'!$H$29,0,10*ROW('Water Data'!H104)))</f>
        <v/>
      </c>
      <c r="CH110" s="270" t="str">
        <f ca="true">+IF(OFFSET('Water Data'!$I$27,0,10*ROW('Water Data'!I104))="","",OFFSET('Water Data'!$I$27,0,10*ROW('Water Data'!I104)))</f>
        <v/>
      </c>
      <c r="CI110" s="270" t="str">
        <f ca="true">+IF(OFFSET('Water Data'!$I$28,0,10*ROW('Water Data'!I104))="","",OFFSET('Water Data'!$I$28,0,10*ROW('Water Data'!I104)))</f>
        <v/>
      </c>
      <c r="CJ110" s="270" t="str">
        <f ca="true">+IF(OFFSET('Water Data'!$I$29,0,10*ROW('Water Data'!I104))="","",OFFSET('Water Data'!$I$29,0,10*ROW('Water Data'!I104)))</f>
        <v/>
      </c>
      <c r="CK110" s="270" t="str">
        <f ca="true">+IF(OFFSET('Sanitation Data'!$D$28,0,10*ROW('Sanitation Data'!D104))="","",OFFSET('Sanitation Data'!$D$28,0,10*ROW('Sanitation Data'!D104)))</f>
        <v/>
      </c>
      <c r="CL110" s="270" t="str">
        <f ca="true">+IF(OFFSET('Sanitation Data'!$D$29,0,10*ROW('Sanitation Data'!D104))="","",OFFSET('Sanitation Data'!$D$29,0,10*ROW('Sanitation Data'!D104)))</f>
        <v/>
      </c>
      <c r="CM110" s="270" t="str">
        <f ca="true">+IF(OFFSET('Sanitation Data'!$D$30,0,10*ROW('Sanitation Data'!D104))="","",OFFSET('Sanitation Data'!$D$30,0,10*ROW('Sanitation Data'!D104)))</f>
        <v/>
      </c>
      <c r="CN110" s="270" t="str">
        <f ca="true">+IF(OFFSET('Sanitation Data'!$D$31,0,10*ROW('Sanitation Data'!D104))="","",OFFSET('Sanitation Data'!$D$31,0,10*ROW('Sanitation Data'!D104)))</f>
        <v/>
      </c>
      <c r="CO110" s="270" t="str">
        <f ca="true">+IF(OFFSET('Sanitation Data'!$D$32,0,10*ROW('Sanitation Data'!D104))="","",OFFSET('Sanitation Data'!$D$32,0,10*ROW('Sanitation Data'!D104)))</f>
        <v/>
      </c>
      <c r="CP110" s="270" t="str">
        <f ca="true">+IF(OFFSET('Sanitation Data'!$E$28,0,10*ROW('Sanitation Data'!E104))="","",OFFSET('Sanitation Data'!$E$28,0,10*ROW('Sanitation Data'!E104)))</f>
        <v/>
      </c>
      <c r="CQ110" s="270" t="str">
        <f ca="true">+IF(OFFSET('Sanitation Data'!$E$29,0,10*ROW('Sanitation Data'!E104))="","",OFFSET('Sanitation Data'!$E$29,0,10*ROW('Sanitation Data'!E104)))</f>
        <v/>
      </c>
      <c r="CR110" s="270" t="str">
        <f ca="true">+IF(OFFSET('Sanitation Data'!$E$30,0,10*ROW('Sanitation Data'!E104))="","",OFFSET('Sanitation Data'!$E$30,0,10*ROW('Sanitation Data'!E104)))</f>
        <v/>
      </c>
      <c r="CS110" s="270" t="str">
        <f ca="true">+IF(OFFSET('Sanitation Data'!$E$31,0,10*ROW('Sanitation Data'!E104))="","",OFFSET('Sanitation Data'!$E$31,0,10*ROW('Sanitation Data'!E104)))</f>
        <v/>
      </c>
      <c r="CT110" s="270" t="str">
        <f ca="true">+IF(OFFSET('Sanitation Data'!$E$32,0,10*ROW('Sanitation Data'!E104))="","",OFFSET('Sanitation Data'!$E$32,0,10*ROW('Sanitation Data'!E104)))</f>
        <v/>
      </c>
      <c r="CU110" s="270" t="str">
        <f ca="true">+IF(OFFSET('Sanitation Data'!$F$28,0,10*ROW('Sanitation Data'!F104))="","",OFFSET('Sanitation Data'!$F$28,0,10*ROW('Sanitation Data'!F104)))</f>
        <v/>
      </c>
      <c r="CV110" s="270" t="str">
        <f ca="true">+IF(OFFSET('Sanitation Data'!$F$29,0,10*ROW('Sanitation Data'!F104))="","",OFFSET('Sanitation Data'!$F$29,0,10*ROW('Sanitation Data'!F104)))</f>
        <v/>
      </c>
      <c r="CW110" s="270" t="str">
        <f ca="true">+IF(OFFSET('Sanitation Data'!$F$30,0,10*ROW('Sanitation Data'!F104))="","",OFFSET('Sanitation Data'!$F$30,0,10*ROW('Sanitation Data'!F104)))</f>
        <v/>
      </c>
      <c r="CX110" s="270" t="str">
        <f ca="true">+IF(OFFSET('Sanitation Data'!$F$31,0,10*ROW('Sanitation Data'!F104))="","",OFFSET('Sanitation Data'!$F$31,0,10*ROW('Sanitation Data'!F104)))</f>
        <v/>
      </c>
      <c r="CY110" s="270" t="str">
        <f ca="true">+IF(OFFSET('Sanitation Data'!$F$32,0,10*ROW('Sanitation Data'!F104))="","",OFFSET('Sanitation Data'!$F$32,0,10*ROW('Sanitation Data'!F104)))</f>
        <v/>
      </c>
      <c r="CZ110" s="270" t="str">
        <f ca="true">+IF(OFFSET('Sanitation Data'!$G$28,0,10*ROW('Sanitation Data'!G104))="","",OFFSET('Sanitation Data'!$G$28,0,10*ROW('Sanitation Data'!G104)))</f>
        <v/>
      </c>
      <c r="DA110" s="270" t="str">
        <f ca="true">+IF(OFFSET('Sanitation Data'!$G$29,0,10*ROW('Sanitation Data'!G104))="","",OFFSET('Sanitation Data'!$G$29,0,10*ROW('Sanitation Data'!G104)))</f>
        <v/>
      </c>
      <c r="DB110" s="270" t="str">
        <f ca="true">+IF(OFFSET('Sanitation Data'!$G$30,0,10*ROW('Sanitation Data'!G104))="","",OFFSET('Sanitation Data'!$G$30,0,10*ROW('Sanitation Data'!G104)))</f>
        <v/>
      </c>
      <c r="DC110" s="270" t="str">
        <f ca="true">+IF(OFFSET('Sanitation Data'!$G$31,0,10*ROW('Sanitation Data'!G104))="","",OFFSET('Sanitation Data'!$G$31,0,10*ROW('Sanitation Data'!G104)))</f>
        <v/>
      </c>
      <c r="DD110" s="270" t="str">
        <f ca="true">+IF(OFFSET('Sanitation Data'!$G$32,0,10*ROW('Sanitation Data'!G104))="","",OFFSET('Sanitation Data'!$G$32,0,10*ROW('Sanitation Data'!G104)))</f>
        <v/>
      </c>
      <c r="DE110" s="270" t="str">
        <f ca="true">+IF(OFFSET('Sanitation Data'!$H$28,0,10*ROW('Sanitation Data'!H104))="","",OFFSET('Sanitation Data'!$H$28,0,10*ROW('Sanitation Data'!H104)))</f>
        <v/>
      </c>
      <c r="DF110" s="270" t="str">
        <f ca="true">+IF(OFFSET('Sanitation Data'!$H$29,0,10*ROW('Sanitation Data'!H104))="","",OFFSET('Sanitation Data'!$H$29,0,10*ROW('Sanitation Data'!H104)))</f>
        <v/>
      </c>
      <c r="DG110" s="270" t="str">
        <f ca="true">+IF(OFFSET('Sanitation Data'!$H$30,0,10*ROW('Sanitation Data'!H104))="","",OFFSET('Sanitation Data'!$H$30,0,10*ROW('Sanitation Data'!H104)))</f>
        <v/>
      </c>
      <c r="DH110" s="270" t="str">
        <f ca="true">+IF(OFFSET('Sanitation Data'!$H$31,0,10*ROW('Sanitation Data'!H104))="","",OFFSET('Sanitation Data'!$H$31,0,10*ROW('Sanitation Data'!H104)))</f>
        <v/>
      </c>
      <c r="DI110" s="270" t="str">
        <f ca="true">+IF(OFFSET('Sanitation Data'!$H$32,0,10*ROW('Sanitation Data'!H104))="","",OFFSET('Sanitation Data'!$H$32,0,10*ROW('Sanitation Data'!H104)))</f>
        <v/>
      </c>
      <c r="DJ110" s="270" t="str">
        <f ca="true">+IF(OFFSET('Sanitation Data'!$I$28,0,10*ROW('Sanitation Data'!I104))="","",OFFSET('Sanitation Data'!$I$28,0,10*ROW('Sanitation Data'!I104)))</f>
        <v/>
      </c>
      <c r="DK110" s="270" t="str">
        <f ca="true">+IF(OFFSET('Sanitation Data'!$I$29,0,10*ROW('Sanitation Data'!I104))="","",OFFSET('Sanitation Data'!$I$29,0,10*ROW('Sanitation Data'!I104)))</f>
        <v/>
      </c>
      <c r="DL110" s="270" t="str">
        <f ca="true">+IF(OFFSET('Sanitation Data'!$I$30,0,10*ROW('Sanitation Data'!I104))="","",OFFSET('Sanitation Data'!$I$30,0,10*ROW('Sanitation Data'!I104)))</f>
        <v/>
      </c>
      <c r="DM110" s="270" t="str">
        <f ca="true">+IF(OFFSET('Sanitation Data'!$I$31,0,10*ROW('Sanitation Data'!I104))="","",OFFSET('Sanitation Data'!$I$31,0,10*ROW('Sanitation Data'!I104)))</f>
        <v/>
      </c>
      <c r="DN110" s="270" t="str">
        <f ca="true">+IF(OFFSET('Sanitation Data'!$I$32,0,10*ROW('Sanitation Data'!I104))="","",OFFSET('Sanitation Data'!$I$32,0,10*ROW('Sanitation Data'!I104)))</f>
        <v/>
      </c>
      <c r="DO110" s="270" t="str">
        <f ca="true">+IF(OFFSET('Hygiene Data'!$D$11,0,10*ROW('Hygiene Data'!D104))="","",OFFSET('Hygiene Data'!$D$11,0,10*ROW('Hygiene Data'!D104)))</f>
        <v/>
      </c>
      <c r="DP110" s="270" t="str">
        <f ca="true">+IF(OFFSET('Hygiene Data'!$D$12,0,10*ROW('Hygiene Data'!D104))="","",OFFSET('Hygiene Data'!$D$12,0,10*ROW('Hygiene Data'!D104)))</f>
        <v/>
      </c>
      <c r="DQ110" s="270" t="str">
        <f ca="true">+IF(OFFSET('Hygiene Data'!$D$13,0,10*ROW('Hygiene Data'!D104))="","",OFFSET('Hygiene Data'!$D$13,0,10*ROW('Hygiene Data'!D104)))</f>
        <v/>
      </c>
      <c r="DR110" s="270" t="str">
        <f ca="true">+IF(OFFSET('Hygiene Data'!$E$11,0,10*ROW('Hygiene Data'!E104))="","",OFFSET('Hygiene Data'!$E$11,0,10*ROW('Hygiene Data'!E104)))</f>
        <v/>
      </c>
      <c r="DS110" s="270" t="str">
        <f ca="true">+IF(OFFSET('Hygiene Data'!$E$12,0,10*ROW('Hygiene Data'!E104))="","",OFFSET('Hygiene Data'!$E$12,0,10*ROW('Hygiene Data'!E104)))</f>
        <v/>
      </c>
      <c r="DT110" s="270" t="str">
        <f ca="true">+IF(OFFSET('Hygiene Data'!$E$13,0,10*ROW('Hygiene Data'!E104))="","",OFFSET('Hygiene Data'!$E$13,0,10*ROW('Hygiene Data'!E104)))</f>
        <v/>
      </c>
      <c r="DU110" s="270" t="str">
        <f ca="true">+IF(OFFSET('Hygiene Data'!$F$11,0,10*ROW('Hygiene Data'!F104))="","",OFFSET('Hygiene Data'!$F$11,0,10*ROW('Hygiene Data'!F104)))</f>
        <v/>
      </c>
      <c r="DV110" s="270" t="str">
        <f ca="true">+IF(OFFSET('Hygiene Data'!$F$12,0,10*ROW('Hygiene Data'!F104))="","",OFFSET('Hygiene Data'!$F$12,0,10*ROW('Hygiene Data'!F104)))</f>
        <v/>
      </c>
      <c r="DW110" s="270" t="str">
        <f ca="true">+IF(OFFSET('Hygiene Data'!$F$13,0,10*ROW('Hygiene Data'!F104))="","",OFFSET('Hygiene Data'!$F$13,0,10*ROW('Hygiene Data'!F104)))</f>
        <v/>
      </c>
      <c r="DX110" s="270" t="str">
        <f ca="true">+IF(OFFSET('Hygiene Data'!$G$11,0,10*ROW('Hygiene Data'!G104))="","",OFFSET('Hygiene Data'!$G$11,0,10*ROW('Hygiene Data'!G104)))</f>
        <v/>
      </c>
      <c r="DY110" s="270" t="str">
        <f ca="true">+IF(OFFSET('Hygiene Data'!$G$12,0,10*ROW('Hygiene Data'!G104))="","",OFFSET('Hygiene Data'!$G$12,0,10*ROW('Hygiene Data'!G104)))</f>
        <v/>
      </c>
      <c r="DZ110" s="270" t="str">
        <f ca="true">+IF(OFFSET('Hygiene Data'!$G$13,0,10*ROW('Hygiene Data'!G104))="","",OFFSET('Hygiene Data'!$G$13,0,10*ROW('Hygiene Data'!G104)))</f>
        <v/>
      </c>
      <c r="EA110" s="270" t="str">
        <f ca="true">+IF(OFFSET('Hygiene Data'!$H$11,0,10*ROW('Hygiene Data'!H104))="","",OFFSET('Hygiene Data'!$H$11,0,10*ROW('Hygiene Data'!H104)))</f>
        <v/>
      </c>
      <c r="EB110" s="270" t="str">
        <f ca="true">+IF(OFFSET('Hygiene Data'!$H$12,0,10*ROW('Hygiene Data'!H104))="","",OFFSET('Hygiene Data'!$H$12,0,10*ROW('Hygiene Data'!H104)))</f>
        <v/>
      </c>
      <c r="EC110" s="270" t="str">
        <f ca="true">+IF(OFFSET('Hygiene Data'!$H$13,0,10*ROW('Hygiene Data'!H104))="","",OFFSET('Hygiene Data'!$H$13,0,10*ROW('Hygiene Data'!H104)))</f>
        <v/>
      </c>
      <c r="ED110" s="270" t="str">
        <f ca="true">+IF(OFFSET('Hygiene Data'!$I$11,0,10*ROW('Hygiene Data'!I104))="","",OFFSET('Hygiene Data'!$I$11,0,10*ROW('Hygiene Data'!I104)))</f>
        <v/>
      </c>
      <c r="EE110" s="270" t="str">
        <f ca="true">+IF(OFFSET('Hygiene Data'!$I$12,0,10*ROW('Hygiene Data'!I104))="","",OFFSET('Hygiene Data'!$I$12,0,10*ROW('Hygiene Data'!I104)))</f>
        <v/>
      </c>
      <c r="EF110" s="270"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26"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0"/>
      <c r="BS111" s="270" t="str">
        <f ca="true">+IF(OFFSET('Water Data'!$D$27,0,10*ROW('Water Data'!D105))="","",OFFSET('Water Data'!$D$27,0,10*ROW('Water Data'!D105)))</f>
        <v/>
      </c>
      <c r="BT111" s="270" t="str">
        <f ca="true">+IF(OFFSET('Water Data'!$D$28,0,10*ROW('Water Data'!D105))="","",OFFSET('Water Data'!$D$28,0,10*ROW('Water Data'!D105)))</f>
        <v/>
      </c>
      <c r="BU111" s="270" t="str">
        <f ca="true">+IF(OFFSET('Water Data'!$D$29,0,10*ROW('Water Data'!D105))="","",OFFSET('Water Data'!$D$29,0,10*ROW('Water Data'!D105)))</f>
        <v/>
      </c>
      <c r="BV111" s="270" t="str">
        <f ca="true">+IF(OFFSET('Water Data'!$E$27,0,10*ROW('Water Data'!E105))="","",OFFSET('Water Data'!$E$27,0,10*ROW('Water Data'!E105)))</f>
        <v/>
      </c>
      <c r="BW111" s="270" t="str">
        <f ca="true">+IF(OFFSET('Water Data'!$E$28,0,10*ROW('Water Data'!E105))="","",OFFSET('Water Data'!$E$28,0,10*ROW('Water Data'!E105)))</f>
        <v/>
      </c>
      <c r="BX111" s="270" t="str">
        <f ca="true">+IF(OFFSET('Water Data'!$E$29,0,10*ROW('Water Data'!E105))="","",OFFSET('Water Data'!$E$29,0,10*ROW('Water Data'!E105)))</f>
        <v/>
      </c>
      <c r="BY111" s="270" t="str">
        <f ca="true">+IF(OFFSET('Water Data'!$F$27,0,10*ROW('Water Data'!F105))="","",OFFSET('Water Data'!$F$27,0,10*ROW('Water Data'!F105)))</f>
        <v/>
      </c>
      <c r="BZ111" s="270" t="str">
        <f ca="true">+IF(OFFSET('Water Data'!$F$28,0,10*ROW('Water Data'!F105))="","",OFFSET('Water Data'!$F$28,0,10*ROW('Water Data'!F105)))</f>
        <v/>
      </c>
      <c r="CA111" s="270" t="str">
        <f ca="true">+IF(OFFSET('Water Data'!$F$29,0,10*ROW('Water Data'!F105))="","",OFFSET('Water Data'!$F$29,0,10*ROW('Water Data'!F105)))</f>
        <v/>
      </c>
      <c r="CB111" s="270" t="str">
        <f ca="true">+IF(OFFSET('Water Data'!$G$27,0,10*ROW('Water Data'!G105))="","",OFFSET('Water Data'!$G$27,0,10*ROW('Water Data'!G105)))</f>
        <v/>
      </c>
      <c r="CC111" s="270" t="str">
        <f ca="true">+IF(OFFSET('Water Data'!$G$28,0,10*ROW('Water Data'!G105))="","",OFFSET('Water Data'!$G$28,0,10*ROW('Water Data'!G105)))</f>
        <v/>
      </c>
      <c r="CD111" s="270" t="str">
        <f ca="true">+IF(OFFSET('Water Data'!$G$29,0,10*ROW('Water Data'!G105))="","",OFFSET('Water Data'!$G$29,0,10*ROW('Water Data'!G105)))</f>
        <v/>
      </c>
      <c r="CE111" s="270" t="str">
        <f ca="true">+IF(OFFSET('Water Data'!$H$27,0,10*ROW('Water Data'!H105))="","",OFFSET('Water Data'!$H$27,0,10*ROW('Water Data'!H105)))</f>
        <v/>
      </c>
      <c r="CF111" s="270" t="str">
        <f ca="true">+IF(OFFSET('Water Data'!$H$28,0,10*ROW('Water Data'!H105))="","",OFFSET('Water Data'!$H$28,0,10*ROW('Water Data'!H105)))</f>
        <v/>
      </c>
      <c r="CG111" s="270" t="str">
        <f ca="true">+IF(OFFSET('Water Data'!$H$29,0,10*ROW('Water Data'!H105))="","",OFFSET('Water Data'!$H$29,0,10*ROW('Water Data'!H105)))</f>
        <v/>
      </c>
      <c r="CH111" s="270" t="str">
        <f ca="true">+IF(OFFSET('Water Data'!$I$27,0,10*ROW('Water Data'!I105))="","",OFFSET('Water Data'!$I$27,0,10*ROW('Water Data'!I105)))</f>
        <v/>
      </c>
      <c r="CI111" s="270" t="str">
        <f ca="true">+IF(OFFSET('Water Data'!$I$28,0,10*ROW('Water Data'!I105))="","",OFFSET('Water Data'!$I$28,0,10*ROW('Water Data'!I105)))</f>
        <v/>
      </c>
      <c r="CJ111" s="270" t="str">
        <f ca="true">+IF(OFFSET('Water Data'!$I$29,0,10*ROW('Water Data'!I105))="","",OFFSET('Water Data'!$I$29,0,10*ROW('Water Data'!I105)))</f>
        <v/>
      </c>
      <c r="CK111" s="270" t="str">
        <f ca="true">+IF(OFFSET('Sanitation Data'!$D$28,0,10*ROW('Sanitation Data'!D105))="","",OFFSET('Sanitation Data'!$D$28,0,10*ROW('Sanitation Data'!D105)))</f>
        <v/>
      </c>
      <c r="CL111" s="270" t="str">
        <f ca="true">+IF(OFFSET('Sanitation Data'!$D$29,0,10*ROW('Sanitation Data'!D105))="","",OFFSET('Sanitation Data'!$D$29,0,10*ROW('Sanitation Data'!D105)))</f>
        <v/>
      </c>
      <c r="CM111" s="270" t="str">
        <f ca="true">+IF(OFFSET('Sanitation Data'!$D$30,0,10*ROW('Sanitation Data'!D105))="","",OFFSET('Sanitation Data'!$D$30,0,10*ROW('Sanitation Data'!D105)))</f>
        <v/>
      </c>
      <c r="CN111" s="270" t="str">
        <f ca="true">+IF(OFFSET('Sanitation Data'!$D$31,0,10*ROW('Sanitation Data'!D105))="","",OFFSET('Sanitation Data'!$D$31,0,10*ROW('Sanitation Data'!D105)))</f>
        <v/>
      </c>
      <c r="CO111" s="270" t="str">
        <f ca="true">+IF(OFFSET('Sanitation Data'!$D$32,0,10*ROW('Sanitation Data'!D105))="","",OFFSET('Sanitation Data'!$D$32,0,10*ROW('Sanitation Data'!D105)))</f>
        <v/>
      </c>
      <c r="CP111" s="270" t="str">
        <f ca="true">+IF(OFFSET('Sanitation Data'!$E$28,0,10*ROW('Sanitation Data'!E105))="","",OFFSET('Sanitation Data'!$E$28,0,10*ROW('Sanitation Data'!E105)))</f>
        <v/>
      </c>
      <c r="CQ111" s="270" t="str">
        <f ca="true">+IF(OFFSET('Sanitation Data'!$E$29,0,10*ROW('Sanitation Data'!E105))="","",OFFSET('Sanitation Data'!$E$29,0,10*ROW('Sanitation Data'!E105)))</f>
        <v/>
      </c>
      <c r="CR111" s="270" t="str">
        <f ca="true">+IF(OFFSET('Sanitation Data'!$E$30,0,10*ROW('Sanitation Data'!E105))="","",OFFSET('Sanitation Data'!$E$30,0,10*ROW('Sanitation Data'!E105)))</f>
        <v/>
      </c>
      <c r="CS111" s="270" t="str">
        <f ca="true">+IF(OFFSET('Sanitation Data'!$E$31,0,10*ROW('Sanitation Data'!E105))="","",OFFSET('Sanitation Data'!$E$31,0,10*ROW('Sanitation Data'!E105)))</f>
        <v/>
      </c>
      <c r="CT111" s="270" t="str">
        <f ca="true">+IF(OFFSET('Sanitation Data'!$E$32,0,10*ROW('Sanitation Data'!E105))="","",OFFSET('Sanitation Data'!$E$32,0,10*ROW('Sanitation Data'!E105)))</f>
        <v/>
      </c>
      <c r="CU111" s="270" t="str">
        <f ca="true">+IF(OFFSET('Sanitation Data'!$F$28,0,10*ROW('Sanitation Data'!F105))="","",OFFSET('Sanitation Data'!$F$28,0,10*ROW('Sanitation Data'!F105)))</f>
        <v/>
      </c>
      <c r="CV111" s="270" t="str">
        <f ca="true">+IF(OFFSET('Sanitation Data'!$F$29,0,10*ROW('Sanitation Data'!F105))="","",OFFSET('Sanitation Data'!$F$29,0,10*ROW('Sanitation Data'!F105)))</f>
        <v/>
      </c>
      <c r="CW111" s="270" t="str">
        <f ca="true">+IF(OFFSET('Sanitation Data'!$F$30,0,10*ROW('Sanitation Data'!F105))="","",OFFSET('Sanitation Data'!$F$30,0,10*ROW('Sanitation Data'!F105)))</f>
        <v/>
      </c>
      <c r="CX111" s="270" t="str">
        <f ca="true">+IF(OFFSET('Sanitation Data'!$F$31,0,10*ROW('Sanitation Data'!F105))="","",OFFSET('Sanitation Data'!$F$31,0,10*ROW('Sanitation Data'!F105)))</f>
        <v/>
      </c>
      <c r="CY111" s="270" t="str">
        <f ca="true">+IF(OFFSET('Sanitation Data'!$F$32,0,10*ROW('Sanitation Data'!F105))="","",OFFSET('Sanitation Data'!$F$32,0,10*ROW('Sanitation Data'!F105)))</f>
        <v/>
      </c>
      <c r="CZ111" s="270" t="str">
        <f ca="true">+IF(OFFSET('Sanitation Data'!$G$28,0,10*ROW('Sanitation Data'!G105))="","",OFFSET('Sanitation Data'!$G$28,0,10*ROW('Sanitation Data'!G105)))</f>
        <v/>
      </c>
      <c r="DA111" s="270" t="str">
        <f ca="true">+IF(OFFSET('Sanitation Data'!$G$29,0,10*ROW('Sanitation Data'!G105))="","",OFFSET('Sanitation Data'!$G$29,0,10*ROW('Sanitation Data'!G105)))</f>
        <v/>
      </c>
      <c r="DB111" s="270" t="str">
        <f ca="true">+IF(OFFSET('Sanitation Data'!$G$30,0,10*ROW('Sanitation Data'!G105))="","",OFFSET('Sanitation Data'!$G$30,0,10*ROW('Sanitation Data'!G105)))</f>
        <v/>
      </c>
      <c r="DC111" s="270" t="str">
        <f ca="true">+IF(OFFSET('Sanitation Data'!$G$31,0,10*ROW('Sanitation Data'!G105))="","",OFFSET('Sanitation Data'!$G$31,0,10*ROW('Sanitation Data'!G105)))</f>
        <v/>
      </c>
      <c r="DD111" s="270" t="str">
        <f ca="true">+IF(OFFSET('Sanitation Data'!$G$32,0,10*ROW('Sanitation Data'!G105))="","",OFFSET('Sanitation Data'!$G$32,0,10*ROW('Sanitation Data'!G105)))</f>
        <v/>
      </c>
      <c r="DE111" s="270" t="str">
        <f ca="true">+IF(OFFSET('Sanitation Data'!$H$28,0,10*ROW('Sanitation Data'!H105))="","",OFFSET('Sanitation Data'!$H$28,0,10*ROW('Sanitation Data'!H105)))</f>
        <v/>
      </c>
      <c r="DF111" s="270" t="str">
        <f ca="true">+IF(OFFSET('Sanitation Data'!$H$29,0,10*ROW('Sanitation Data'!H105))="","",OFFSET('Sanitation Data'!$H$29,0,10*ROW('Sanitation Data'!H105)))</f>
        <v/>
      </c>
      <c r="DG111" s="270" t="str">
        <f ca="true">+IF(OFFSET('Sanitation Data'!$H$30,0,10*ROW('Sanitation Data'!H105))="","",OFFSET('Sanitation Data'!$H$30,0,10*ROW('Sanitation Data'!H105)))</f>
        <v/>
      </c>
      <c r="DH111" s="270" t="str">
        <f ca="true">+IF(OFFSET('Sanitation Data'!$H$31,0,10*ROW('Sanitation Data'!H105))="","",OFFSET('Sanitation Data'!$H$31,0,10*ROW('Sanitation Data'!H105)))</f>
        <v/>
      </c>
      <c r="DI111" s="270" t="str">
        <f ca="true">+IF(OFFSET('Sanitation Data'!$H$32,0,10*ROW('Sanitation Data'!H105))="","",OFFSET('Sanitation Data'!$H$32,0,10*ROW('Sanitation Data'!H105)))</f>
        <v/>
      </c>
      <c r="DJ111" s="270" t="str">
        <f ca="true">+IF(OFFSET('Sanitation Data'!$I$28,0,10*ROW('Sanitation Data'!I105))="","",OFFSET('Sanitation Data'!$I$28,0,10*ROW('Sanitation Data'!I105)))</f>
        <v/>
      </c>
      <c r="DK111" s="270" t="str">
        <f ca="true">+IF(OFFSET('Sanitation Data'!$I$29,0,10*ROW('Sanitation Data'!I105))="","",OFFSET('Sanitation Data'!$I$29,0,10*ROW('Sanitation Data'!I105)))</f>
        <v/>
      </c>
      <c r="DL111" s="270" t="str">
        <f ca="true">+IF(OFFSET('Sanitation Data'!$I$30,0,10*ROW('Sanitation Data'!I105))="","",OFFSET('Sanitation Data'!$I$30,0,10*ROW('Sanitation Data'!I105)))</f>
        <v/>
      </c>
      <c r="DM111" s="270" t="str">
        <f ca="true">+IF(OFFSET('Sanitation Data'!$I$31,0,10*ROW('Sanitation Data'!I105))="","",OFFSET('Sanitation Data'!$I$31,0,10*ROW('Sanitation Data'!I105)))</f>
        <v/>
      </c>
      <c r="DN111" s="270" t="str">
        <f ca="true">+IF(OFFSET('Sanitation Data'!$I$32,0,10*ROW('Sanitation Data'!I105))="","",OFFSET('Sanitation Data'!$I$32,0,10*ROW('Sanitation Data'!I105)))</f>
        <v/>
      </c>
      <c r="DO111" s="270" t="str">
        <f ca="true">+IF(OFFSET('Hygiene Data'!$D$11,0,10*ROW('Hygiene Data'!D105))="","",OFFSET('Hygiene Data'!$D$11,0,10*ROW('Hygiene Data'!D105)))</f>
        <v/>
      </c>
      <c r="DP111" s="270" t="str">
        <f ca="true">+IF(OFFSET('Hygiene Data'!$D$12,0,10*ROW('Hygiene Data'!D105))="","",OFFSET('Hygiene Data'!$D$12,0,10*ROW('Hygiene Data'!D105)))</f>
        <v/>
      </c>
      <c r="DQ111" s="270" t="str">
        <f ca="true">+IF(OFFSET('Hygiene Data'!$D$13,0,10*ROW('Hygiene Data'!D105))="","",OFFSET('Hygiene Data'!$D$13,0,10*ROW('Hygiene Data'!D105)))</f>
        <v/>
      </c>
      <c r="DR111" s="270" t="str">
        <f ca="true">+IF(OFFSET('Hygiene Data'!$E$11,0,10*ROW('Hygiene Data'!E105))="","",OFFSET('Hygiene Data'!$E$11,0,10*ROW('Hygiene Data'!E105)))</f>
        <v/>
      </c>
      <c r="DS111" s="270" t="str">
        <f ca="true">+IF(OFFSET('Hygiene Data'!$E$12,0,10*ROW('Hygiene Data'!E105))="","",OFFSET('Hygiene Data'!$E$12,0,10*ROW('Hygiene Data'!E105)))</f>
        <v/>
      </c>
      <c r="DT111" s="270" t="str">
        <f ca="true">+IF(OFFSET('Hygiene Data'!$E$13,0,10*ROW('Hygiene Data'!E105))="","",OFFSET('Hygiene Data'!$E$13,0,10*ROW('Hygiene Data'!E105)))</f>
        <v/>
      </c>
      <c r="DU111" s="270" t="str">
        <f ca="true">+IF(OFFSET('Hygiene Data'!$F$11,0,10*ROW('Hygiene Data'!F105))="","",OFFSET('Hygiene Data'!$F$11,0,10*ROW('Hygiene Data'!F105)))</f>
        <v/>
      </c>
      <c r="DV111" s="270" t="str">
        <f ca="true">+IF(OFFSET('Hygiene Data'!$F$12,0,10*ROW('Hygiene Data'!F105))="","",OFFSET('Hygiene Data'!$F$12,0,10*ROW('Hygiene Data'!F105)))</f>
        <v/>
      </c>
      <c r="DW111" s="270" t="str">
        <f ca="true">+IF(OFFSET('Hygiene Data'!$F$13,0,10*ROW('Hygiene Data'!F105))="","",OFFSET('Hygiene Data'!$F$13,0,10*ROW('Hygiene Data'!F105)))</f>
        <v/>
      </c>
      <c r="DX111" s="270" t="str">
        <f ca="true">+IF(OFFSET('Hygiene Data'!$G$11,0,10*ROW('Hygiene Data'!G105))="","",OFFSET('Hygiene Data'!$G$11,0,10*ROW('Hygiene Data'!G105)))</f>
        <v/>
      </c>
      <c r="DY111" s="270" t="str">
        <f ca="true">+IF(OFFSET('Hygiene Data'!$G$12,0,10*ROW('Hygiene Data'!G105))="","",OFFSET('Hygiene Data'!$G$12,0,10*ROW('Hygiene Data'!G105)))</f>
        <v/>
      </c>
      <c r="DZ111" s="270" t="str">
        <f ca="true">+IF(OFFSET('Hygiene Data'!$G$13,0,10*ROW('Hygiene Data'!G105))="","",OFFSET('Hygiene Data'!$G$13,0,10*ROW('Hygiene Data'!G105)))</f>
        <v/>
      </c>
      <c r="EA111" s="270" t="str">
        <f ca="true">+IF(OFFSET('Hygiene Data'!$H$11,0,10*ROW('Hygiene Data'!H105))="","",OFFSET('Hygiene Data'!$H$11,0,10*ROW('Hygiene Data'!H105)))</f>
        <v/>
      </c>
      <c r="EB111" s="270" t="str">
        <f ca="true">+IF(OFFSET('Hygiene Data'!$H$12,0,10*ROW('Hygiene Data'!H105))="","",OFFSET('Hygiene Data'!$H$12,0,10*ROW('Hygiene Data'!H105)))</f>
        <v/>
      </c>
      <c r="EC111" s="270" t="str">
        <f ca="true">+IF(OFFSET('Hygiene Data'!$H$13,0,10*ROW('Hygiene Data'!H105))="","",OFFSET('Hygiene Data'!$H$13,0,10*ROW('Hygiene Data'!H105)))</f>
        <v/>
      </c>
      <c r="ED111" s="270" t="str">
        <f ca="true">+IF(OFFSET('Hygiene Data'!$I$11,0,10*ROW('Hygiene Data'!I105))="","",OFFSET('Hygiene Data'!$I$11,0,10*ROW('Hygiene Data'!I105)))</f>
        <v/>
      </c>
      <c r="EE111" s="270" t="str">
        <f ca="true">+IF(OFFSET('Hygiene Data'!$I$12,0,10*ROW('Hygiene Data'!I105))="","",OFFSET('Hygiene Data'!$I$12,0,10*ROW('Hygiene Data'!I105)))</f>
        <v/>
      </c>
      <c r="EF111" s="270"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26"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0"/>
      <c r="BS112" s="270" t="str">
        <f ca="true">+IF(OFFSET('Water Data'!$D$27,0,10*ROW('Water Data'!D106))="","",OFFSET('Water Data'!$D$27,0,10*ROW('Water Data'!D106)))</f>
        <v/>
      </c>
      <c r="BT112" s="270" t="str">
        <f ca="true">+IF(OFFSET('Water Data'!$D$28,0,10*ROW('Water Data'!D106))="","",OFFSET('Water Data'!$D$28,0,10*ROW('Water Data'!D106)))</f>
        <v/>
      </c>
      <c r="BU112" s="270" t="str">
        <f ca="true">+IF(OFFSET('Water Data'!$D$29,0,10*ROW('Water Data'!D106))="","",OFFSET('Water Data'!$D$29,0,10*ROW('Water Data'!D106)))</f>
        <v/>
      </c>
      <c r="BV112" s="270" t="str">
        <f ca="true">+IF(OFFSET('Water Data'!$E$27,0,10*ROW('Water Data'!E106))="","",OFFSET('Water Data'!$E$27,0,10*ROW('Water Data'!E106)))</f>
        <v/>
      </c>
      <c r="BW112" s="270" t="str">
        <f ca="true">+IF(OFFSET('Water Data'!$E$28,0,10*ROW('Water Data'!E106))="","",OFFSET('Water Data'!$E$28,0,10*ROW('Water Data'!E106)))</f>
        <v/>
      </c>
      <c r="BX112" s="270" t="str">
        <f ca="true">+IF(OFFSET('Water Data'!$E$29,0,10*ROW('Water Data'!E106))="","",OFFSET('Water Data'!$E$29,0,10*ROW('Water Data'!E106)))</f>
        <v/>
      </c>
      <c r="BY112" s="270" t="str">
        <f ca="true">+IF(OFFSET('Water Data'!$F$27,0,10*ROW('Water Data'!F106))="","",OFFSET('Water Data'!$F$27,0,10*ROW('Water Data'!F106)))</f>
        <v/>
      </c>
      <c r="BZ112" s="270" t="str">
        <f ca="true">+IF(OFFSET('Water Data'!$F$28,0,10*ROW('Water Data'!F106))="","",OFFSET('Water Data'!$F$28,0,10*ROW('Water Data'!F106)))</f>
        <v/>
      </c>
      <c r="CA112" s="270" t="str">
        <f ca="true">+IF(OFFSET('Water Data'!$F$29,0,10*ROW('Water Data'!F106))="","",OFFSET('Water Data'!$F$29,0,10*ROW('Water Data'!F106)))</f>
        <v/>
      </c>
      <c r="CB112" s="270" t="str">
        <f ca="true">+IF(OFFSET('Water Data'!$G$27,0,10*ROW('Water Data'!G106))="","",OFFSET('Water Data'!$G$27,0,10*ROW('Water Data'!G106)))</f>
        <v/>
      </c>
      <c r="CC112" s="270" t="str">
        <f ca="true">+IF(OFFSET('Water Data'!$G$28,0,10*ROW('Water Data'!G106))="","",OFFSET('Water Data'!$G$28,0,10*ROW('Water Data'!G106)))</f>
        <v/>
      </c>
      <c r="CD112" s="270" t="str">
        <f ca="true">+IF(OFFSET('Water Data'!$G$29,0,10*ROW('Water Data'!G106))="","",OFFSET('Water Data'!$G$29,0,10*ROW('Water Data'!G106)))</f>
        <v/>
      </c>
      <c r="CE112" s="270" t="str">
        <f ca="true">+IF(OFFSET('Water Data'!$H$27,0,10*ROW('Water Data'!H106))="","",OFFSET('Water Data'!$H$27,0,10*ROW('Water Data'!H106)))</f>
        <v/>
      </c>
      <c r="CF112" s="270" t="str">
        <f ca="true">+IF(OFFSET('Water Data'!$H$28,0,10*ROW('Water Data'!H106))="","",OFFSET('Water Data'!$H$28,0,10*ROW('Water Data'!H106)))</f>
        <v/>
      </c>
      <c r="CG112" s="270" t="str">
        <f ca="true">+IF(OFFSET('Water Data'!$H$29,0,10*ROW('Water Data'!H106))="","",OFFSET('Water Data'!$H$29,0,10*ROW('Water Data'!H106)))</f>
        <v/>
      </c>
      <c r="CH112" s="270" t="str">
        <f ca="true">+IF(OFFSET('Water Data'!$I$27,0,10*ROW('Water Data'!I106))="","",OFFSET('Water Data'!$I$27,0,10*ROW('Water Data'!I106)))</f>
        <v/>
      </c>
      <c r="CI112" s="270" t="str">
        <f ca="true">+IF(OFFSET('Water Data'!$I$28,0,10*ROW('Water Data'!I106))="","",OFFSET('Water Data'!$I$28,0,10*ROW('Water Data'!I106)))</f>
        <v/>
      </c>
      <c r="CJ112" s="270" t="str">
        <f ca="true">+IF(OFFSET('Water Data'!$I$29,0,10*ROW('Water Data'!I106))="","",OFFSET('Water Data'!$I$29,0,10*ROW('Water Data'!I106)))</f>
        <v/>
      </c>
      <c r="CK112" s="270" t="str">
        <f ca="true">+IF(OFFSET('Sanitation Data'!$D$28,0,10*ROW('Sanitation Data'!D106))="","",OFFSET('Sanitation Data'!$D$28,0,10*ROW('Sanitation Data'!D106)))</f>
        <v/>
      </c>
      <c r="CL112" s="270" t="str">
        <f ca="true">+IF(OFFSET('Sanitation Data'!$D$29,0,10*ROW('Sanitation Data'!D106))="","",OFFSET('Sanitation Data'!$D$29,0,10*ROW('Sanitation Data'!D106)))</f>
        <v/>
      </c>
      <c r="CM112" s="270" t="str">
        <f ca="true">+IF(OFFSET('Sanitation Data'!$D$30,0,10*ROW('Sanitation Data'!D106))="","",OFFSET('Sanitation Data'!$D$30,0,10*ROW('Sanitation Data'!D106)))</f>
        <v/>
      </c>
      <c r="CN112" s="270" t="str">
        <f ca="true">+IF(OFFSET('Sanitation Data'!$D$31,0,10*ROW('Sanitation Data'!D106))="","",OFFSET('Sanitation Data'!$D$31,0,10*ROW('Sanitation Data'!D106)))</f>
        <v/>
      </c>
      <c r="CO112" s="270" t="str">
        <f ca="true">+IF(OFFSET('Sanitation Data'!$D$32,0,10*ROW('Sanitation Data'!D106))="","",OFFSET('Sanitation Data'!$D$32,0,10*ROW('Sanitation Data'!D106)))</f>
        <v/>
      </c>
      <c r="CP112" s="270" t="str">
        <f ca="true">+IF(OFFSET('Sanitation Data'!$E$28,0,10*ROW('Sanitation Data'!E106))="","",OFFSET('Sanitation Data'!$E$28,0,10*ROW('Sanitation Data'!E106)))</f>
        <v/>
      </c>
      <c r="CQ112" s="270" t="str">
        <f ca="true">+IF(OFFSET('Sanitation Data'!$E$29,0,10*ROW('Sanitation Data'!E106))="","",OFFSET('Sanitation Data'!$E$29,0,10*ROW('Sanitation Data'!E106)))</f>
        <v/>
      </c>
      <c r="CR112" s="270" t="str">
        <f ca="true">+IF(OFFSET('Sanitation Data'!$E$30,0,10*ROW('Sanitation Data'!E106))="","",OFFSET('Sanitation Data'!$E$30,0,10*ROW('Sanitation Data'!E106)))</f>
        <v/>
      </c>
      <c r="CS112" s="270" t="str">
        <f ca="true">+IF(OFFSET('Sanitation Data'!$E$31,0,10*ROW('Sanitation Data'!E106))="","",OFFSET('Sanitation Data'!$E$31,0,10*ROW('Sanitation Data'!E106)))</f>
        <v/>
      </c>
      <c r="CT112" s="270" t="str">
        <f ca="true">+IF(OFFSET('Sanitation Data'!$E$32,0,10*ROW('Sanitation Data'!E106))="","",OFFSET('Sanitation Data'!$E$32,0,10*ROW('Sanitation Data'!E106)))</f>
        <v/>
      </c>
      <c r="CU112" s="270" t="str">
        <f ca="true">+IF(OFFSET('Sanitation Data'!$F$28,0,10*ROW('Sanitation Data'!F106))="","",OFFSET('Sanitation Data'!$F$28,0,10*ROW('Sanitation Data'!F106)))</f>
        <v/>
      </c>
      <c r="CV112" s="270" t="str">
        <f ca="true">+IF(OFFSET('Sanitation Data'!$F$29,0,10*ROW('Sanitation Data'!F106))="","",OFFSET('Sanitation Data'!$F$29,0,10*ROW('Sanitation Data'!F106)))</f>
        <v/>
      </c>
      <c r="CW112" s="270" t="str">
        <f ca="true">+IF(OFFSET('Sanitation Data'!$F$30,0,10*ROW('Sanitation Data'!F106))="","",OFFSET('Sanitation Data'!$F$30,0,10*ROW('Sanitation Data'!F106)))</f>
        <v/>
      </c>
      <c r="CX112" s="270" t="str">
        <f ca="true">+IF(OFFSET('Sanitation Data'!$F$31,0,10*ROW('Sanitation Data'!F106))="","",OFFSET('Sanitation Data'!$F$31,0,10*ROW('Sanitation Data'!F106)))</f>
        <v/>
      </c>
      <c r="CY112" s="270" t="str">
        <f ca="true">+IF(OFFSET('Sanitation Data'!$F$32,0,10*ROW('Sanitation Data'!F106))="","",OFFSET('Sanitation Data'!$F$32,0,10*ROW('Sanitation Data'!F106)))</f>
        <v/>
      </c>
      <c r="CZ112" s="270" t="str">
        <f ca="true">+IF(OFFSET('Sanitation Data'!$G$28,0,10*ROW('Sanitation Data'!G106))="","",OFFSET('Sanitation Data'!$G$28,0,10*ROW('Sanitation Data'!G106)))</f>
        <v/>
      </c>
      <c r="DA112" s="270" t="str">
        <f ca="true">+IF(OFFSET('Sanitation Data'!$G$29,0,10*ROW('Sanitation Data'!G106))="","",OFFSET('Sanitation Data'!$G$29,0,10*ROW('Sanitation Data'!G106)))</f>
        <v/>
      </c>
      <c r="DB112" s="270" t="str">
        <f ca="true">+IF(OFFSET('Sanitation Data'!$G$30,0,10*ROW('Sanitation Data'!G106))="","",OFFSET('Sanitation Data'!$G$30,0,10*ROW('Sanitation Data'!G106)))</f>
        <v/>
      </c>
      <c r="DC112" s="270" t="str">
        <f ca="true">+IF(OFFSET('Sanitation Data'!$G$31,0,10*ROW('Sanitation Data'!G106))="","",OFFSET('Sanitation Data'!$G$31,0,10*ROW('Sanitation Data'!G106)))</f>
        <v/>
      </c>
      <c r="DD112" s="270" t="str">
        <f ca="true">+IF(OFFSET('Sanitation Data'!$G$32,0,10*ROW('Sanitation Data'!G106))="","",OFFSET('Sanitation Data'!$G$32,0,10*ROW('Sanitation Data'!G106)))</f>
        <v/>
      </c>
      <c r="DE112" s="270" t="str">
        <f ca="true">+IF(OFFSET('Sanitation Data'!$H$28,0,10*ROW('Sanitation Data'!H106))="","",OFFSET('Sanitation Data'!$H$28,0,10*ROW('Sanitation Data'!H106)))</f>
        <v/>
      </c>
      <c r="DF112" s="270" t="str">
        <f ca="true">+IF(OFFSET('Sanitation Data'!$H$29,0,10*ROW('Sanitation Data'!H106))="","",OFFSET('Sanitation Data'!$H$29,0,10*ROW('Sanitation Data'!H106)))</f>
        <v/>
      </c>
      <c r="DG112" s="270" t="str">
        <f ca="true">+IF(OFFSET('Sanitation Data'!$H$30,0,10*ROW('Sanitation Data'!H106))="","",OFFSET('Sanitation Data'!$H$30,0,10*ROW('Sanitation Data'!H106)))</f>
        <v/>
      </c>
      <c r="DH112" s="270" t="str">
        <f ca="true">+IF(OFFSET('Sanitation Data'!$H$31,0,10*ROW('Sanitation Data'!H106))="","",OFFSET('Sanitation Data'!$H$31,0,10*ROW('Sanitation Data'!H106)))</f>
        <v/>
      </c>
      <c r="DI112" s="270" t="str">
        <f ca="true">+IF(OFFSET('Sanitation Data'!$H$32,0,10*ROW('Sanitation Data'!H106))="","",OFFSET('Sanitation Data'!$H$32,0,10*ROW('Sanitation Data'!H106)))</f>
        <v/>
      </c>
      <c r="DJ112" s="270" t="str">
        <f ca="true">+IF(OFFSET('Sanitation Data'!$I$28,0,10*ROW('Sanitation Data'!I106))="","",OFFSET('Sanitation Data'!$I$28,0,10*ROW('Sanitation Data'!I106)))</f>
        <v/>
      </c>
      <c r="DK112" s="270" t="str">
        <f ca="true">+IF(OFFSET('Sanitation Data'!$I$29,0,10*ROW('Sanitation Data'!I106))="","",OFFSET('Sanitation Data'!$I$29,0,10*ROW('Sanitation Data'!I106)))</f>
        <v/>
      </c>
      <c r="DL112" s="270" t="str">
        <f ca="true">+IF(OFFSET('Sanitation Data'!$I$30,0,10*ROW('Sanitation Data'!I106))="","",OFFSET('Sanitation Data'!$I$30,0,10*ROW('Sanitation Data'!I106)))</f>
        <v/>
      </c>
      <c r="DM112" s="270" t="str">
        <f ca="true">+IF(OFFSET('Sanitation Data'!$I$31,0,10*ROW('Sanitation Data'!I106))="","",OFFSET('Sanitation Data'!$I$31,0,10*ROW('Sanitation Data'!I106)))</f>
        <v/>
      </c>
      <c r="DN112" s="270" t="str">
        <f ca="true">+IF(OFFSET('Sanitation Data'!$I$32,0,10*ROW('Sanitation Data'!I106))="","",OFFSET('Sanitation Data'!$I$32,0,10*ROW('Sanitation Data'!I106)))</f>
        <v/>
      </c>
      <c r="DO112" s="270" t="str">
        <f ca="true">+IF(OFFSET('Hygiene Data'!$D$11,0,10*ROW('Hygiene Data'!D106))="","",OFFSET('Hygiene Data'!$D$11,0,10*ROW('Hygiene Data'!D106)))</f>
        <v/>
      </c>
      <c r="DP112" s="270" t="str">
        <f ca="true">+IF(OFFSET('Hygiene Data'!$D$12,0,10*ROW('Hygiene Data'!D106))="","",OFFSET('Hygiene Data'!$D$12,0,10*ROW('Hygiene Data'!D106)))</f>
        <v/>
      </c>
      <c r="DQ112" s="270" t="str">
        <f ca="true">+IF(OFFSET('Hygiene Data'!$D$13,0,10*ROW('Hygiene Data'!D106))="","",OFFSET('Hygiene Data'!$D$13,0,10*ROW('Hygiene Data'!D106)))</f>
        <v/>
      </c>
      <c r="DR112" s="270" t="str">
        <f ca="true">+IF(OFFSET('Hygiene Data'!$E$11,0,10*ROW('Hygiene Data'!E106))="","",OFFSET('Hygiene Data'!$E$11,0,10*ROW('Hygiene Data'!E106)))</f>
        <v/>
      </c>
      <c r="DS112" s="270" t="str">
        <f ca="true">+IF(OFFSET('Hygiene Data'!$E$12,0,10*ROW('Hygiene Data'!E106))="","",OFFSET('Hygiene Data'!$E$12,0,10*ROW('Hygiene Data'!E106)))</f>
        <v/>
      </c>
      <c r="DT112" s="270" t="str">
        <f ca="true">+IF(OFFSET('Hygiene Data'!$E$13,0,10*ROW('Hygiene Data'!E106))="","",OFFSET('Hygiene Data'!$E$13,0,10*ROW('Hygiene Data'!E106)))</f>
        <v/>
      </c>
      <c r="DU112" s="270" t="str">
        <f ca="true">+IF(OFFSET('Hygiene Data'!$F$11,0,10*ROW('Hygiene Data'!F106))="","",OFFSET('Hygiene Data'!$F$11,0,10*ROW('Hygiene Data'!F106)))</f>
        <v/>
      </c>
      <c r="DV112" s="270" t="str">
        <f ca="true">+IF(OFFSET('Hygiene Data'!$F$12,0,10*ROW('Hygiene Data'!F106))="","",OFFSET('Hygiene Data'!$F$12,0,10*ROW('Hygiene Data'!F106)))</f>
        <v/>
      </c>
      <c r="DW112" s="270" t="str">
        <f ca="true">+IF(OFFSET('Hygiene Data'!$F$13,0,10*ROW('Hygiene Data'!F106))="","",OFFSET('Hygiene Data'!$F$13,0,10*ROW('Hygiene Data'!F106)))</f>
        <v/>
      </c>
      <c r="DX112" s="270" t="str">
        <f ca="true">+IF(OFFSET('Hygiene Data'!$G$11,0,10*ROW('Hygiene Data'!G106))="","",OFFSET('Hygiene Data'!$G$11,0,10*ROW('Hygiene Data'!G106)))</f>
        <v/>
      </c>
      <c r="DY112" s="270" t="str">
        <f ca="true">+IF(OFFSET('Hygiene Data'!$G$12,0,10*ROW('Hygiene Data'!G106))="","",OFFSET('Hygiene Data'!$G$12,0,10*ROW('Hygiene Data'!G106)))</f>
        <v/>
      </c>
      <c r="DZ112" s="270" t="str">
        <f ca="true">+IF(OFFSET('Hygiene Data'!$G$13,0,10*ROW('Hygiene Data'!G106))="","",OFFSET('Hygiene Data'!$G$13,0,10*ROW('Hygiene Data'!G106)))</f>
        <v/>
      </c>
      <c r="EA112" s="270" t="str">
        <f ca="true">+IF(OFFSET('Hygiene Data'!$H$11,0,10*ROW('Hygiene Data'!H106))="","",OFFSET('Hygiene Data'!$H$11,0,10*ROW('Hygiene Data'!H106)))</f>
        <v/>
      </c>
      <c r="EB112" s="270" t="str">
        <f ca="true">+IF(OFFSET('Hygiene Data'!$H$12,0,10*ROW('Hygiene Data'!H106))="","",OFFSET('Hygiene Data'!$H$12,0,10*ROW('Hygiene Data'!H106)))</f>
        <v/>
      </c>
      <c r="EC112" s="270" t="str">
        <f ca="true">+IF(OFFSET('Hygiene Data'!$H$13,0,10*ROW('Hygiene Data'!H106))="","",OFFSET('Hygiene Data'!$H$13,0,10*ROW('Hygiene Data'!H106)))</f>
        <v/>
      </c>
      <c r="ED112" s="270" t="str">
        <f ca="true">+IF(OFFSET('Hygiene Data'!$I$11,0,10*ROW('Hygiene Data'!I106))="","",OFFSET('Hygiene Data'!$I$11,0,10*ROW('Hygiene Data'!I106)))</f>
        <v/>
      </c>
      <c r="EE112" s="270" t="str">
        <f ca="true">+IF(OFFSET('Hygiene Data'!$I$12,0,10*ROW('Hygiene Data'!I106))="","",OFFSET('Hygiene Data'!$I$12,0,10*ROW('Hygiene Data'!I106)))</f>
        <v/>
      </c>
      <c r="EF112" s="270"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26"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0"/>
      <c r="BS113" s="270" t="str">
        <f ca="true">+IF(OFFSET('Water Data'!$D$27,0,10*ROW('Water Data'!D107))="","",OFFSET('Water Data'!$D$27,0,10*ROW('Water Data'!D107)))</f>
        <v/>
      </c>
      <c r="BT113" s="270" t="str">
        <f ca="true">+IF(OFFSET('Water Data'!$D$28,0,10*ROW('Water Data'!D107))="","",OFFSET('Water Data'!$D$28,0,10*ROW('Water Data'!D107)))</f>
        <v/>
      </c>
      <c r="BU113" s="270" t="str">
        <f ca="true">+IF(OFFSET('Water Data'!$D$29,0,10*ROW('Water Data'!D107))="","",OFFSET('Water Data'!$D$29,0,10*ROW('Water Data'!D107)))</f>
        <v/>
      </c>
      <c r="BV113" s="270" t="str">
        <f ca="true">+IF(OFFSET('Water Data'!$E$27,0,10*ROW('Water Data'!E107))="","",OFFSET('Water Data'!$E$27,0,10*ROW('Water Data'!E107)))</f>
        <v/>
      </c>
      <c r="BW113" s="270" t="str">
        <f ca="true">+IF(OFFSET('Water Data'!$E$28,0,10*ROW('Water Data'!E107))="","",OFFSET('Water Data'!$E$28,0,10*ROW('Water Data'!E107)))</f>
        <v/>
      </c>
      <c r="BX113" s="270" t="str">
        <f ca="true">+IF(OFFSET('Water Data'!$E$29,0,10*ROW('Water Data'!E107))="","",OFFSET('Water Data'!$E$29,0,10*ROW('Water Data'!E107)))</f>
        <v/>
      </c>
      <c r="BY113" s="270" t="str">
        <f ca="true">+IF(OFFSET('Water Data'!$F$27,0,10*ROW('Water Data'!F107))="","",OFFSET('Water Data'!$F$27,0,10*ROW('Water Data'!F107)))</f>
        <v/>
      </c>
      <c r="BZ113" s="270" t="str">
        <f ca="true">+IF(OFFSET('Water Data'!$F$28,0,10*ROW('Water Data'!F107))="","",OFFSET('Water Data'!$F$28,0,10*ROW('Water Data'!F107)))</f>
        <v/>
      </c>
      <c r="CA113" s="270" t="str">
        <f ca="true">+IF(OFFSET('Water Data'!$F$29,0,10*ROW('Water Data'!F107))="","",OFFSET('Water Data'!$F$29,0,10*ROW('Water Data'!F107)))</f>
        <v/>
      </c>
      <c r="CB113" s="270" t="str">
        <f ca="true">+IF(OFFSET('Water Data'!$G$27,0,10*ROW('Water Data'!G107))="","",OFFSET('Water Data'!$G$27,0,10*ROW('Water Data'!G107)))</f>
        <v/>
      </c>
      <c r="CC113" s="270" t="str">
        <f ca="true">+IF(OFFSET('Water Data'!$G$28,0,10*ROW('Water Data'!G107))="","",OFFSET('Water Data'!$G$28,0,10*ROW('Water Data'!G107)))</f>
        <v/>
      </c>
      <c r="CD113" s="270" t="str">
        <f ca="true">+IF(OFFSET('Water Data'!$G$29,0,10*ROW('Water Data'!G107))="","",OFFSET('Water Data'!$G$29,0,10*ROW('Water Data'!G107)))</f>
        <v/>
      </c>
      <c r="CE113" s="270" t="str">
        <f ca="true">+IF(OFFSET('Water Data'!$H$27,0,10*ROW('Water Data'!H107))="","",OFFSET('Water Data'!$H$27,0,10*ROW('Water Data'!H107)))</f>
        <v/>
      </c>
      <c r="CF113" s="270" t="str">
        <f ca="true">+IF(OFFSET('Water Data'!$H$28,0,10*ROW('Water Data'!H107))="","",OFFSET('Water Data'!$H$28,0,10*ROW('Water Data'!H107)))</f>
        <v/>
      </c>
      <c r="CG113" s="270" t="str">
        <f ca="true">+IF(OFFSET('Water Data'!$H$29,0,10*ROW('Water Data'!H107))="","",OFFSET('Water Data'!$H$29,0,10*ROW('Water Data'!H107)))</f>
        <v/>
      </c>
      <c r="CH113" s="270" t="str">
        <f ca="true">+IF(OFFSET('Water Data'!$I$27,0,10*ROW('Water Data'!I107))="","",OFFSET('Water Data'!$I$27,0,10*ROW('Water Data'!I107)))</f>
        <v/>
      </c>
      <c r="CI113" s="270" t="str">
        <f ca="true">+IF(OFFSET('Water Data'!$I$28,0,10*ROW('Water Data'!I107))="","",OFFSET('Water Data'!$I$28,0,10*ROW('Water Data'!I107)))</f>
        <v/>
      </c>
      <c r="CJ113" s="270" t="str">
        <f ca="true">+IF(OFFSET('Water Data'!$I$29,0,10*ROW('Water Data'!I107))="","",OFFSET('Water Data'!$I$29,0,10*ROW('Water Data'!I107)))</f>
        <v/>
      </c>
      <c r="CK113" s="270" t="str">
        <f ca="true">+IF(OFFSET('Sanitation Data'!$D$28,0,10*ROW('Sanitation Data'!D107))="","",OFFSET('Sanitation Data'!$D$28,0,10*ROW('Sanitation Data'!D107)))</f>
        <v/>
      </c>
      <c r="CL113" s="270" t="str">
        <f ca="true">+IF(OFFSET('Sanitation Data'!$D$29,0,10*ROW('Sanitation Data'!D107))="","",OFFSET('Sanitation Data'!$D$29,0,10*ROW('Sanitation Data'!D107)))</f>
        <v/>
      </c>
      <c r="CM113" s="270" t="str">
        <f ca="true">+IF(OFFSET('Sanitation Data'!$D$30,0,10*ROW('Sanitation Data'!D107))="","",OFFSET('Sanitation Data'!$D$30,0,10*ROW('Sanitation Data'!D107)))</f>
        <v/>
      </c>
      <c r="CN113" s="270" t="str">
        <f ca="true">+IF(OFFSET('Sanitation Data'!$D$31,0,10*ROW('Sanitation Data'!D107))="","",OFFSET('Sanitation Data'!$D$31,0,10*ROW('Sanitation Data'!D107)))</f>
        <v/>
      </c>
      <c r="CO113" s="270" t="str">
        <f ca="true">+IF(OFFSET('Sanitation Data'!$D$32,0,10*ROW('Sanitation Data'!D107))="","",OFFSET('Sanitation Data'!$D$32,0,10*ROW('Sanitation Data'!D107)))</f>
        <v/>
      </c>
      <c r="CP113" s="270" t="str">
        <f ca="true">+IF(OFFSET('Sanitation Data'!$E$28,0,10*ROW('Sanitation Data'!E107))="","",OFFSET('Sanitation Data'!$E$28,0,10*ROW('Sanitation Data'!E107)))</f>
        <v/>
      </c>
      <c r="CQ113" s="270" t="str">
        <f ca="true">+IF(OFFSET('Sanitation Data'!$E$29,0,10*ROW('Sanitation Data'!E107))="","",OFFSET('Sanitation Data'!$E$29,0,10*ROW('Sanitation Data'!E107)))</f>
        <v/>
      </c>
      <c r="CR113" s="270" t="str">
        <f ca="true">+IF(OFFSET('Sanitation Data'!$E$30,0,10*ROW('Sanitation Data'!E107))="","",OFFSET('Sanitation Data'!$E$30,0,10*ROW('Sanitation Data'!E107)))</f>
        <v/>
      </c>
      <c r="CS113" s="270" t="str">
        <f ca="true">+IF(OFFSET('Sanitation Data'!$E$31,0,10*ROW('Sanitation Data'!E107))="","",OFFSET('Sanitation Data'!$E$31,0,10*ROW('Sanitation Data'!E107)))</f>
        <v/>
      </c>
      <c r="CT113" s="270" t="str">
        <f ca="true">+IF(OFFSET('Sanitation Data'!$E$32,0,10*ROW('Sanitation Data'!E107))="","",OFFSET('Sanitation Data'!$E$32,0,10*ROW('Sanitation Data'!E107)))</f>
        <v/>
      </c>
      <c r="CU113" s="270" t="str">
        <f ca="true">+IF(OFFSET('Sanitation Data'!$F$28,0,10*ROW('Sanitation Data'!F107))="","",OFFSET('Sanitation Data'!$F$28,0,10*ROW('Sanitation Data'!F107)))</f>
        <v/>
      </c>
      <c r="CV113" s="270" t="str">
        <f ca="true">+IF(OFFSET('Sanitation Data'!$F$29,0,10*ROW('Sanitation Data'!F107))="","",OFFSET('Sanitation Data'!$F$29,0,10*ROW('Sanitation Data'!F107)))</f>
        <v/>
      </c>
      <c r="CW113" s="270" t="str">
        <f ca="true">+IF(OFFSET('Sanitation Data'!$F$30,0,10*ROW('Sanitation Data'!F107))="","",OFFSET('Sanitation Data'!$F$30,0,10*ROW('Sanitation Data'!F107)))</f>
        <v/>
      </c>
      <c r="CX113" s="270" t="str">
        <f ca="true">+IF(OFFSET('Sanitation Data'!$F$31,0,10*ROW('Sanitation Data'!F107))="","",OFFSET('Sanitation Data'!$F$31,0,10*ROW('Sanitation Data'!F107)))</f>
        <v/>
      </c>
      <c r="CY113" s="270" t="str">
        <f ca="true">+IF(OFFSET('Sanitation Data'!$F$32,0,10*ROW('Sanitation Data'!F107))="","",OFFSET('Sanitation Data'!$F$32,0,10*ROW('Sanitation Data'!F107)))</f>
        <v/>
      </c>
      <c r="CZ113" s="270" t="str">
        <f ca="true">+IF(OFFSET('Sanitation Data'!$G$28,0,10*ROW('Sanitation Data'!G107))="","",OFFSET('Sanitation Data'!$G$28,0,10*ROW('Sanitation Data'!G107)))</f>
        <v/>
      </c>
      <c r="DA113" s="270" t="str">
        <f ca="true">+IF(OFFSET('Sanitation Data'!$G$29,0,10*ROW('Sanitation Data'!G107))="","",OFFSET('Sanitation Data'!$G$29,0,10*ROW('Sanitation Data'!G107)))</f>
        <v/>
      </c>
      <c r="DB113" s="270" t="str">
        <f ca="true">+IF(OFFSET('Sanitation Data'!$G$30,0,10*ROW('Sanitation Data'!G107))="","",OFFSET('Sanitation Data'!$G$30,0,10*ROW('Sanitation Data'!G107)))</f>
        <v/>
      </c>
      <c r="DC113" s="270" t="str">
        <f ca="true">+IF(OFFSET('Sanitation Data'!$G$31,0,10*ROW('Sanitation Data'!G107))="","",OFFSET('Sanitation Data'!$G$31,0,10*ROW('Sanitation Data'!G107)))</f>
        <v/>
      </c>
      <c r="DD113" s="270" t="str">
        <f ca="true">+IF(OFFSET('Sanitation Data'!$G$32,0,10*ROW('Sanitation Data'!G107))="","",OFFSET('Sanitation Data'!$G$32,0,10*ROW('Sanitation Data'!G107)))</f>
        <v/>
      </c>
      <c r="DE113" s="270" t="str">
        <f ca="true">+IF(OFFSET('Sanitation Data'!$H$28,0,10*ROW('Sanitation Data'!H107))="","",OFFSET('Sanitation Data'!$H$28,0,10*ROW('Sanitation Data'!H107)))</f>
        <v/>
      </c>
      <c r="DF113" s="270" t="str">
        <f ca="true">+IF(OFFSET('Sanitation Data'!$H$29,0,10*ROW('Sanitation Data'!H107))="","",OFFSET('Sanitation Data'!$H$29,0,10*ROW('Sanitation Data'!H107)))</f>
        <v/>
      </c>
      <c r="DG113" s="270" t="str">
        <f ca="true">+IF(OFFSET('Sanitation Data'!$H$30,0,10*ROW('Sanitation Data'!H107))="","",OFFSET('Sanitation Data'!$H$30,0,10*ROW('Sanitation Data'!H107)))</f>
        <v/>
      </c>
      <c r="DH113" s="270" t="str">
        <f ca="true">+IF(OFFSET('Sanitation Data'!$H$31,0,10*ROW('Sanitation Data'!H107))="","",OFFSET('Sanitation Data'!$H$31,0,10*ROW('Sanitation Data'!H107)))</f>
        <v/>
      </c>
      <c r="DI113" s="270" t="str">
        <f ca="true">+IF(OFFSET('Sanitation Data'!$H$32,0,10*ROW('Sanitation Data'!H107))="","",OFFSET('Sanitation Data'!$H$32,0,10*ROW('Sanitation Data'!H107)))</f>
        <v/>
      </c>
      <c r="DJ113" s="270" t="str">
        <f ca="true">+IF(OFFSET('Sanitation Data'!$I$28,0,10*ROW('Sanitation Data'!I107))="","",OFFSET('Sanitation Data'!$I$28,0,10*ROW('Sanitation Data'!I107)))</f>
        <v/>
      </c>
      <c r="DK113" s="270" t="str">
        <f ca="true">+IF(OFFSET('Sanitation Data'!$I$29,0,10*ROW('Sanitation Data'!I107))="","",OFFSET('Sanitation Data'!$I$29,0,10*ROW('Sanitation Data'!I107)))</f>
        <v/>
      </c>
      <c r="DL113" s="270" t="str">
        <f ca="true">+IF(OFFSET('Sanitation Data'!$I$30,0,10*ROW('Sanitation Data'!I107))="","",OFFSET('Sanitation Data'!$I$30,0,10*ROW('Sanitation Data'!I107)))</f>
        <v/>
      </c>
      <c r="DM113" s="270" t="str">
        <f ca="true">+IF(OFFSET('Sanitation Data'!$I$31,0,10*ROW('Sanitation Data'!I107))="","",OFFSET('Sanitation Data'!$I$31,0,10*ROW('Sanitation Data'!I107)))</f>
        <v/>
      </c>
      <c r="DN113" s="270" t="str">
        <f ca="true">+IF(OFFSET('Sanitation Data'!$I$32,0,10*ROW('Sanitation Data'!I107))="","",OFFSET('Sanitation Data'!$I$32,0,10*ROW('Sanitation Data'!I107)))</f>
        <v/>
      </c>
      <c r="DO113" s="270" t="str">
        <f ca="true">+IF(OFFSET('Hygiene Data'!$D$11,0,10*ROW('Hygiene Data'!D107))="","",OFFSET('Hygiene Data'!$D$11,0,10*ROW('Hygiene Data'!D107)))</f>
        <v/>
      </c>
      <c r="DP113" s="270" t="str">
        <f ca="true">+IF(OFFSET('Hygiene Data'!$D$12,0,10*ROW('Hygiene Data'!D107))="","",OFFSET('Hygiene Data'!$D$12,0,10*ROW('Hygiene Data'!D107)))</f>
        <v/>
      </c>
      <c r="DQ113" s="270" t="str">
        <f ca="true">+IF(OFFSET('Hygiene Data'!$D$13,0,10*ROW('Hygiene Data'!D107))="","",OFFSET('Hygiene Data'!$D$13,0,10*ROW('Hygiene Data'!D107)))</f>
        <v/>
      </c>
      <c r="DR113" s="270" t="str">
        <f ca="true">+IF(OFFSET('Hygiene Data'!$E$11,0,10*ROW('Hygiene Data'!E107))="","",OFFSET('Hygiene Data'!$E$11,0,10*ROW('Hygiene Data'!E107)))</f>
        <v/>
      </c>
      <c r="DS113" s="270" t="str">
        <f ca="true">+IF(OFFSET('Hygiene Data'!$E$12,0,10*ROW('Hygiene Data'!E107))="","",OFFSET('Hygiene Data'!$E$12,0,10*ROW('Hygiene Data'!E107)))</f>
        <v/>
      </c>
      <c r="DT113" s="270" t="str">
        <f ca="true">+IF(OFFSET('Hygiene Data'!$E$13,0,10*ROW('Hygiene Data'!E107))="","",OFFSET('Hygiene Data'!$E$13,0,10*ROW('Hygiene Data'!E107)))</f>
        <v/>
      </c>
      <c r="DU113" s="270" t="str">
        <f ca="true">+IF(OFFSET('Hygiene Data'!$F$11,0,10*ROW('Hygiene Data'!F107))="","",OFFSET('Hygiene Data'!$F$11,0,10*ROW('Hygiene Data'!F107)))</f>
        <v/>
      </c>
      <c r="DV113" s="270" t="str">
        <f ca="true">+IF(OFFSET('Hygiene Data'!$F$12,0,10*ROW('Hygiene Data'!F107))="","",OFFSET('Hygiene Data'!$F$12,0,10*ROW('Hygiene Data'!F107)))</f>
        <v/>
      </c>
      <c r="DW113" s="270" t="str">
        <f ca="true">+IF(OFFSET('Hygiene Data'!$F$13,0,10*ROW('Hygiene Data'!F107))="","",OFFSET('Hygiene Data'!$F$13,0,10*ROW('Hygiene Data'!F107)))</f>
        <v/>
      </c>
      <c r="DX113" s="270" t="str">
        <f ca="true">+IF(OFFSET('Hygiene Data'!$G$11,0,10*ROW('Hygiene Data'!G107))="","",OFFSET('Hygiene Data'!$G$11,0,10*ROW('Hygiene Data'!G107)))</f>
        <v/>
      </c>
      <c r="DY113" s="270" t="str">
        <f ca="true">+IF(OFFSET('Hygiene Data'!$G$12,0,10*ROW('Hygiene Data'!G107))="","",OFFSET('Hygiene Data'!$G$12,0,10*ROW('Hygiene Data'!G107)))</f>
        <v/>
      </c>
      <c r="DZ113" s="270" t="str">
        <f ca="true">+IF(OFFSET('Hygiene Data'!$G$13,0,10*ROW('Hygiene Data'!G107))="","",OFFSET('Hygiene Data'!$G$13,0,10*ROW('Hygiene Data'!G107)))</f>
        <v/>
      </c>
      <c r="EA113" s="270" t="str">
        <f ca="true">+IF(OFFSET('Hygiene Data'!$H$11,0,10*ROW('Hygiene Data'!H107))="","",OFFSET('Hygiene Data'!$H$11,0,10*ROW('Hygiene Data'!H107)))</f>
        <v/>
      </c>
      <c r="EB113" s="270" t="str">
        <f ca="true">+IF(OFFSET('Hygiene Data'!$H$12,0,10*ROW('Hygiene Data'!H107))="","",OFFSET('Hygiene Data'!$H$12,0,10*ROW('Hygiene Data'!H107)))</f>
        <v/>
      </c>
      <c r="EC113" s="270" t="str">
        <f ca="true">+IF(OFFSET('Hygiene Data'!$H$13,0,10*ROW('Hygiene Data'!H107))="","",OFFSET('Hygiene Data'!$H$13,0,10*ROW('Hygiene Data'!H107)))</f>
        <v/>
      </c>
      <c r="ED113" s="270" t="str">
        <f ca="true">+IF(OFFSET('Hygiene Data'!$I$11,0,10*ROW('Hygiene Data'!I107))="","",OFFSET('Hygiene Data'!$I$11,0,10*ROW('Hygiene Data'!I107)))</f>
        <v/>
      </c>
      <c r="EE113" s="270" t="str">
        <f ca="true">+IF(OFFSET('Hygiene Data'!$I$12,0,10*ROW('Hygiene Data'!I107))="","",OFFSET('Hygiene Data'!$I$12,0,10*ROW('Hygiene Data'!I107)))</f>
        <v/>
      </c>
      <c r="EF113" s="270"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26"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0"/>
      <c r="BS114" s="270" t="str">
        <f ca="true">+IF(OFFSET('Water Data'!$D$27,0,10*ROW('Water Data'!D108))="","",OFFSET('Water Data'!$D$27,0,10*ROW('Water Data'!D108)))</f>
        <v/>
      </c>
      <c r="BT114" s="270" t="str">
        <f ca="true">+IF(OFFSET('Water Data'!$D$28,0,10*ROW('Water Data'!D108))="","",OFFSET('Water Data'!$D$28,0,10*ROW('Water Data'!D108)))</f>
        <v/>
      </c>
      <c r="BU114" s="270" t="str">
        <f ca="true">+IF(OFFSET('Water Data'!$D$29,0,10*ROW('Water Data'!D108))="","",OFFSET('Water Data'!$D$29,0,10*ROW('Water Data'!D108)))</f>
        <v/>
      </c>
      <c r="BV114" s="270" t="str">
        <f ca="true">+IF(OFFSET('Water Data'!$E$27,0,10*ROW('Water Data'!E108))="","",OFFSET('Water Data'!$E$27,0,10*ROW('Water Data'!E108)))</f>
        <v/>
      </c>
      <c r="BW114" s="270" t="str">
        <f ca="true">+IF(OFFSET('Water Data'!$E$28,0,10*ROW('Water Data'!E108))="","",OFFSET('Water Data'!$E$28,0,10*ROW('Water Data'!E108)))</f>
        <v/>
      </c>
      <c r="BX114" s="270" t="str">
        <f ca="true">+IF(OFFSET('Water Data'!$E$29,0,10*ROW('Water Data'!E108))="","",OFFSET('Water Data'!$E$29,0,10*ROW('Water Data'!E108)))</f>
        <v/>
      </c>
      <c r="BY114" s="270" t="str">
        <f ca="true">+IF(OFFSET('Water Data'!$F$27,0,10*ROW('Water Data'!F108))="","",OFFSET('Water Data'!$F$27,0,10*ROW('Water Data'!F108)))</f>
        <v/>
      </c>
      <c r="BZ114" s="270" t="str">
        <f ca="true">+IF(OFFSET('Water Data'!$F$28,0,10*ROW('Water Data'!F108))="","",OFFSET('Water Data'!$F$28,0,10*ROW('Water Data'!F108)))</f>
        <v/>
      </c>
      <c r="CA114" s="270" t="str">
        <f ca="true">+IF(OFFSET('Water Data'!$F$29,0,10*ROW('Water Data'!F108))="","",OFFSET('Water Data'!$F$29,0,10*ROW('Water Data'!F108)))</f>
        <v/>
      </c>
      <c r="CB114" s="270" t="str">
        <f ca="true">+IF(OFFSET('Water Data'!$G$27,0,10*ROW('Water Data'!G108))="","",OFFSET('Water Data'!$G$27,0,10*ROW('Water Data'!G108)))</f>
        <v/>
      </c>
      <c r="CC114" s="270" t="str">
        <f ca="true">+IF(OFFSET('Water Data'!$G$28,0,10*ROW('Water Data'!G108))="","",OFFSET('Water Data'!$G$28,0,10*ROW('Water Data'!G108)))</f>
        <v/>
      </c>
      <c r="CD114" s="270" t="str">
        <f ca="true">+IF(OFFSET('Water Data'!$G$29,0,10*ROW('Water Data'!G108))="","",OFFSET('Water Data'!$G$29,0,10*ROW('Water Data'!G108)))</f>
        <v/>
      </c>
      <c r="CE114" s="270" t="str">
        <f ca="true">+IF(OFFSET('Water Data'!$H$27,0,10*ROW('Water Data'!H108))="","",OFFSET('Water Data'!$H$27,0,10*ROW('Water Data'!H108)))</f>
        <v/>
      </c>
      <c r="CF114" s="270" t="str">
        <f ca="true">+IF(OFFSET('Water Data'!$H$28,0,10*ROW('Water Data'!H108))="","",OFFSET('Water Data'!$H$28,0,10*ROW('Water Data'!H108)))</f>
        <v/>
      </c>
      <c r="CG114" s="270" t="str">
        <f ca="true">+IF(OFFSET('Water Data'!$H$29,0,10*ROW('Water Data'!H108))="","",OFFSET('Water Data'!$H$29,0,10*ROW('Water Data'!H108)))</f>
        <v/>
      </c>
      <c r="CH114" s="270" t="str">
        <f ca="true">+IF(OFFSET('Water Data'!$I$27,0,10*ROW('Water Data'!I108))="","",OFFSET('Water Data'!$I$27,0,10*ROW('Water Data'!I108)))</f>
        <v/>
      </c>
      <c r="CI114" s="270" t="str">
        <f ca="true">+IF(OFFSET('Water Data'!$I$28,0,10*ROW('Water Data'!I108))="","",OFFSET('Water Data'!$I$28,0,10*ROW('Water Data'!I108)))</f>
        <v/>
      </c>
      <c r="CJ114" s="270" t="str">
        <f ca="true">+IF(OFFSET('Water Data'!$I$29,0,10*ROW('Water Data'!I108))="","",OFFSET('Water Data'!$I$29,0,10*ROW('Water Data'!I108)))</f>
        <v/>
      </c>
      <c r="CK114" s="270" t="str">
        <f ca="true">+IF(OFFSET('Sanitation Data'!$D$28,0,10*ROW('Sanitation Data'!D108))="","",OFFSET('Sanitation Data'!$D$28,0,10*ROW('Sanitation Data'!D108)))</f>
        <v/>
      </c>
      <c r="CL114" s="270" t="str">
        <f ca="true">+IF(OFFSET('Sanitation Data'!$D$29,0,10*ROW('Sanitation Data'!D108))="","",OFFSET('Sanitation Data'!$D$29,0,10*ROW('Sanitation Data'!D108)))</f>
        <v/>
      </c>
      <c r="CM114" s="270" t="str">
        <f ca="true">+IF(OFFSET('Sanitation Data'!$D$30,0,10*ROW('Sanitation Data'!D108))="","",OFFSET('Sanitation Data'!$D$30,0,10*ROW('Sanitation Data'!D108)))</f>
        <v/>
      </c>
      <c r="CN114" s="270" t="str">
        <f ca="true">+IF(OFFSET('Sanitation Data'!$D$31,0,10*ROW('Sanitation Data'!D108))="","",OFFSET('Sanitation Data'!$D$31,0,10*ROW('Sanitation Data'!D108)))</f>
        <v/>
      </c>
      <c r="CO114" s="270" t="str">
        <f ca="true">+IF(OFFSET('Sanitation Data'!$D$32,0,10*ROW('Sanitation Data'!D108))="","",OFFSET('Sanitation Data'!$D$32,0,10*ROW('Sanitation Data'!D108)))</f>
        <v/>
      </c>
      <c r="CP114" s="270" t="str">
        <f ca="true">+IF(OFFSET('Sanitation Data'!$E$28,0,10*ROW('Sanitation Data'!E108))="","",OFFSET('Sanitation Data'!$E$28,0,10*ROW('Sanitation Data'!E108)))</f>
        <v/>
      </c>
      <c r="CQ114" s="270" t="str">
        <f ca="true">+IF(OFFSET('Sanitation Data'!$E$29,0,10*ROW('Sanitation Data'!E108))="","",OFFSET('Sanitation Data'!$E$29,0,10*ROW('Sanitation Data'!E108)))</f>
        <v/>
      </c>
      <c r="CR114" s="270" t="str">
        <f ca="true">+IF(OFFSET('Sanitation Data'!$E$30,0,10*ROW('Sanitation Data'!E108))="","",OFFSET('Sanitation Data'!$E$30,0,10*ROW('Sanitation Data'!E108)))</f>
        <v/>
      </c>
      <c r="CS114" s="270" t="str">
        <f ca="true">+IF(OFFSET('Sanitation Data'!$E$31,0,10*ROW('Sanitation Data'!E108))="","",OFFSET('Sanitation Data'!$E$31,0,10*ROW('Sanitation Data'!E108)))</f>
        <v/>
      </c>
      <c r="CT114" s="270" t="str">
        <f ca="true">+IF(OFFSET('Sanitation Data'!$E$32,0,10*ROW('Sanitation Data'!E108))="","",OFFSET('Sanitation Data'!$E$32,0,10*ROW('Sanitation Data'!E108)))</f>
        <v/>
      </c>
      <c r="CU114" s="270" t="str">
        <f ca="true">+IF(OFFSET('Sanitation Data'!$F$28,0,10*ROW('Sanitation Data'!F108))="","",OFFSET('Sanitation Data'!$F$28,0,10*ROW('Sanitation Data'!F108)))</f>
        <v/>
      </c>
      <c r="CV114" s="270" t="str">
        <f ca="true">+IF(OFFSET('Sanitation Data'!$F$29,0,10*ROW('Sanitation Data'!F108))="","",OFFSET('Sanitation Data'!$F$29,0,10*ROW('Sanitation Data'!F108)))</f>
        <v/>
      </c>
      <c r="CW114" s="270" t="str">
        <f ca="true">+IF(OFFSET('Sanitation Data'!$F$30,0,10*ROW('Sanitation Data'!F108))="","",OFFSET('Sanitation Data'!$F$30,0,10*ROW('Sanitation Data'!F108)))</f>
        <v/>
      </c>
      <c r="CX114" s="270" t="str">
        <f ca="true">+IF(OFFSET('Sanitation Data'!$F$31,0,10*ROW('Sanitation Data'!F108))="","",OFFSET('Sanitation Data'!$F$31,0,10*ROW('Sanitation Data'!F108)))</f>
        <v/>
      </c>
      <c r="CY114" s="270" t="str">
        <f ca="true">+IF(OFFSET('Sanitation Data'!$F$32,0,10*ROW('Sanitation Data'!F108))="","",OFFSET('Sanitation Data'!$F$32,0,10*ROW('Sanitation Data'!F108)))</f>
        <v/>
      </c>
      <c r="CZ114" s="270" t="str">
        <f ca="true">+IF(OFFSET('Sanitation Data'!$G$28,0,10*ROW('Sanitation Data'!G108))="","",OFFSET('Sanitation Data'!$G$28,0,10*ROW('Sanitation Data'!G108)))</f>
        <v/>
      </c>
      <c r="DA114" s="270" t="str">
        <f ca="true">+IF(OFFSET('Sanitation Data'!$G$29,0,10*ROW('Sanitation Data'!G108))="","",OFFSET('Sanitation Data'!$G$29,0,10*ROW('Sanitation Data'!G108)))</f>
        <v/>
      </c>
      <c r="DB114" s="270" t="str">
        <f ca="true">+IF(OFFSET('Sanitation Data'!$G$30,0,10*ROW('Sanitation Data'!G108))="","",OFFSET('Sanitation Data'!$G$30,0,10*ROW('Sanitation Data'!G108)))</f>
        <v/>
      </c>
      <c r="DC114" s="270" t="str">
        <f ca="true">+IF(OFFSET('Sanitation Data'!$G$31,0,10*ROW('Sanitation Data'!G108))="","",OFFSET('Sanitation Data'!$G$31,0,10*ROW('Sanitation Data'!G108)))</f>
        <v/>
      </c>
      <c r="DD114" s="270" t="str">
        <f ca="true">+IF(OFFSET('Sanitation Data'!$G$32,0,10*ROW('Sanitation Data'!G108))="","",OFFSET('Sanitation Data'!$G$32,0,10*ROW('Sanitation Data'!G108)))</f>
        <v/>
      </c>
      <c r="DE114" s="270" t="str">
        <f ca="true">+IF(OFFSET('Sanitation Data'!$H$28,0,10*ROW('Sanitation Data'!H108))="","",OFFSET('Sanitation Data'!$H$28,0,10*ROW('Sanitation Data'!H108)))</f>
        <v/>
      </c>
      <c r="DF114" s="270" t="str">
        <f ca="true">+IF(OFFSET('Sanitation Data'!$H$29,0,10*ROW('Sanitation Data'!H108))="","",OFFSET('Sanitation Data'!$H$29,0,10*ROW('Sanitation Data'!H108)))</f>
        <v/>
      </c>
      <c r="DG114" s="270" t="str">
        <f ca="true">+IF(OFFSET('Sanitation Data'!$H$30,0,10*ROW('Sanitation Data'!H108))="","",OFFSET('Sanitation Data'!$H$30,0,10*ROW('Sanitation Data'!H108)))</f>
        <v/>
      </c>
      <c r="DH114" s="270" t="str">
        <f ca="true">+IF(OFFSET('Sanitation Data'!$H$31,0,10*ROW('Sanitation Data'!H108))="","",OFFSET('Sanitation Data'!$H$31,0,10*ROW('Sanitation Data'!H108)))</f>
        <v/>
      </c>
      <c r="DI114" s="270" t="str">
        <f ca="true">+IF(OFFSET('Sanitation Data'!$H$32,0,10*ROW('Sanitation Data'!H108))="","",OFFSET('Sanitation Data'!$H$32,0,10*ROW('Sanitation Data'!H108)))</f>
        <v/>
      </c>
      <c r="DJ114" s="270" t="str">
        <f ca="true">+IF(OFFSET('Sanitation Data'!$I$28,0,10*ROW('Sanitation Data'!I108))="","",OFFSET('Sanitation Data'!$I$28,0,10*ROW('Sanitation Data'!I108)))</f>
        <v/>
      </c>
      <c r="DK114" s="270" t="str">
        <f ca="true">+IF(OFFSET('Sanitation Data'!$I$29,0,10*ROW('Sanitation Data'!I108))="","",OFFSET('Sanitation Data'!$I$29,0,10*ROW('Sanitation Data'!I108)))</f>
        <v/>
      </c>
      <c r="DL114" s="270" t="str">
        <f ca="true">+IF(OFFSET('Sanitation Data'!$I$30,0,10*ROW('Sanitation Data'!I108))="","",OFFSET('Sanitation Data'!$I$30,0,10*ROW('Sanitation Data'!I108)))</f>
        <v/>
      </c>
      <c r="DM114" s="270" t="str">
        <f ca="true">+IF(OFFSET('Sanitation Data'!$I$31,0,10*ROW('Sanitation Data'!I108))="","",OFFSET('Sanitation Data'!$I$31,0,10*ROW('Sanitation Data'!I108)))</f>
        <v/>
      </c>
      <c r="DN114" s="270" t="str">
        <f ca="true">+IF(OFFSET('Sanitation Data'!$I$32,0,10*ROW('Sanitation Data'!I108))="","",OFFSET('Sanitation Data'!$I$32,0,10*ROW('Sanitation Data'!I108)))</f>
        <v/>
      </c>
      <c r="DO114" s="270" t="str">
        <f ca="true">+IF(OFFSET('Hygiene Data'!$D$11,0,10*ROW('Hygiene Data'!D108))="","",OFFSET('Hygiene Data'!$D$11,0,10*ROW('Hygiene Data'!D108)))</f>
        <v/>
      </c>
      <c r="DP114" s="270" t="str">
        <f ca="true">+IF(OFFSET('Hygiene Data'!$D$12,0,10*ROW('Hygiene Data'!D108))="","",OFFSET('Hygiene Data'!$D$12,0,10*ROW('Hygiene Data'!D108)))</f>
        <v/>
      </c>
      <c r="DQ114" s="270" t="str">
        <f ca="true">+IF(OFFSET('Hygiene Data'!$D$13,0,10*ROW('Hygiene Data'!D108))="","",OFFSET('Hygiene Data'!$D$13,0,10*ROW('Hygiene Data'!D108)))</f>
        <v/>
      </c>
      <c r="DR114" s="270" t="str">
        <f ca="true">+IF(OFFSET('Hygiene Data'!$E$11,0,10*ROW('Hygiene Data'!E108))="","",OFFSET('Hygiene Data'!$E$11,0,10*ROW('Hygiene Data'!E108)))</f>
        <v/>
      </c>
      <c r="DS114" s="270" t="str">
        <f ca="true">+IF(OFFSET('Hygiene Data'!$E$12,0,10*ROW('Hygiene Data'!E108))="","",OFFSET('Hygiene Data'!$E$12,0,10*ROW('Hygiene Data'!E108)))</f>
        <v/>
      </c>
      <c r="DT114" s="270" t="str">
        <f ca="true">+IF(OFFSET('Hygiene Data'!$E$13,0,10*ROW('Hygiene Data'!E108))="","",OFFSET('Hygiene Data'!$E$13,0,10*ROW('Hygiene Data'!E108)))</f>
        <v/>
      </c>
      <c r="DU114" s="270" t="str">
        <f ca="true">+IF(OFFSET('Hygiene Data'!$F$11,0,10*ROW('Hygiene Data'!F108))="","",OFFSET('Hygiene Data'!$F$11,0,10*ROW('Hygiene Data'!F108)))</f>
        <v/>
      </c>
      <c r="DV114" s="270" t="str">
        <f ca="true">+IF(OFFSET('Hygiene Data'!$F$12,0,10*ROW('Hygiene Data'!F108))="","",OFFSET('Hygiene Data'!$F$12,0,10*ROW('Hygiene Data'!F108)))</f>
        <v/>
      </c>
      <c r="DW114" s="270" t="str">
        <f ca="true">+IF(OFFSET('Hygiene Data'!$F$13,0,10*ROW('Hygiene Data'!F108))="","",OFFSET('Hygiene Data'!$F$13,0,10*ROW('Hygiene Data'!F108)))</f>
        <v/>
      </c>
      <c r="DX114" s="270" t="str">
        <f ca="true">+IF(OFFSET('Hygiene Data'!$G$11,0,10*ROW('Hygiene Data'!G108))="","",OFFSET('Hygiene Data'!$G$11,0,10*ROW('Hygiene Data'!G108)))</f>
        <v/>
      </c>
      <c r="DY114" s="270" t="str">
        <f ca="true">+IF(OFFSET('Hygiene Data'!$G$12,0,10*ROW('Hygiene Data'!G108))="","",OFFSET('Hygiene Data'!$G$12,0,10*ROW('Hygiene Data'!G108)))</f>
        <v/>
      </c>
      <c r="DZ114" s="270" t="str">
        <f ca="true">+IF(OFFSET('Hygiene Data'!$G$13,0,10*ROW('Hygiene Data'!G108))="","",OFFSET('Hygiene Data'!$G$13,0,10*ROW('Hygiene Data'!G108)))</f>
        <v/>
      </c>
      <c r="EA114" s="270" t="str">
        <f ca="true">+IF(OFFSET('Hygiene Data'!$H$11,0,10*ROW('Hygiene Data'!H108))="","",OFFSET('Hygiene Data'!$H$11,0,10*ROW('Hygiene Data'!H108)))</f>
        <v/>
      </c>
      <c r="EB114" s="270" t="str">
        <f ca="true">+IF(OFFSET('Hygiene Data'!$H$12,0,10*ROW('Hygiene Data'!H108))="","",OFFSET('Hygiene Data'!$H$12,0,10*ROW('Hygiene Data'!H108)))</f>
        <v/>
      </c>
      <c r="EC114" s="270" t="str">
        <f ca="true">+IF(OFFSET('Hygiene Data'!$H$13,0,10*ROW('Hygiene Data'!H108))="","",OFFSET('Hygiene Data'!$H$13,0,10*ROW('Hygiene Data'!H108)))</f>
        <v/>
      </c>
      <c r="ED114" s="270" t="str">
        <f ca="true">+IF(OFFSET('Hygiene Data'!$I$11,0,10*ROW('Hygiene Data'!I108))="","",OFFSET('Hygiene Data'!$I$11,0,10*ROW('Hygiene Data'!I108)))</f>
        <v/>
      </c>
      <c r="EE114" s="270" t="str">
        <f ca="true">+IF(OFFSET('Hygiene Data'!$I$12,0,10*ROW('Hygiene Data'!I108))="","",OFFSET('Hygiene Data'!$I$12,0,10*ROW('Hygiene Data'!I108)))</f>
        <v/>
      </c>
      <c r="EF114" s="270"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26"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0"/>
      <c r="BS115" s="270" t="str">
        <f ca="true">+IF(OFFSET('Water Data'!$D$27,0,10*ROW('Water Data'!D109))="","",OFFSET('Water Data'!$D$27,0,10*ROW('Water Data'!D109)))</f>
        <v/>
      </c>
      <c r="BT115" s="270" t="str">
        <f ca="true">+IF(OFFSET('Water Data'!$D$28,0,10*ROW('Water Data'!D109))="","",OFFSET('Water Data'!$D$28,0,10*ROW('Water Data'!D109)))</f>
        <v/>
      </c>
      <c r="BU115" s="270" t="str">
        <f ca="true">+IF(OFFSET('Water Data'!$D$29,0,10*ROW('Water Data'!D109))="","",OFFSET('Water Data'!$D$29,0,10*ROW('Water Data'!D109)))</f>
        <v/>
      </c>
      <c r="BV115" s="270" t="str">
        <f ca="true">+IF(OFFSET('Water Data'!$E$27,0,10*ROW('Water Data'!E109))="","",OFFSET('Water Data'!$E$27,0,10*ROW('Water Data'!E109)))</f>
        <v/>
      </c>
      <c r="BW115" s="270" t="str">
        <f ca="true">+IF(OFFSET('Water Data'!$E$28,0,10*ROW('Water Data'!E109))="","",OFFSET('Water Data'!$E$28,0,10*ROW('Water Data'!E109)))</f>
        <v/>
      </c>
      <c r="BX115" s="270" t="str">
        <f ca="true">+IF(OFFSET('Water Data'!$E$29,0,10*ROW('Water Data'!E109))="","",OFFSET('Water Data'!$E$29,0,10*ROW('Water Data'!E109)))</f>
        <v/>
      </c>
      <c r="BY115" s="270" t="str">
        <f ca="true">+IF(OFFSET('Water Data'!$F$27,0,10*ROW('Water Data'!F109))="","",OFFSET('Water Data'!$F$27,0,10*ROW('Water Data'!F109)))</f>
        <v/>
      </c>
      <c r="BZ115" s="270" t="str">
        <f ca="true">+IF(OFFSET('Water Data'!$F$28,0,10*ROW('Water Data'!F109))="","",OFFSET('Water Data'!$F$28,0,10*ROW('Water Data'!F109)))</f>
        <v/>
      </c>
      <c r="CA115" s="270" t="str">
        <f ca="true">+IF(OFFSET('Water Data'!$F$29,0,10*ROW('Water Data'!F109))="","",OFFSET('Water Data'!$F$29,0,10*ROW('Water Data'!F109)))</f>
        <v/>
      </c>
      <c r="CB115" s="270" t="str">
        <f ca="true">+IF(OFFSET('Water Data'!$G$27,0,10*ROW('Water Data'!G109))="","",OFFSET('Water Data'!$G$27,0,10*ROW('Water Data'!G109)))</f>
        <v/>
      </c>
      <c r="CC115" s="270" t="str">
        <f ca="true">+IF(OFFSET('Water Data'!$G$28,0,10*ROW('Water Data'!G109))="","",OFFSET('Water Data'!$G$28,0,10*ROW('Water Data'!G109)))</f>
        <v/>
      </c>
      <c r="CD115" s="270" t="str">
        <f ca="true">+IF(OFFSET('Water Data'!$G$29,0,10*ROW('Water Data'!G109))="","",OFFSET('Water Data'!$G$29,0,10*ROW('Water Data'!G109)))</f>
        <v/>
      </c>
      <c r="CE115" s="270" t="str">
        <f ca="true">+IF(OFFSET('Water Data'!$H$27,0,10*ROW('Water Data'!H109))="","",OFFSET('Water Data'!$H$27,0,10*ROW('Water Data'!H109)))</f>
        <v/>
      </c>
      <c r="CF115" s="270" t="str">
        <f ca="true">+IF(OFFSET('Water Data'!$H$28,0,10*ROW('Water Data'!H109))="","",OFFSET('Water Data'!$H$28,0,10*ROW('Water Data'!H109)))</f>
        <v/>
      </c>
      <c r="CG115" s="270" t="str">
        <f ca="true">+IF(OFFSET('Water Data'!$H$29,0,10*ROW('Water Data'!H109))="","",OFFSET('Water Data'!$H$29,0,10*ROW('Water Data'!H109)))</f>
        <v/>
      </c>
      <c r="CH115" s="270" t="str">
        <f ca="true">+IF(OFFSET('Water Data'!$I$27,0,10*ROW('Water Data'!I109))="","",OFFSET('Water Data'!$I$27,0,10*ROW('Water Data'!I109)))</f>
        <v/>
      </c>
      <c r="CI115" s="270" t="str">
        <f ca="true">+IF(OFFSET('Water Data'!$I$28,0,10*ROW('Water Data'!I109))="","",OFFSET('Water Data'!$I$28,0,10*ROW('Water Data'!I109)))</f>
        <v/>
      </c>
      <c r="CJ115" s="270" t="str">
        <f ca="true">+IF(OFFSET('Water Data'!$I$29,0,10*ROW('Water Data'!I109))="","",OFFSET('Water Data'!$I$29,0,10*ROW('Water Data'!I109)))</f>
        <v/>
      </c>
      <c r="CK115" s="270" t="str">
        <f ca="true">+IF(OFFSET('Sanitation Data'!$D$28,0,10*ROW('Sanitation Data'!D109))="","",OFFSET('Sanitation Data'!$D$28,0,10*ROW('Sanitation Data'!D109)))</f>
        <v/>
      </c>
      <c r="CL115" s="270" t="str">
        <f ca="true">+IF(OFFSET('Sanitation Data'!$D$29,0,10*ROW('Sanitation Data'!D109))="","",OFFSET('Sanitation Data'!$D$29,0,10*ROW('Sanitation Data'!D109)))</f>
        <v/>
      </c>
      <c r="CM115" s="270" t="str">
        <f ca="true">+IF(OFFSET('Sanitation Data'!$D$30,0,10*ROW('Sanitation Data'!D109))="","",OFFSET('Sanitation Data'!$D$30,0,10*ROW('Sanitation Data'!D109)))</f>
        <v/>
      </c>
      <c r="CN115" s="270" t="str">
        <f ca="true">+IF(OFFSET('Sanitation Data'!$D$31,0,10*ROW('Sanitation Data'!D109))="","",OFFSET('Sanitation Data'!$D$31,0,10*ROW('Sanitation Data'!D109)))</f>
        <v/>
      </c>
      <c r="CO115" s="270" t="str">
        <f ca="true">+IF(OFFSET('Sanitation Data'!$D$32,0,10*ROW('Sanitation Data'!D109))="","",OFFSET('Sanitation Data'!$D$32,0,10*ROW('Sanitation Data'!D109)))</f>
        <v/>
      </c>
      <c r="CP115" s="270" t="str">
        <f ca="true">+IF(OFFSET('Sanitation Data'!$E$28,0,10*ROW('Sanitation Data'!E109))="","",OFFSET('Sanitation Data'!$E$28,0,10*ROW('Sanitation Data'!E109)))</f>
        <v/>
      </c>
      <c r="CQ115" s="270" t="str">
        <f ca="true">+IF(OFFSET('Sanitation Data'!$E$29,0,10*ROW('Sanitation Data'!E109))="","",OFFSET('Sanitation Data'!$E$29,0,10*ROW('Sanitation Data'!E109)))</f>
        <v/>
      </c>
      <c r="CR115" s="270" t="str">
        <f ca="true">+IF(OFFSET('Sanitation Data'!$E$30,0,10*ROW('Sanitation Data'!E109))="","",OFFSET('Sanitation Data'!$E$30,0,10*ROW('Sanitation Data'!E109)))</f>
        <v/>
      </c>
      <c r="CS115" s="270" t="str">
        <f ca="true">+IF(OFFSET('Sanitation Data'!$E$31,0,10*ROW('Sanitation Data'!E109))="","",OFFSET('Sanitation Data'!$E$31,0,10*ROW('Sanitation Data'!E109)))</f>
        <v/>
      </c>
      <c r="CT115" s="270" t="str">
        <f ca="true">+IF(OFFSET('Sanitation Data'!$E$32,0,10*ROW('Sanitation Data'!E109))="","",OFFSET('Sanitation Data'!$E$32,0,10*ROW('Sanitation Data'!E109)))</f>
        <v/>
      </c>
      <c r="CU115" s="270" t="str">
        <f ca="true">+IF(OFFSET('Sanitation Data'!$F$28,0,10*ROW('Sanitation Data'!F109))="","",OFFSET('Sanitation Data'!$F$28,0,10*ROW('Sanitation Data'!F109)))</f>
        <v/>
      </c>
      <c r="CV115" s="270" t="str">
        <f ca="true">+IF(OFFSET('Sanitation Data'!$F$29,0,10*ROW('Sanitation Data'!F109))="","",OFFSET('Sanitation Data'!$F$29,0,10*ROW('Sanitation Data'!F109)))</f>
        <v/>
      </c>
      <c r="CW115" s="270" t="str">
        <f ca="true">+IF(OFFSET('Sanitation Data'!$F$30,0,10*ROW('Sanitation Data'!F109))="","",OFFSET('Sanitation Data'!$F$30,0,10*ROW('Sanitation Data'!F109)))</f>
        <v/>
      </c>
      <c r="CX115" s="270" t="str">
        <f ca="true">+IF(OFFSET('Sanitation Data'!$F$31,0,10*ROW('Sanitation Data'!F109))="","",OFFSET('Sanitation Data'!$F$31,0,10*ROW('Sanitation Data'!F109)))</f>
        <v/>
      </c>
      <c r="CY115" s="270" t="str">
        <f ca="true">+IF(OFFSET('Sanitation Data'!$F$32,0,10*ROW('Sanitation Data'!F109))="","",OFFSET('Sanitation Data'!$F$32,0,10*ROW('Sanitation Data'!F109)))</f>
        <v/>
      </c>
      <c r="CZ115" s="270" t="str">
        <f ca="true">+IF(OFFSET('Sanitation Data'!$G$28,0,10*ROW('Sanitation Data'!G109))="","",OFFSET('Sanitation Data'!$G$28,0,10*ROW('Sanitation Data'!G109)))</f>
        <v/>
      </c>
      <c r="DA115" s="270" t="str">
        <f ca="true">+IF(OFFSET('Sanitation Data'!$G$29,0,10*ROW('Sanitation Data'!G109))="","",OFFSET('Sanitation Data'!$G$29,0,10*ROW('Sanitation Data'!G109)))</f>
        <v/>
      </c>
      <c r="DB115" s="270" t="str">
        <f ca="true">+IF(OFFSET('Sanitation Data'!$G$30,0,10*ROW('Sanitation Data'!G109))="","",OFFSET('Sanitation Data'!$G$30,0,10*ROW('Sanitation Data'!G109)))</f>
        <v/>
      </c>
      <c r="DC115" s="270" t="str">
        <f ca="true">+IF(OFFSET('Sanitation Data'!$G$31,0,10*ROW('Sanitation Data'!G109))="","",OFFSET('Sanitation Data'!$G$31,0,10*ROW('Sanitation Data'!G109)))</f>
        <v/>
      </c>
      <c r="DD115" s="270" t="str">
        <f ca="true">+IF(OFFSET('Sanitation Data'!$G$32,0,10*ROW('Sanitation Data'!G109))="","",OFFSET('Sanitation Data'!$G$32,0,10*ROW('Sanitation Data'!G109)))</f>
        <v/>
      </c>
      <c r="DE115" s="270" t="str">
        <f ca="true">+IF(OFFSET('Sanitation Data'!$H$28,0,10*ROW('Sanitation Data'!H109))="","",OFFSET('Sanitation Data'!$H$28,0,10*ROW('Sanitation Data'!H109)))</f>
        <v/>
      </c>
      <c r="DF115" s="270" t="str">
        <f ca="true">+IF(OFFSET('Sanitation Data'!$H$29,0,10*ROW('Sanitation Data'!H109))="","",OFFSET('Sanitation Data'!$H$29,0,10*ROW('Sanitation Data'!H109)))</f>
        <v/>
      </c>
      <c r="DG115" s="270" t="str">
        <f ca="true">+IF(OFFSET('Sanitation Data'!$H$30,0,10*ROW('Sanitation Data'!H109))="","",OFFSET('Sanitation Data'!$H$30,0,10*ROW('Sanitation Data'!H109)))</f>
        <v/>
      </c>
      <c r="DH115" s="270" t="str">
        <f ca="true">+IF(OFFSET('Sanitation Data'!$H$31,0,10*ROW('Sanitation Data'!H109))="","",OFFSET('Sanitation Data'!$H$31,0,10*ROW('Sanitation Data'!H109)))</f>
        <v/>
      </c>
      <c r="DI115" s="270" t="str">
        <f ca="true">+IF(OFFSET('Sanitation Data'!$H$32,0,10*ROW('Sanitation Data'!H109))="","",OFFSET('Sanitation Data'!$H$32,0,10*ROW('Sanitation Data'!H109)))</f>
        <v/>
      </c>
      <c r="DJ115" s="270" t="str">
        <f ca="true">+IF(OFFSET('Sanitation Data'!$I$28,0,10*ROW('Sanitation Data'!I109))="","",OFFSET('Sanitation Data'!$I$28,0,10*ROW('Sanitation Data'!I109)))</f>
        <v/>
      </c>
      <c r="DK115" s="270" t="str">
        <f ca="true">+IF(OFFSET('Sanitation Data'!$I$29,0,10*ROW('Sanitation Data'!I109))="","",OFFSET('Sanitation Data'!$I$29,0,10*ROW('Sanitation Data'!I109)))</f>
        <v/>
      </c>
      <c r="DL115" s="270" t="str">
        <f ca="true">+IF(OFFSET('Sanitation Data'!$I$30,0,10*ROW('Sanitation Data'!I109))="","",OFFSET('Sanitation Data'!$I$30,0,10*ROW('Sanitation Data'!I109)))</f>
        <v/>
      </c>
      <c r="DM115" s="270" t="str">
        <f ca="true">+IF(OFFSET('Sanitation Data'!$I$31,0,10*ROW('Sanitation Data'!I109))="","",OFFSET('Sanitation Data'!$I$31,0,10*ROW('Sanitation Data'!I109)))</f>
        <v/>
      </c>
      <c r="DN115" s="270" t="str">
        <f ca="true">+IF(OFFSET('Sanitation Data'!$I$32,0,10*ROW('Sanitation Data'!I109))="","",OFFSET('Sanitation Data'!$I$32,0,10*ROW('Sanitation Data'!I109)))</f>
        <v/>
      </c>
      <c r="DO115" s="270" t="str">
        <f ca="true">+IF(OFFSET('Hygiene Data'!$D$11,0,10*ROW('Hygiene Data'!D109))="","",OFFSET('Hygiene Data'!$D$11,0,10*ROW('Hygiene Data'!D109)))</f>
        <v/>
      </c>
      <c r="DP115" s="270" t="str">
        <f ca="true">+IF(OFFSET('Hygiene Data'!$D$12,0,10*ROW('Hygiene Data'!D109))="","",OFFSET('Hygiene Data'!$D$12,0,10*ROW('Hygiene Data'!D109)))</f>
        <v/>
      </c>
      <c r="DQ115" s="270" t="str">
        <f ca="true">+IF(OFFSET('Hygiene Data'!$D$13,0,10*ROW('Hygiene Data'!D109))="","",OFFSET('Hygiene Data'!$D$13,0,10*ROW('Hygiene Data'!D109)))</f>
        <v/>
      </c>
      <c r="DR115" s="270" t="str">
        <f ca="true">+IF(OFFSET('Hygiene Data'!$E$11,0,10*ROW('Hygiene Data'!E109))="","",OFFSET('Hygiene Data'!$E$11,0,10*ROW('Hygiene Data'!E109)))</f>
        <v/>
      </c>
      <c r="DS115" s="270" t="str">
        <f ca="true">+IF(OFFSET('Hygiene Data'!$E$12,0,10*ROW('Hygiene Data'!E109))="","",OFFSET('Hygiene Data'!$E$12,0,10*ROW('Hygiene Data'!E109)))</f>
        <v/>
      </c>
      <c r="DT115" s="270" t="str">
        <f ca="true">+IF(OFFSET('Hygiene Data'!$E$13,0,10*ROW('Hygiene Data'!E109))="","",OFFSET('Hygiene Data'!$E$13,0,10*ROW('Hygiene Data'!E109)))</f>
        <v/>
      </c>
      <c r="DU115" s="270" t="str">
        <f ca="true">+IF(OFFSET('Hygiene Data'!$F$11,0,10*ROW('Hygiene Data'!F109))="","",OFFSET('Hygiene Data'!$F$11,0,10*ROW('Hygiene Data'!F109)))</f>
        <v/>
      </c>
      <c r="DV115" s="270" t="str">
        <f ca="true">+IF(OFFSET('Hygiene Data'!$F$12,0,10*ROW('Hygiene Data'!F109))="","",OFFSET('Hygiene Data'!$F$12,0,10*ROW('Hygiene Data'!F109)))</f>
        <v/>
      </c>
      <c r="DW115" s="270" t="str">
        <f ca="true">+IF(OFFSET('Hygiene Data'!$F$13,0,10*ROW('Hygiene Data'!F109))="","",OFFSET('Hygiene Data'!$F$13,0,10*ROW('Hygiene Data'!F109)))</f>
        <v/>
      </c>
      <c r="DX115" s="270" t="str">
        <f ca="true">+IF(OFFSET('Hygiene Data'!$G$11,0,10*ROW('Hygiene Data'!G109))="","",OFFSET('Hygiene Data'!$G$11,0,10*ROW('Hygiene Data'!G109)))</f>
        <v/>
      </c>
      <c r="DY115" s="270" t="str">
        <f ca="true">+IF(OFFSET('Hygiene Data'!$G$12,0,10*ROW('Hygiene Data'!G109))="","",OFFSET('Hygiene Data'!$G$12,0,10*ROW('Hygiene Data'!G109)))</f>
        <v/>
      </c>
      <c r="DZ115" s="270" t="str">
        <f ca="true">+IF(OFFSET('Hygiene Data'!$G$13,0,10*ROW('Hygiene Data'!G109))="","",OFFSET('Hygiene Data'!$G$13,0,10*ROW('Hygiene Data'!G109)))</f>
        <v/>
      </c>
      <c r="EA115" s="270" t="str">
        <f ca="true">+IF(OFFSET('Hygiene Data'!$H$11,0,10*ROW('Hygiene Data'!H109))="","",OFFSET('Hygiene Data'!$H$11,0,10*ROW('Hygiene Data'!H109)))</f>
        <v/>
      </c>
      <c r="EB115" s="270" t="str">
        <f ca="true">+IF(OFFSET('Hygiene Data'!$H$12,0,10*ROW('Hygiene Data'!H109))="","",OFFSET('Hygiene Data'!$H$12,0,10*ROW('Hygiene Data'!H109)))</f>
        <v/>
      </c>
      <c r="EC115" s="270" t="str">
        <f ca="true">+IF(OFFSET('Hygiene Data'!$H$13,0,10*ROW('Hygiene Data'!H109))="","",OFFSET('Hygiene Data'!$H$13,0,10*ROW('Hygiene Data'!H109)))</f>
        <v/>
      </c>
      <c r="ED115" s="270" t="str">
        <f ca="true">+IF(OFFSET('Hygiene Data'!$I$11,0,10*ROW('Hygiene Data'!I109))="","",OFFSET('Hygiene Data'!$I$11,0,10*ROW('Hygiene Data'!I109)))</f>
        <v/>
      </c>
      <c r="EE115" s="270" t="str">
        <f ca="true">+IF(OFFSET('Hygiene Data'!$I$12,0,10*ROW('Hygiene Data'!I109))="","",OFFSET('Hygiene Data'!$I$12,0,10*ROW('Hygiene Data'!I109)))</f>
        <v/>
      </c>
      <c r="EF115" s="270"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26"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0"/>
      <c r="BS116" s="270" t="str">
        <f ca="true">+IF(OFFSET('Water Data'!$D$27,0,10*ROW('Water Data'!D110))="","",OFFSET('Water Data'!$D$27,0,10*ROW('Water Data'!D110)))</f>
        <v/>
      </c>
      <c r="BT116" s="270" t="str">
        <f ca="true">+IF(OFFSET('Water Data'!$D$28,0,10*ROW('Water Data'!D110))="","",OFFSET('Water Data'!$D$28,0,10*ROW('Water Data'!D110)))</f>
        <v/>
      </c>
      <c r="BU116" s="270" t="str">
        <f ca="true">+IF(OFFSET('Water Data'!$D$29,0,10*ROW('Water Data'!D110))="","",OFFSET('Water Data'!$D$29,0,10*ROW('Water Data'!D110)))</f>
        <v/>
      </c>
      <c r="BV116" s="270" t="str">
        <f ca="true">+IF(OFFSET('Water Data'!$E$27,0,10*ROW('Water Data'!E110))="","",OFFSET('Water Data'!$E$27,0,10*ROW('Water Data'!E110)))</f>
        <v/>
      </c>
      <c r="BW116" s="270" t="str">
        <f ca="true">+IF(OFFSET('Water Data'!$E$28,0,10*ROW('Water Data'!E110))="","",OFFSET('Water Data'!$E$28,0,10*ROW('Water Data'!E110)))</f>
        <v/>
      </c>
      <c r="BX116" s="270" t="str">
        <f ca="true">+IF(OFFSET('Water Data'!$E$29,0,10*ROW('Water Data'!E110))="","",OFFSET('Water Data'!$E$29,0,10*ROW('Water Data'!E110)))</f>
        <v/>
      </c>
      <c r="BY116" s="270" t="str">
        <f ca="true">+IF(OFFSET('Water Data'!$F$27,0,10*ROW('Water Data'!F110))="","",OFFSET('Water Data'!$F$27,0,10*ROW('Water Data'!F110)))</f>
        <v/>
      </c>
      <c r="BZ116" s="270" t="str">
        <f ca="true">+IF(OFFSET('Water Data'!$F$28,0,10*ROW('Water Data'!F110))="","",OFFSET('Water Data'!$F$28,0,10*ROW('Water Data'!F110)))</f>
        <v/>
      </c>
      <c r="CA116" s="270" t="str">
        <f ca="true">+IF(OFFSET('Water Data'!$F$29,0,10*ROW('Water Data'!F110))="","",OFFSET('Water Data'!$F$29,0,10*ROW('Water Data'!F110)))</f>
        <v/>
      </c>
      <c r="CB116" s="270" t="str">
        <f ca="true">+IF(OFFSET('Water Data'!$G$27,0,10*ROW('Water Data'!G110))="","",OFFSET('Water Data'!$G$27,0,10*ROW('Water Data'!G110)))</f>
        <v/>
      </c>
      <c r="CC116" s="270" t="str">
        <f ca="true">+IF(OFFSET('Water Data'!$G$28,0,10*ROW('Water Data'!G110))="","",OFFSET('Water Data'!$G$28,0,10*ROW('Water Data'!G110)))</f>
        <v/>
      </c>
      <c r="CD116" s="270" t="str">
        <f ca="true">+IF(OFFSET('Water Data'!$G$29,0,10*ROW('Water Data'!G110))="","",OFFSET('Water Data'!$G$29,0,10*ROW('Water Data'!G110)))</f>
        <v/>
      </c>
      <c r="CE116" s="270" t="str">
        <f ca="true">+IF(OFFSET('Water Data'!$H$27,0,10*ROW('Water Data'!H110))="","",OFFSET('Water Data'!$H$27,0,10*ROW('Water Data'!H110)))</f>
        <v/>
      </c>
      <c r="CF116" s="270" t="str">
        <f ca="true">+IF(OFFSET('Water Data'!$H$28,0,10*ROW('Water Data'!H110))="","",OFFSET('Water Data'!$H$28,0,10*ROW('Water Data'!H110)))</f>
        <v/>
      </c>
      <c r="CG116" s="270" t="str">
        <f ca="true">+IF(OFFSET('Water Data'!$H$29,0,10*ROW('Water Data'!H110))="","",OFFSET('Water Data'!$H$29,0,10*ROW('Water Data'!H110)))</f>
        <v/>
      </c>
      <c r="CH116" s="270" t="str">
        <f ca="true">+IF(OFFSET('Water Data'!$I$27,0,10*ROW('Water Data'!I110))="","",OFFSET('Water Data'!$I$27,0,10*ROW('Water Data'!I110)))</f>
        <v/>
      </c>
      <c r="CI116" s="270" t="str">
        <f ca="true">+IF(OFFSET('Water Data'!$I$28,0,10*ROW('Water Data'!I110))="","",OFFSET('Water Data'!$I$28,0,10*ROW('Water Data'!I110)))</f>
        <v/>
      </c>
      <c r="CJ116" s="270" t="str">
        <f ca="true">+IF(OFFSET('Water Data'!$I$29,0,10*ROW('Water Data'!I110))="","",OFFSET('Water Data'!$I$29,0,10*ROW('Water Data'!I110)))</f>
        <v/>
      </c>
      <c r="CK116" s="270" t="str">
        <f ca="true">+IF(OFFSET('Sanitation Data'!$D$28,0,10*ROW('Sanitation Data'!D110))="","",OFFSET('Sanitation Data'!$D$28,0,10*ROW('Sanitation Data'!D110)))</f>
        <v/>
      </c>
      <c r="CL116" s="270" t="str">
        <f ca="true">+IF(OFFSET('Sanitation Data'!$D$29,0,10*ROW('Sanitation Data'!D110))="","",OFFSET('Sanitation Data'!$D$29,0,10*ROW('Sanitation Data'!D110)))</f>
        <v/>
      </c>
      <c r="CM116" s="270" t="str">
        <f ca="true">+IF(OFFSET('Sanitation Data'!$D$30,0,10*ROW('Sanitation Data'!D110))="","",OFFSET('Sanitation Data'!$D$30,0,10*ROW('Sanitation Data'!D110)))</f>
        <v/>
      </c>
      <c r="CN116" s="270" t="str">
        <f ca="true">+IF(OFFSET('Sanitation Data'!$D$31,0,10*ROW('Sanitation Data'!D110))="","",OFFSET('Sanitation Data'!$D$31,0,10*ROW('Sanitation Data'!D110)))</f>
        <v/>
      </c>
      <c r="CO116" s="270" t="str">
        <f ca="true">+IF(OFFSET('Sanitation Data'!$D$32,0,10*ROW('Sanitation Data'!D110))="","",OFFSET('Sanitation Data'!$D$32,0,10*ROW('Sanitation Data'!D110)))</f>
        <v/>
      </c>
      <c r="CP116" s="270" t="str">
        <f ca="true">+IF(OFFSET('Sanitation Data'!$E$28,0,10*ROW('Sanitation Data'!E110))="","",OFFSET('Sanitation Data'!$E$28,0,10*ROW('Sanitation Data'!E110)))</f>
        <v/>
      </c>
      <c r="CQ116" s="270" t="str">
        <f ca="true">+IF(OFFSET('Sanitation Data'!$E$29,0,10*ROW('Sanitation Data'!E110))="","",OFFSET('Sanitation Data'!$E$29,0,10*ROW('Sanitation Data'!E110)))</f>
        <v/>
      </c>
      <c r="CR116" s="270" t="str">
        <f ca="true">+IF(OFFSET('Sanitation Data'!$E$30,0,10*ROW('Sanitation Data'!E110))="","",OFFSET('Sanitation Data'!$E$30,0,10*ROW('Sanitation Data'!E110)))</f>
        <v/>
      </c>
      <c r="CS116" s="270" t="str">
        <f ca="true">+IF(OFFSET('Sanitation Data'!$E$31,0,10*ROW('Sanitation Data'!E110))="","",OFFSET('Sanitation Data'!$E$31,0,10*ROW('Sanitation Data'!E110)))</f>
        <v/>
      </c>
      <c r="CT116" s="270" t="str">
        <f ca="true">+IF(OFFSET('Sanitation Data'!$E$32,0,10*ROW('Sanitation Data'!E110))="","",OFFSET('Sanitation Data'!$E$32,0,10*ROW('Sanitation Data'!E110)))</f>
        <v/>
      </c>
      <c r="CU116" s="270" t="str">
        <f ca="true">+IF(OFFSET('Sanitation Data'!$F$28,0,10*ROW('Sanitation Data'!F110))="","",OFFSET('Sanitation Data'!$F$28,0,10*ROW('Sanitation Data'!F110)))</f>
        <v/>
      </c>
      <c r="CV116" s="270" t="str">
        <f ca="true">+IF(OFFSET('Sanitation Data'!$F$29,0,10*ROW('Sanitation Data'!F110))="","",OFFSET('Sanitation Data'!$F$29,0,10*ROW('Sanitation Data'!F110)))</f>
        <v/>
      </c>
      <c r="CW116" s="270" t="str">
        <f ca="true">+IF(OFFSET('Sanitation Data'!$F$30,0,10*ROW('Sanitation Data'!F110))="","",OFFSET('Sanitation Data'!$F$30,0,10*ROW('Sanitation Data'!F110)))</f>
        <v/>
      </c>
      <c r="CX116" s="270" t="str">
        <f ca="true">+IF(OFFSET('Sanitation Data'!$F$31,0,10*ROW('Sanitation Data'!F110))="","",OFFSET('Sanitation Data'!$F$31,0,10*ROW('Sanitation Data'!F110)))</f>
        <v/>
      </c>
      <c r="CY116" s="270" t="str">
        <f ca="true">+IF(OFFSET('Sanitation Data'!$F$32,0,10*ROW('Sanitation Data'!F110))="","",OFFSET('Sanitation Data'!$F$32,0,10*ROW('Sanitation Data'!F110)))</f>
        <v/>
      </c>
      <c r="CZ116" s="270" t="str">
        <f ca="true">+IF(OFFSET('Sanitation Data'!$G$28,0,10*ROW('Sanitation Data'!G110))="","",OFFSET('Sanitation Data'!$G$28,0,10*ROW('Sanitation Data'!G110)))</f>
        <v/>
      </c>
      <c r="DA116" s="270" t="str">
        <f ca="true">+IF(OFFSET('Sanitation Data'!$G$29,0,10*ROW('Sanitation Data'!G110))="","",OFFSET('Sanitation Data'!$G$29,0,10*ROW('Sanitation Data'!G110)))</f>
        <v/>
      </c>
      <c r="DB116" s="270" t="str">
        <f ca="true">+IF(OFFSET('Sanitation Data'!$G$30,0,10*ROW('Sanitation Data'!G110))="","",OFFSET('Sanitation Data'!$G$30,0,10*ROW('Sanitation Data'!G110)))</f>
        <v/>
      </c>
      <c r="DC116" s="270" t="str">
        <f ca="true">+IF(OFFSET('Sanitation Data'!$G$31,0,10*ROW('Sanitation Data'!G110))="","",OFFSET('Sanitation Data'!$G$31,0,10*ROW('Sanitation Data'!G110)))</f>
        <v/>
      </c>
      <c r="DD116" s="270" t="str">
        <f ca="true">+IF(OFFSET('Sanitation Data'!$G$32,0,10*ROW('Sanitation Data'!G110))="","",OFFSET('Sanitation Data'!$G$32,0,10*ROW('Sanitation Data'!G110)))</f>
        <v/>
      </c>
      <c r="DE116" s="270" t="str">
        <f ca="true">+IF(OFFSET('Sanitation Data'!$H$28,0,10*ROW('Sanitation Data'!H110))="","",OFFSET('Sanitation Data'!$H$28,0,10*ROW('Sanitation Data'!H110)))</f>
        <v/>
      </c>
      <c r="DF116" s="270" t="str">
        <f ca="true">+IF(OFFSET('Sanitation Data'!$H$29,0,10*ROW('Sanitation Data'!H110))="","",OFFSET('Sanitation Data'!$H$29,0,10*ROW('Sanitation Data'!H110)))</f>
        <v/>
      </c>
      <c r="DG116" s="270" t="str">
        <f ca="true">+IF(OFFSET('Sanitation Data'!$H$30,0,10*ROW('Sanitation Data'!H110))="","",OFFSET('Sanitation Data'!$H$30,0,10*ROW('Sanitation Data'!H110)))</f>
        <v/>
      </c>
      <c r="DH116" s="270" t="str">
        <f ca="true">+IF(OFFSET('Sanitation Data'!$H$31,0,10*ROW('Sanitation Data'!H110))="","",OFFSET('Sanitation Data'!$H$31,0,10*ROW('Sanitation Data'!H110)))</f>
        <v/>
      </c>
      <c r="DI116" s="270" t="str">
        <f ca="true">+IF(OFFSET('Sanitation Data'!$H$32,0,10*ROW('Sanitation Data'!H110))="","",OFFSET('Sanitation Data'!$H$32,0,10*ROW('Sanitation Data'!H110)))</f>
        <v/>
      </c>
      <c r="DJ116" s="270" t="str">
        <f ca="true">+IF(OFFSET('Sanitation Data'!$I$28,0,10*ROW('Sanitation Data'!I110))="","",OFFSET('Sanitation Data'!$I$28,0,10*ROW('Sanitation Data'!I110)))</f>
        <v/>
      </c>
      <c r="DK116" s="270" t="str">
        <f ca="true">+IF(OFFSET('Sanitation Data'!$I$29,0,10*ROW('Sanitation Data'!I110))="","",OFFSET('Sanitation Data'!$I$29,0,10*ROW('Sanitation Data'!I110)))</f>
        <v/>
      </c>
      <c r="DL116" s="270" t="str">
        <f ca="true">+IF(OFFSET('Sanitation Data'!$I$30,0,10*ROW('Sanitation Data'!I110))="","",OFFSET('Sanitation Data'!$I$30,0,10*ROW('Sanitation Data'!I110)))</f>
        <v/>
      </c>
      <c r="DM116" s="270" t="str">
        <f ca="true">+IF(OFFSET('Sanitation Data'!$I$31,0,10*ROW('Sanitation Data'!I110))="","",OFFSET('Sanitation Data'!$I$31,0,10*ROW('Sanitation Data'!I110)))</f>
        <v/>
      </c>
      <c r="DN116" s="270" t="str">
        <f ca="true">+IF(OFFSET('Sanitation Data'!$I$32,0,10*ROW('Sanitation Data'!I110))="","",OFFSET('Sanitation Data'!$I$32,0,10*ROW('Sanitation Data'!I110)))</f>
        <v/>
      </c>
      <c r="DO116" s="270" t="str">
        <f ca="true">+IF(OFFSET('Hygiene Data'!$D$11,0,10*ROW('Hygiene Data'!D110))="","",OFFSET('Hygiene Data'!$D$11,0,10*ROW('Hygiene Data'!D110)))</f>
        <v/>
      </c>
      <c r="DP116" s="270" t="str">
        <f ca="true">+IF(OFFSET('Hygiene Data'!$D$12,0,10*ROW('Hygiene Data'!D110))="","",OFFSET('Hygiene Data'!$D$12,0,10*ROW('Hygiene Data'!D110)))</f>
        <v/>
      </c>
      <c r="DQ116" s="270" t="str">
        <f ca="true">+IF(OFFSET('Hygiene Data'!$D$13,0,10*ROW('Hygiene Data'!D110))="","",OFFSET('Hygiene Data'!$D$13,0,10*ROW('Hygiene Data'!D110)))</f>
        <v/>
      </c>
      <c r="DR116" s="270" t="str">
        <f ca="true">+IF(OFFSET('Hygiene Data'!$E$11,0,10*ROW('Hygiene Data'!E110))="","",OFFSET('Hygiene Data'!$E$11,0,10*ROW('Hygiene Data'!E110)))</f>
        <v/>
      </c>
      <c r="DS116" s="270" t="str">
        <f ca="true">+IF(OFFSET('Hygiene Data'!$E$12,0,10*ROW('Hygiene Data'!E110))="","",OFFSET('Hygiene Data'!$E$12,0,10*ROW('Hygiene Data'!E110)))</f>
        <v/>
      </c>
      <c r="DT116" s="270" t="str">
        <f ca="true">+IF(OFFSET('Hygiene Data'!$E$13,0,10*ROW('Hygiene Data'!E110))="","",OFFSET('Hygiene Data'!$E$13,0,10*ROW('Hygiene Data'!E110)))</f>
        <v/>
      </c>
      <c r="DU116" s="270" t="str">
        <f ca="true">+IF(OFFSET('Hygiene Data'!$F$11,0,10*ROW('Hygiene Data'!F110))="","",OFFSET('Hygiene Data'!$F$11,0,10*ROW('Hygiene Data'!F110)))</f>
        <v/>
      </c>
      <c r="DV116" s="270" t="str">
        <f ca="true">+IF(OFFSET('Hygiene Data'!$F$12,0,10*ROW('Hygiene Data'!F110))="","",OFFSET('Hygiene Data'!$F$12,0,10*ROW('Hygiene Data'!F110)))</f>
        <v/>
      </c>
      <c r="DW116" s="270" t="str">
        <f ca="true">+IF(OFFSET('Hygiene Data'!$F$13,0,10*ROW('Hygiene Data'!F110))="","",OFFSET('Hygiene Data'!$F$13,0,10*ROW('Hygiene Data'!F110)))</f>
        <v/>
      </c>
      <c r="DX116" s="270" t="str">
        <f ca="true">+IF(OFFSET('Hygiene Data'!$G$11,0,10*ROW('Hygiene Data'!G110))="","",OFFSET('Hygiene Data'!$G$11,0,10*ROW('Hygiene Data'!G110)))</f>
        <v/>
      </c>
      <c r="DY116" s="270" t="str">
        <f ca="true">+IF(OFFSET('Hygiene Data'!$G$12,0,10*ROW('Hygiene Data'!G110))="","",OFFSET('Hygiene Data'!$G$12,0,10*ROW('Hygiene Data'!G110)))</f>
        <v/>
      </c>
      <c r="DZ116" s="270" t="str">
        <f ca="true">+IF(OFFSET('Hygiene Data'!$G$13,0,10*ROW('Hygiene Data'!G110))="","",OFFSET('Hygiene Data'!$G$13,0,10*ROW('Hygiene Data'!G110)))</f>
        <v/>
      </c>
      <c r="EA116" s="270" t="str">
        <f ca="true">+IF(OFFSET('Hygiene Data'!$H$11,0,10*ROW('Hygiene Data'!H110))="","",OFFSET('Hygiene Data'!$H$11,0,10*ROW('Hygiene Data'!H110)))</f>
        <v/>
      </c>
      <c r="EB116" s="270" t="str">
        <f ca="true">+IF(OFFSET('Hygiene Data'!$H$12,0,10*ROW('Hygiene Data'!H110))="","",OFFSET('Hygiene Data'!$H$12,0,10*ROW('Hygiene Data'!H110)))</f>
        <v/>
      </c>
      <c r="EC116" s="270" t="str">
        <f ca="true">+IF(OFFSET('Hygiene Data'!$H$13,0,10*ROW('Hygiene Data'!H110))="","",OFFSET('Hygiene Data'!$H$13,0,10*ROW('Hygiene Data'!H110)))</f>
        <v/>
      </c>
      <c r="ED116" s="270" t="str">
        <f ca="true">+IF(OFFSET('Hygiene Data'!$I$11,0,10*ROW('Hygiene Data'!I110))="","",OFFSET('Hygiene Data'!$I$11,0,10*ROW('Hygiene Data'!I110)))</f>
        <v/>
      </c>
      <c r="EE116" s="270" t="str">
        <f ca="true">+IF(OFFSET('Hygiene Data'!$I$12,0,10*ROW('Hygiene Data'!I110))="","",OFFSET('Hygiene Data'!$I$12,0,10*ROW('Hygiene Data'!I110)))</f>
        <v/>
      </c>
      <c r="EF116" s="270"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26"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0"/>
      <c r="BS117" s="270" t="str">
        <f ca="true">+IF(OFFSET('Water Data'!$D$27,0,10*ROW('Water Data'!D111))="","",OFFSET('Water Data'!$D$27,0,10*ROW('Water Data'!D111)))</f>
        <v/>
      </c>
      <c r="BT117" s="270" t="str">
        <f ca="true">+IF(OFFSET('Water Data'!$D$28,0,10*ROW('Water Data'!D111))="","",OFFSET('Water Data'!$D$28,0,10*ROW('Water Data'!D111)))</f>
        <v/>
      </c>
      <c r="BU117" s="270" t="str">
        <f ca="true">+IF(OFFSET('Water Data'!$D$29,0,10*ROW('Water Data'!D111))="","",OFFSET('Water Data'!$D$29,0,10*ROW('Water Data'!D111)))</f>
        <v/>
      </c>
      <c r="BV117" s="270" t="str">
        <f ca="true">+IF(OFFSET('Water Data'!$E$27,0,10*ROW('Water Data'!E111))="","",OFFSET('Water Data'!$E$27,0,10*ROW('Water Data'!E111)))</f>
        <v/>
      </c>
      <c r="BW117" s="270" t="str">
        <f ca="true">+IF(OFFSET('Water Data'!$E$28,0,10*ROW('Water Data'!E111))="","",OFFSET('Water Data'!$E$28,0,10*ROW('Water Data'!E111)))</f>
        <v/>
      </c>
      <c r="BX117" s="270" t="str">
        <f ca="true">+IF(OFFSET('Water Data'!$E$29,0,10*ROW('Water Data'!E111))="","",OFFSET('Water Data'!$E$29,0,10*ROW('Water Data'!E111)))</f>
        <v/>
      </c>
      <c r="BY117" s="270" t="str">
        <f ca="true">+IF(OFFSET('Water Data'!$F$27,0,10*ROW('Water Data'!F111))="","",OFFSET('Water Data'!$F$27,0,10*ROW('Water Data'!F111)))</f>
        <v/>
      </c>
      <c r="BZ117" s="270" t="str">
        <f ca="true">+IF(OFFSET('Water Data'!$F$28,0,10*ROW('Water Data'!F111))="","",OFFSET('Water Data'!$F$28,0,10*ROW('Water Data'!F111)))</f>
        <v/>
      </c>
      <c r="CA117" s="270" t="str">
        <f ca="true">+IF(OFFSET('Water Data'!$F$29,0,10*ROW('Water Data'!F111))="","",OFFSET('Water Data'!$F$29,0,10*ROW('Water Data'!F111)))</f>
        <v/>
      </c>
      <c r="CB117" s="270" t="str">
        <f ca="true">+IF(OFFSET('Water Data'!$G$27,0,10*ROW('Water Data'!G111))="","",OFFSET('Water Data'!$G$27,0,10*ROW('Water Data'!G111)))</f>
        <v/>
      </c>
      <c r="CC117" s="270" t="str">
        <f ca="true">+IF(OFFSET('Water Data'!$G$28,0,10*ROW('Water Data'!G111))="","",OFFSET('Water Data'!$G$28,0,10*ROW('Water Data'!G111)))</f>
        <v/>
      </c>
      <c r="CD117" s="270" t="str">
        <f ca="true">+IF(OFFSET('Water Data'!$G$29,0,10*ROW('Water Data'!G111))="","",OFFSET('Water Data'!$G$29,0,10*ROW('Water Data'!G111)))</f>
        <v/>
      </c>
      <c r="CE117" s="270" t="str">
        <f ca="true">+IF(OFFSET('Water Data'!$H$27,0,10*ROW('Water Data'!H111))="","",OFFSET('Water Data'!$H$27,0,10*ROW('Water Data'!H111)))</f>
        <v/>
      </c>
      <c r="CF117" s="270" t="str">
        <f ca="true">+IF(OFFSET('Water Data'!$H$28,0,10*ROW('Water Data'!H111))="","",OFFSET('Water Data'!$H$28,0,10*ROW('Water Data'!H111)))</f>
        <v/>
      </c>
      <c r="CG117" s="270" t="str">
        <f ca="true">+IF(OFFSET('Water Data'!$H$29,0,10*ROW('Water Data'!H111))="","",OFFSET('Water Data'!$H$29,0,10*ROW('Water Data'!H111)))</f>
        <v/>
      </c>
      <c r="CH117" s="270" t="str">
        <f ca="true">+IF(OFFSET('Water Data'!$I$27,0,10*ROW('Water Data'!I111))="","",OFFSET('Water Data'!$I$27,0,10*ROW('Water Data'!I111)))</f>
        <v/>
      </c>
      <c r="CI117" s="270" t="str">
        <f ca="true">+IF(OFFSET('Water Data'!$I$28,0,10*ROW('Water Data'!I111))="","",OFFSET('Water Data'!$I$28,0,10*ROW('Water Data'!I111)))</f>
        <v/>
      </c>
      <c r="CJ117" s="270" t="str">
        <f ca="true">+IF(OFFSET('Water Data'!$I$29,0,10*ROW('Water Data'!I111))="","",OFFSET('Water Data'!$I$29,0,10*ROW('Water Data'!I111)))</f>
        <v/>
      </c>
      <c r="CK117" s="270" t="str">
        <f ca="true">+IF(OFFSET('Sanitation Data'!$D$28,0,10*ROW('Sanitation Data'!D111))="","",OFFSET('Sanitation Data'!$D$28,0,10*ROW('Sanitation Data'!D111)))</f>
        <v/>
      </c>
      <c r="CL117" s="270" t="str">
        <f ca="true">+IF(OFFSET('Sanitation Data'!$D$29,0,10*ROW('Sanitation Data'!D111))="","",OFFSET('Sanitation Data'!$D$29,0,10*ROW('Sanitation Data'!D111)))</f>
        <v/>
      </c>
      <c r="CM117" s="270" t="str">
        <f ca="true">+IF(OFFSET('Sanitation Data'!$D$30,0,10*ROW('Sanitation Data'!D111))="","",OFFSET('Sanitation Data'!$D$30,0,10*ROW('Sanitation Data'!D111)))</f>
        <v/>
      </c>
      <c r="CN117" s="270" t="str">
        <f ca="true">+IF(OFFSET('Sanitation Data'!$D$31,0,10*ROW('Sanitation Data'!D111))="","",OFFSET('Sanitation Data'!$D$31,0,10*ROW('Sanitation Data'!D111)))</f>
        <v/>
      </c>
      <c r="CO117" s="270" t="str">
        <f ca="true">+IF(OFFSET('Sanitation Data'!$D$32,0,10*ROW('Sanitation Data'!D111))="","",OFFSET('Sanitation Data'!$D$32,0,10*ROW('Sanitation Data'!D111)))</f>
        <v/>
      </c>
      <c r="CP117" s="270" t="str">
        <f ca="true">+IF(OFFSET('Sanitation Data'!$E$28,0,10*ROW('Sanitation Data'!E111))="","",OFFSET('Sanitation Data'!$E$28,0,10*ROW('Sanitation Data'!E111)))</f>
        <v/>
      </c>
      <c r="CQ117" s="270" t="str">
        <f ca="true">+IF(OFFSET('Sanitation Data'!$E$29,0,10*ROW('Sanitation Data'!E111))="","",OFFSET('Sanitation Data'!$E$29,0,10*ROW('Sanitation Data'!E111)))</f>
        <v/>
      </c>
      <c r="CR117" s="270" t="str">
        <f ca="true">+IF(OFFSET('Sanitation Data'!$E$30,0,10*ROW('Sanitation Data'!E111))="","",OFFSET('Sanitation Data'!$E$30,0,10*ROW('Sanitation Data'!E111)))</f>
        <v/>
      </c>
      <c r="CS117" s="270" t="str">
        <f ca="true">+IF(OFFSET('Sanitation Data'!$E$31,0,10*ROW('Sanitation Data'!E111))="","",OFFSET('Sanitation Data'!$E$31,0,10*ROW('Sanitation Data'!E111)))</f>
        <v/>
      </c>
      <c r="CT117" s="270" t="str">
        <f ca="true">+IF(OFFSET('Sanitation Data'!$E$32,0,10*ROW('Sanitation Data'!E111))="","",OFFSET('Sanitation Data'!$E$32,0,10*ROW('Sanitation Data'!E111)))</f>
        <v/>
      </c>
      <c r="CU117" s="270" t="str">
        <f ca="true">+IF(OFFSET('Sanitation Data'!$F$28,0,10*ROW('Sanitation Data'!F111))="","",OFFSET('Sanitation Data'!$F$28,0,10*ROW('Sanitation Data'!F111)))</f>
        <v/>
      </c>
      <c r="CV117" s="270" t="str">
        <f ca="true">+IF(OFFSET('Sanitation Data'!$F$29,0,10*ROW('Sanitation Data'!F111))="","",OFFSET('Sanitation Data'!$F$29,0,10*ROW('Sanitation Data'!F111)))</f>
        <v/>
      </c>
      <c r="CW117" s="270" t="str">
        <f ca="true">+IF(OFFSET('Sanitation Data'!$F$30,0,10*ROW('Sanitation Data'!F111))="","",OFFSET('Sanitation Data'!$F$30,0,10*ROW('Sanitation Data'!F111)))</f>
        <v/>
      </c>
      <c r="CX117" s="270" t="str">
        <f ca="true">+IF(OFFSET('Sanitation Data'!$F$31,0,10*ROW('Sanitation Data'!F111))="","",OFFSET('Sanitation Data'!$F$31,0,10*ROW('Sanitation Data'!F111)))</f>
        <v/>
      </c>
      <c r="CY117" s="270" t="str">
        <f ca="true">+IF(OFFSET('Sanitation Data'!$F$32,0,10*ROW('Sanitation Data'!F111))="","",OFFSET('Sanitation Data'!$F$32,0,10*ROW('Sanitation Data'!F111)))</f>
        <v/>
      </c>
      <c r="CZ117" s="270" t="str">
        <f ca="true">+IF(OFFSET('Sanitation Data'!$G$28,0,10*ROW('Sanitation Data'!G111))="","",OFFSET('Sanitation Data'!$G$28,0,10*ROW('Sanitation Data'!G111)))</f>
        <v/>
      </c>
      <c r="DA117" s="270" t="str">
        <f ca="true">+IF(OFFSET('Sanitation Data'!$G$29,0,10*ROW('Sanitation Data'!G111))="","",OFFSET('Sanitation Data'!$G$29,0,10*ROW('Sanitation Data'!G111)))</f>
        <v/>
      </c>
      <c r="DB117" s="270" t="str">
        <f ca="true">+IF(OFFSET('Sanitation Data'!$G$30,0,10*ROW('Sanitation Data'!G111))="","",OFFSET('Sanitation Data'!$G$30,0,10*ROW('Sanitation Data'!G111)))</f>
        <v/>
      </c>
      <c r="DC117" s="270" t="str">
        <f ca="true">+IF(OFFSET('Sanitation Data'!$G$31,0,10*ROW('Sanitation Data'!G111))="","",OFFSET('Sanitation Data'!$G$31,0,10*ROW('Sanitation Data'!G111)))</f>
        <v/>
      </c>
      <c r="DD117" s="270" t="str">
        <f ca="true">+IF(OFFSET('Sanitation Data'!$G$32,0,10*ROW('Sanitation Data'!G111))="","",OFFSET('Sanitation Data'!$G$32,0,10*ROW('Sanitation Data'!G111)))</f>
        <v/>
      </c>
      <c r="DE117" s="270" t="str">
        <f ca="true">+IF(OFFSET('Sanitation Data'!$H$28,0,10*ROW('Sanitation Data'!H111))="","",OFFSET('Sanitation Data'!$H$28,0,10*ROW('Sanitation Data'!H111)))</f>
        <v/>
      </c>
      <c r="DF117" s="270" t="str">
        <f ca="true">+IF(OFFSET('Sanitation Data'!$H$29,0,10*ROW('Sanitation Data'!H111))="","",OFFSET('Sanitation Data'!$H$29,0,10*ROW('Sanitation Data'!H111)))</f>
        <v/>
      </c>
      <c r="DG117" s="270" t="str">
        <f ca="true">+IF(OFFSET('Sanitation Data'!$H$30,0,10*ROW('Sanitation Data'!H111))="","",OFFSET('Sanitation Data'!$H$30,0,10*ROW('Sanitation Data'!H111)))</f>
        <v/>
      </c>
      <c r="DH117" s="270" t="str">
        <f ca="true">+IF(OFFSET('Sanitation Data'!$H$31,0,10*ROW('Sanitation Data'!H111))="","",OFFSET('Sanitation Data'!$H$31,0,10*ROW('Sanitation Data'!H111)))</f>
        <v/>
      </c>
      <c r="DI117" s="270" t="str">
        <f ca="true">+IF(OFFSET('Sanitation Data'!$H$32,0,10*ROW('Sanitation Data'!H111))="","",OFFSET('Sanitation Data'!$H$32,0,10*ROW('Sanitation Data'!H111)))</f>
        <v/>
      </c>
      <c r="DJ117" s="270" t="str">
        <f ca="true">+IF(OFFSET('Sanitation Data'!$I$28,0,10*ROW('Sanitation Data'!I111))="","",OFFSET('Sanitation Data'!$I$28,0,10*ROW('Sanitation Data'!I111)))</f>
        <v/>
      </c>
      <c r="DK117" s="270" t="str">
        <f ca="true">+IF(OFFSET('Sanitation Data'!$I$29,0,10*ROW('Sanitation Data'!I111))="","",OFFSET('Sanitation Data'!$I$29,0,10*ROW('Sanitation Data'!I111)))</f>
        <v/>
      </c>
      <c r="DL117" s="270" t="str">
        <f ca="true">+IF(OFFSET('Sanitation Data'!$I$30,0,10*ROW('Sanitation Data'!I111))="","",OFFSET('Sanitation Data'!$I$30,0,10*ROW('Sanitation Data'!I111)))</f>
        <v/>
      </c>
      <c r="DM117" s="270" t="str">
        <f ca="true">+IF(OFFSET('Sanitation Data'!$I$31,0,10*ROW('Sanitation Data'!I111))="","",OFFSET('Sanitation Data'!$I$31,0,10*ROW('Sanitation Data'!I111)))</f>
        <v/>
      </c>
      <c r="DN117" s="270" t="str">
        <f ca="true">+IF(OFFSET('Sanitation Data'!$I$32,0,10*ROW('Sanitation Data'!I111))="","",OFFSET('Sanitation Data'!$I$32,0,10*ROW('Sanitation Data'!I111)))</f>
        <v/>
      </c>
      <c r="DO117" s="270" t="str">
        <f ca="true">+IF(OFFSET('Hygiene Data'!$D$11,0,10*ROW('Hygiene Data'!D111))="","",OFFSET('Hygiene Data'!$D$11,0,10*ROW('Hygiene Data'!D111)))</f>
        <v/>
      </c>
      <c r="DP117" s="270" t="str">
        <f ca="true">+IF(OFFSET('Hygiene Data'!$D$12,0,10*ROW('Hygiene Data'!D111))="","",OFFSET('Hygiene Data'!$D$12,0,10*ROW('Hygiene Data'!D111)))</f>
        <v/>
      </c>
      <c r="DQ117" s="270" t="str">
        <f ca="true">+IF(OFFSET('Hygiene Data'!$D$13,0,10*ROW('Hygiene Data'!D111))="","",OFFSET('Hygiene Data'!$D$13,0,10*ROW('Hygiene Data'!D111)))</f>
        <v/>
      </c>
      <c r="DR117" s="270" t="str">
        <f ca="true">+IF(OFFSET('Hygiene Data'!$E$11,0,10*ROW('Hygiene Data'!E111))="","",OFFSET('Hygiene Data'!$E$11,0,10*ROW('Hygiene Data'!E111)))</f>
        <v/>
      </c>
      <c r="DS117" s="270" t="str">
        <f ca="true">+IF(OFFSET('Hygiene Data'!$E$12,0,10*ROW('Hygiene Data'!E111))="","",OFFSET('Hygiene Data'!$E$12,0,10*ROW('Hygiene Data'!E111)))</f>
        <v/>
      </c>
      <c r="DT117" s="270" t="str">
        <f ca="true">+IF(OFFSET('Hygiene Data'!$E$13,0,10*ROW('Hygiene Data'!E111))="","",OFFSET('Hygiene Data'!$E$13,0,10*ROW('Hygiene Data'!E111)))</f>
        <v/>
      </c>
      <c r="DU117" s="270" t="str">
        <f ca="true">+IF(OFFSET('Hygiene Data'!$F$11,0,10*ROW('Hygiene Data'!F111))="","",OFFSET('Hygiene Data'!$F$11,0,10*ROW('Hygiene Data'!F111)))</f>
        <v/>
      </c>
      <c r="DV117" s="270" t="str">
        <f ca="true">+IF(OFFSET('Hygiene Data'!$F$12,0,10*ROW('Hygiene Data'!F111))="","",OFFSET('Hygiene Data'!$F$12,0,10*ROW('Hygiene Data'!F111)))</f>
        <v/>
      </c>
      <c r="DW117" s="270" t="str">
        <f ca="true">+IF(OFFSET('Hygiene Data'!$F$13,0,10*ROW('Hygiene Data'!F111))="","",OFFSET('Hygiene Data'!$F$13,0,10*ROW('Hygiene Data'!F111)))</f>
        <v/>
      </c>
      <c r="DX117" s="270" t="str">
        <f ca="true">+IF(OFFSET('Hygiene Data'!$G$11,0,10*ROW('Hygiene Data'!G111))="","",OFFSET('Hygiene Data'!$G$11,0,10*ROW('Hygiene Data'!G111)))</f>
        <v/>
      </c>
      <c r="DY117" s="270" t="str">
        <f ca="true">+IF(OFFSET('Hygiene Data'!$G$12,0,10*ROW('Hygiene Data'!G111))="","",OFFSET('Hygiene Data'!$G$12,0,10*ROW('Hygiene Data'!G111)))</f>
        <v/>
      </c>
      <c r="DZ117" s="270" t="str">
        <f ca="true">+IF(OFFSET('Hygiene Data'!$G$13,0,10*ROW('Hygiene Data'!G111))="","",OFFSET('Hygiene Data'!$G$13,0,10*ROW('Hygiene Data'!G111)))</f>
        <v/>
      </c>
      <c r="EA117" s="270" t="str">
        <f ca="true">+IF(OFFSET('Hygiene Data'!$H$11,0,10*ROW('Hygiene Data'!H111))="","",OFFSET('Hygiene Data'!$H$11,0,10*ROW('Hygiene Data'!H111)))</f>
        <v/>
      </c>
      <c r="EB117" s="270" t="str">
        <f ca="true">+IF(OFFSET('Hygiene Data'!$H$12,0,10*ROW('Hygiene Data'!H111))="","",OFFSET('Hygiene Data'!$H$12,0,10*ROW('Hygiene Data'!H111)))</f>
        <v/>
      </c>
      <c r="EC117" s="270" t="str">
        <f ca="true">+IF(OFFSET('Hygiene Data'!$H$13,0,10*ROW('Hygiene Data'!H111))="","",OFFSET('Hygiene Data'!$H$13,0,10*ROW('Hygiene Data'!H111)))</f>
        <v/>
      </c>
      <c r="ED117" s="270" t="str">
        <f ca="true">+IF(OFFSET('Hygiene Data'!$I$11,0,10*ROW('Hygiene Data'!I111))="","",OFFSET('Hygiene Data'!$I$11,0,10*ROW('Hygiene Data'!I111)))</f>
        <v/>
      </c>
      <c r="EE117" s="270" t="str">
        <f ca="true">+IF(OFFSET('Hygiene Data'!$I$12,0,10*ROW('Hygiene Data'!I111))="","",OFFSET('Hygiene Data'!$I$12,0,10*ROW('Hygiene Data'!I111)))</f>
        <v/>
      </c>
      <c r="EF117" s="270"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26"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0"/>
      <c r="BS118" s="270" t="str">
        <f ca="true">+IF(OFFSET('Water Data'!$D$27,0,10*ROW('Water Data'!D112))="","",OFFSET('Water Data'!$D$27,0,10*ROW('Water Data'!D112)))</f>
        <v/>
      </c>
      <c r="BT118" s="270" t="str">
        <f ca="true">+IF(OFFSET('Water Data'!$D$28,0,10*ROW('Water Data'!D112))="","",OFFSET('Water Data'!$D$28,0,10*ROW('Water Data'!D112)))</f>
        <v/>
      </c>
      <c r="BU118" s="270" t="str">
        <f ca="true">+IF(OFFSET('Water Data'!$D$29,0,10*ROW('Water Data'!D112))="","",OFFSET('Water Data'!$D$29,0,10*ROW('Water Data'!D112)))</f>
        <v/>
      </c>
      <c r="BV118" s="270" t="str">
        <f ca="true">+IF(OFFSET('Water Data'!$E$27,0,10*ROW('Water Data'!E112))="","",OFFSET('Water Data'!$E$27,0,10*ROW('Water Data'!E112)))</f>
        <v/>
      </c>
      <c r="BW118" s="270" t="str">
        <f ca="true">+IF(OFFSET('Water Data'!$E$28,0,10*ROW('Water Data'!E112))="","",OFFSET('Water Data'!$E$28,0,10*ROW('Water Data'!E112)))</f>
        <v/>
      </c>
      <c r="BX118" s="270" t="str">
        <f ca="true">+IF(OFFSET('Water Data'!$E$29,0,10*ROW('Water Data'!E112))="","",OFFSET('Water Data'!$E$29,0,10*ROW('Water Data'!E112)))</f>
        <v/>
      </c>
      <c r="BY118" s="270" t="str">
        <f ca="true">+IF(OFFSET('Water Data'!$F$27,0,10*ROW('Water Data'!F112))="","",OFFSET('Water Data'!$F$27,0,10*ROW('Water Data'!F112)))</f>
        <v/>
      </c>
      <c r="BZ118" s="270" t="str">
        <f ca="true">+IF(OFFSET('Water Data'!$F$28,0,10*ROW('Water Data'!F112))="","",OFFSET('Water Data'!$F$28,0,10*ROW('Water Data'!F112)))</f>
        <v/>
      </c>
      <c r="CA118" s="270" t="str">
        <f ca="true">+IF(OFFSET('Water Data'!$F$29,0,10*ROW('Water Data'!F112))="","",OFFSET('Water Data'!$F$29,0,10*ROW('Water Data'!F112)))</f>
        <v/>
      </c>
      <c r="CB118" s="270" t="str">
        <f ca="true">+IF(OFFSET('Water Data'!$G$27,0,10*ROW('Water Data'!G112))="","",OFFSET('Water Data'!$G$27,0,10*ROW('Water Data'!G112)))</f>
        <v/>
      </c>
      <c r="CC118" s="270" t="str">
        <f ca="true">+IF(OFFSET('Water Data'!$G$28,0,10*ROW('Water Data'!G112))="","",OFFSET('Water Data'!$G$28,0,10*ROW('Water Data'!G112)))</f>
        <v/>
      </c>
      <c r="CD118" s="270" t="str">
        <f ca="true">+IF(OFFSET('Water Data'!$G$29,0,10*ROW('Water Data'!G112))="","",OFFSET('Water Data'!$G$29,0,10*ROW('Water Data'!G112)))</f>
        <v/>
      </c>
      <c r="CE118" s="270" t="str">
        <f ca="true">+IF(OFFSET('Water Data'!$H$27,0,10*ROW('Water Data'!H112))="","",OFFSET('Water Data'!$H$27,0,10*ROW('Water Data'!H112)))</f>
        <v/>
      </c>
      <c r="CF118" s="270" t="str">
        <f ca="true">+IF(OFFSET('Water Data'!$H$28,0,10*ROW('Water Data'!H112))="","",OFFSET('Water Data'!$H$28,0,10*ROW('Water Data'!H112)))</f>
        <v/>
      </c>
      <c r="CG118" s="270" t="str">
        <f ca="true">+IF(OFFSET('Water Data'!$H$29,0,10*ROW('Water Data'!H112))="","",OFFSET('Water Data'!$H$29,0,10*ROW('Water Data'!H112)))</f>
        <v/>
      </c>
      <c r="CH118" s="270" t="str">
        <f ca="true">+IF(OFFSET('Water Data'!$I$27,0,10*ROW('Water Data'!I112))="","",OFFSET('Water Data'!$I$27,0,10*ROW('Water Data'!I112)))</f>
        <v/>
      </c>
      <c r="CI118" s="270" t="str">
        <f ca="true">+IF(OFFSET('Water Data'!$I$28,0,10*ROW('Water Data'!I112))="","",OFFSET('Water Data'!$I$28,0,10*ROW('Water Data'!I112)))</f>
        <v/>
      </c>
      <c r="CJ118" s="270" t="str">
        <f ca="true">+IF(OFFSET('Water Data'!$I$29,0,10*ROW('Water Data'!I112))="","",OFFSET('Water Data'!$I$29,0,10*ROW('Water Data'!I112)))</f>
        <v/>
      </c>
      <c r="CK118" s="270" t="str">
        <f ca="true">+IF(OFFSET('Sanitation Data'!$D$28,0,10*ROW('Sanitation Data'!D112))="","",OFFSET('Sanitation Data'!$D$28,0,10*ROW('Sanitation Data'!D112)))</f>
        <v/>
      </c>
      <c r="CL118" s="270" t="str">
        <f ca="true">+IF(OFFSET('Sanitation Data'!$D$29,0,10*ROW('Sanitation Data'!D112))="","",OFFSET('Sanitation Data'!$D$29,0,10*ROW('Sanitation Data'!D112)))</f>
        <v/>
      </c>
      <c r="CM118" s="270" t="str">
        <f ca="true">+IF(OFFSET('Sanitation Data'!$D$30,0,10*ROW('Sanitation Data'!D112))="","",OFFSET('Sanitation Data'!$D$30,0,10*ROW('Sanitation Data'!D112)))</f>
        <v/>
      </c>
      <c r="CN118" s="270" t="str">
        <f ca="true">+IF(OFFSET('Sanitation Data'!$D$31,0,10*ROW('Sanitation Data'!D112))="","",OFFSET('Sanitation Data'!$D$31,0,10*ROW('Sanitation Data'!D112)))</f>
        <v/>
      </c>
      <c r="CO118" s="270" t="str">
        <f ca="true">+IF(OFFSET('Sanitation Data'!$D$32,0,10*ROW('Sanitation Data'!D112))="","",OFFSET('Sanitation Data'!$D$32,0,10*ROW('Sanitation Data'!D112)))</f>
        <v/>
      </c>
      <c r="CP118" s="270" t="str">
        <f ca="true">+IF(OFFSET('Sanitation Data'!$E$28,0,10*ROW('Sanitation Data'!E112))="","",OFFSET('Sanitation Data'!$E$28,0,10*ROW('Sanitation Data'!E112)))</f>
        <v/>
      </c>
      <c r="CQ118" s="270" t="str">
        <f ca="true">+IF(OFFSET('Sanitation Data'!$E$29,0,10*ROW('Sanitation Data'!E112))="","",OFFSET('Sanitation Data'!$E$29,0,10*ROW('Sanitation Data'!E112)))</f>
        <v/>
      </c>
      <c r="CR118" s="270" t="str">
        <f ca="true">+IF(OFFSET('Sanitation Data'!$E$30,0,10*ROW('Sanitation Data'!E112))="","",OFFSET('Sanitation Data'!$E$30,0,10*ROW('Sanitation Data'!E112)))</f>
        <v/>
      </c>
      <c r="CS118" s="270" t="str">
        <f ca="true">+IF(OFFSET('Sanitation Data'!$E$31,0,10*ROW('Sanitation Data'!E112))="","",OFFSET('Sanitation Data'!$E$31,0,10*ROW('Sanitation Data'!E112)))</f>
        <v/>
      </c>
      <c r="CT118" s="270" t="str">
        <f ca="true">+IF(OFFSET('Sanitation Data'!$E$32,0,10*ROW('Sanitation Data'!E112))="","",OFFSET('Sanitation Data'!$E$32,0,10*ROW('Sanitation Data'!E112)))</f>
        <v/>
      </c>
      <c r="CU118" s="270" t="str">
        <f ca="true">+IF(OFFSET('Sanitation Data'!$F$28,0,10*ROW('Sanitation Data'!F112))="","",OFFSET('Sanitation Data'!$F$28,0,10*ROW('Sanitation Data'!F112)))</f>
        <v/>
      </c>
      <c r="CV118" s="270" t="str">
        <f ca="true">+IF(OFFSET('Sanitation Data'!$F$29,0,10*ROW('Sanitation Data'!F112))="","",OFFSET('Sanitation Data'!$F$29,0,10*ROW('Sanitation Data'!F112)))</f>
        <v/>
      </c>
      <c r="CW118" s="270" t="str">
        <f ca="true">+IF(OFFSET('Sanitation Data'!$F$30,0,10*ROW('Sanitation Data'!F112))="","",OFFSET('Sanitation Data'!$F$30,0,10*ROW('Sanitation Data'!F112)))</f>
        <v/>
      </c>
      <c r="CX118" s="270" t="str">
        <f ca="true">+IF(OFFSET('Sanitation Data'!$F$31,0,10*ROW('Sanitation Data'!F112))="","",OFFSET('Sanitation Data'!$F$31,0,10*ROW('Sanitation Data'!F112)))</f>
        <v/>
      </c>
      <c r="CY118" s="270" t="str">
        <f ca="true">+IF(OFFSET('Sanitation Data'!$F$32,0,10*ROW('Sanitation Data'!F112))="","",OFFSET('Sanitation Data'!$F$32,0,10*ROW('Sanitation Data'!F112)))</f>
        <v/>
      </c>
      <c r="CZ118" s="270" t="str">
        <f ca="true">+IF(OFFSET('Sanitation Data'!$G$28,0,10*ROW('Sanitation Data'!G112))="","",OFFSET('Sanitation Data'!$G$28,0,10*ROW('Sanitation Data'!G112)))</f>
        <v/>
      </c>
      <c r="DA118" s="270" t="str">
        <f ca="true">+IF(OFFSET('Sanitation Data'!$G$29,0,10*ROW('Sanitation Data'!G112))="","",OFFSET('Sanitation Data'!$G$29,0,10*ROW('Sanitation Data'!G112)))</f>
        <v/>
      </c>
      <c r="DB118" s="270" t="str">
        <f ca="true">+IF(OFFSET('Sanitation Data'!$G$30,0,10*ROW('Sanitation Data'!G112))="","",OFFSET('Sanitation Data'!$G$30,0,10*ROW('Sanitation Data'!G112)))</f>
        <v/>
      </c>
      <c r="DC118" s="270" t="str">
        <f ca="true">+IF(OFFSET('Sanitation Data'!$G$31,0,10*ROW('Sanitation Data'!G112))="","",OFFSET('Sanitation Data'!$G$31,0,10*ROW('Sanitation Data'!G112)))</f>
        <v/>
      </c>
      <c r="DD118" s="270" t="str">
        <f ca="true">+IF(OFFSET('Sanitation Data'!$G$32,0,10*ROW('Sanitation Data'!G112))="","",OFFSET('Sanitation Data'!$G$32,0,10*ROW('Sanitation Data'!G112)))</f>
        <v/>
      </c>
      <c r="DE118" s="270" t="str">
        <f ca="true">+IF(OFFSET('Sanitation Data'!$H$28,0,10*ROW('Sanitation Data'!H112))="","",OFFSET('Sanitation Data'!$H$28,0,10*ROW('Sanitation Data'!H112)))</f>
        <v/>
      </c>
      <c r="DF118" s="270" t="str">
        <f ca="true">+IF(OFFSET('Sanitation Data'!$H$29,0,10*ROW('Sanitation Data'!H112))="","",OFFSET('Sanitation Data'!$H$29,0,10*ROW('Sanitation Data'!H112)))</f>
        <v/>
      </c>
      <c r="DG118" s="270" t="str">
        <f ca="true">+IF(OFFSET('Sanitation Data'!$H$30,0,10*ROW('Sanitation Data'!H112))="","",OFFSET('Sanitation Data'!$H$30,0,10*ROW('Sanitation Data'!H112)))</f>
        <v/>
      </c>
      <c r="DH118" s="270" t="str">
        <f ca="true">+IF(OFFSET('Sanitation Data'!$H$31,0,10*ROW('Sanitation Data'!H112))="","",OFFSET('Sanitation Data'!$H$31,0,10*ROW('Sanitation Data'!H112)))</f>
        <v/>
      </c>
      <c r="DI118" s="270" t="str">
        <f ca="true">+IF(OFFSET('Sanitation Data'!$H$32,0,10*ROW('Sanitation Data'!H112))="","",OFFSET('Sanitation Data'!$H$32,0,10*ROW('Sanitation Data'!H112)))</f>
        <v/>
      </c>
      <c r="DJ118" s="270" t="str">
        <f ca="true">+IF(OFFSET('Sanitation Data'!$I$28,0,10*ROW('Sanitation Data'!I112))="","",OFFSET('Sanitation Data'!$I$28,0,10*ROW('Sanitation Data'!I112)))</f>
        <v/>
      </c>
      <c r="DK118" s="270" t="str">
        <f ca="true">+IF(OFFSET('Sanitation Data'!$I$29,0,10*ROW('Sanitation Data'!I112))="","",OFFSET('Sanitation Data'!$I$29,0,10*ROW('Sanitation Data'!I112)))</f>
        <v/>
      </c>
      <c r="DL118" s="270" t="str">
        <f ca="true">+IF(OFFSET('Sanitation Data'!$I$30,0,10*ROW('Sanitation Data'!I112))="","",OFFSET('Sanitation Data'!$I$30,0,10*ROW('Sanitation Data'!I112)))</f>
        <v/>
      </c>
      <c r="DM118" s="270" t="str">
        <f ca="true">+IF(OFFSET('Sanitation Data'!$I$31,0,10*ROW('Sanitation Data'!I112))="","",OFFSET('Sanitation Data'!$I$31,0,10*ROW('Sanitation Data'!I112)))</f>
        <v/>
      </c>
      <c r="DN118" s="270" t="str">
        <f ca="true">+IF(OFFSET('Sanitation Data'!$I$32,0,10*ROW('Sanitation Data'!I112))="","",OFFSET('Sanitation Data'!$I$32,0,10*ROW('Sanitation Data'!I112)))</f>
        <v/>
      </c>
      <c r="DO118" s="270" t="str">
        <f ca="true">+IF(OFFSET('Hygiene Data'!$D$11,0,10*ROW('Hygiene Data'!D112))="","",OFFSET('Hygiene Data'!$D$11,0,10*ROW('Hygiene Data'!D112)))</f>
        <v/>
      </c>
      <c r="DP118" s="270" t="str">
        <f ca="true">+IF(OFFSET('Hygiene Data'!$D$12,0,10*ROW('Hygiene Data'!D112))="","",OFFSET('Hygiene Data'!$D$12,0,10*ROW('Hygiene Data'!D112)))</f>
        <v/>
      </c>
      <c r="DQ118" s="270" t="str">
        <f ca="true">+IF(OFFSET('Hygiene Data'!$D$13,0,10*ROW('Hygiene Data'!D112))="","",OFFSET('Hygiene Data'!$D$13,0,10*ROW('Hygiene Data'!D112)))</f>
        <v/>
      </c>
      <c r="DR118" s="270" t="str">
        <f ca="true">+IF(OFFSET('Hygiene Data'!$E$11,0,10*ROW('Hygiene Data'!E112))="","",OFFSET('Hygiene Data'!$E$11,0,10*ROW('Hygiene Data'!E112)))</f>
        <v/>
      </c>
      <c r="DS118" s="270" t="str">
        <f ca="true">+IF(OFFSET('Hygiene Data'!$E$12,0,10*ROW('Hygiene Data'!E112))="","",OFFSET('Hygiene Data'!$E$12,0,10*ROW('Hygiene Data'!E112)))</f>
        <v/>
      </c>
      <c r="DT118" s="270" t="str">
        <f ca="true">+IF(OFFSET('Hygiene Data'!$E$13,0,10*ROW('Hygiene Data'!E112))="","",OFFSET('Hygiene Data'!$E$13,0,10*ROW('Hygiene Data'!E112)))</f>
        <v/>
      </c>
      <c r="DU118" s="270" t="str">
        <f ca="true">+IF(OFFSET('Hygiene Data'!$F$11,0,10*ROW('Hygiene Data'!F112))="","",OFFSET('Hygiene Data'!$F$11,0,10*ROW('Hygiene Data'!F112)))</f>
        <v/>
      </c>
      <c r="DV118" s="270" t="str">
        <f ca="true">+IF(OFFSET('Hygiene Data'!$F$12,0,10*ROW('Hygiene Data'!F112))="","",OFFSET('Hygiene Data'!$F$12,0,10*ROW('Hygiene Data'!F112)))</f>
        <v/>
      </c>
      <c r="DW118" s="270" t="str">
        <f ca="true">+IF(OFFSET('Hygiene Data'!$F$13,0,10*ROW('Hygiene Data'!F112))="","",OFFSET('Hygiene Data'!$F$13,0,10*ROW('Hygiene Data'!F112)))</f>
        <v/>
      </c>
      <c r="DX118" s="270" t="str">
        <f ca="true">+IF(OFFSET('Hygiene Data'!$G$11,0,10*ROW('Hygiene Data'!G112))="","",OFFSET('Hygiene Data'!$G$11,0,10*ROW('Hygiene Data'!G112)))</f>
        <v/>
      </c>
      <c r="DY118" s="270" t="str">
        <f ca="true">+IF(OFFSET('Hygiene Data'!$G$12,0,10*ROW('Hygiene Data'!G112))="","",OFFSET('Hygiene Data'!$G$12,0,10*ROW('Hygiene Data'!G112)))</f>
        <v/>
      </c>
      <c r="DZ118" s="270" t="str">
        <f ca="true">+IF(OFFSET('Hygiene Data'!$G$13,0,10*ROW('Hygiene Data'!G112))="","",OFFSET('Hygiene Data'!$G$13,0,10*ROW('Hygiene Data'!G112)))</f>
        <v/>
      </c>
      <c r="EA118" s="270" t="str">
        <f ca="true">+IF(OFFSET('Hygiene Data'!$H$11,0,10*ROW('Hygiene Data'!H112))="","",OFFSET('Hygiene Data'!$H$11,0,10*ROW('Hygiene Data'!H112)))</f>
        <v/>
      </c>
      <c r="EB118" s="270" t="str">
        <f ca="true">+IF(OFFSET('Hygiene Data'!$H$12,0,10*ROW('Hygiene Data'!H112))="","",OFFSET('Hygiene Data'!$H$12,0,10*ROW('Hygiene Data'!H112)))</f>
        <v/>
      </c>
      <c r="EC118" s="270" t="str">
        <f ca="true">+IF(OFFSET('Hygiene Data'!$H$13,0,10*ROW('Hygiene Data'!H112))="","",OFFSET('Hygiene Data'!$H$13,0,10*ROW('Hygiene Data'!H112)))</f>
        <v/>
      </c>
      <c r="ED118" s="270" t="str">
        <f ca="true">+IF(OFFSET('Hygiene Data'!$I$11,0,10*ROW('Hygiene Data'!I112))="","",OFFSET('Hygiene Data'!$I$11,0,10*ROW('Hygiene Data'!I112)))</f>
        <v/>
      </c>
      <c r="EE118" s="270" t="str">
        <f ca="true">+IF(OFFSET('Hygiene Data'!$I$12,0,10*ROW('Hygiene Data'!I112))="","",OFFSET('Hygiene Data'!$I$12,0,10*ROW('Hygiene Data'!I112)))</f>
        <v/>
      </c>
      <c r="EF118" s="270"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26"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0"/>
      <c r="BS119" s="270" t="str">
        <f ca="true">+IF(OFFSET('Water Data'!$D$27,0,10*ROW('Water Data'!D113))="","",OFFSET('Water Data'!$D$27,0,10*ROW('Water Data'!D113)))</f>
        <v/>
      </c>
      <c r="BT119" s="270" t="str">
        <f ca="true">+IF(OFFSET('Water Data'!$D$28,0,10*ROW('Water Data'!D113))="","",OFFSET('Water Data'!$D$28,0,10*ROW('Water Data'!D113)))</f>
        <v/>
      </c>
      <c r="BU119" s="270" t="str">
        <f ca="true">+IF(OFFSET('Water Data'!$D$29,0,10*ROW('Water Data'!D113))="","",OFFSET('Water Data'!$D$29,0,10*ROW('Water Data'!D113)))</f>
        <v/>
      </c>
      <c r="BV119" s="270" t="str">
        <f ca="true">+IF(OFFSET('Water Data'!$E$27,0,10*ROW('Water Data'!E113))="","",OFFSET('Water Data'!$E$27,0,10*ROW('Water Data'!E113)))</f>
        <v/>
      </c>
      <c r="BW119" s="270" t="str">
        <f ca="true">+IF(OFFSET('Water Data'!$E$28,0,10*ROW('Water Data'!E113))="","",OFFSET('Water Data'!$E$28,0,10*ROW('Water Data'!E113)))</f>
        <v/>
      </c>
      <c r="BX119" s="270" t="str">
        <f ca="true">+IF(OFFSET('Water Data'!$E$29,0,10*ROW('Water Data'!E113))="","",OFFSET('Water Data'!$E$29,0,10*ROW('Water Data'!E113)))</f>
        <v/>
      </c>
      <c r="BY119" s="270" t="str">
        <f ca="true">+IF(OFFSET('Water Data'!$F$27,0,10*ROW('Water Data'!F113))="","",OFFSET('Water Data'!$F$27,0,10*ROW('Water Data'!F113)))</f>
        <v/>
      </c>
      <c r="BZ119" s="270" t="str">
        <f ca="true">+IF(OFFSET('Water Data'!$F$28,0,10*ROW('Water Data'!F113))="","",OFFSET('Water Data'!$F$28,0,10*ROW('Water Data'!F113)))</f>
        <v/>
      </c>
      <c r="CA119" s="270" t="str">
        <f ca="true">+IF(OFFSET('Water Data'!$F$29,0,10*ROW('Water Data'!F113))="","",OFFSET('Water Data'!$F$29,0,10*ROW('Water Data'!F113)))</f>
        <v/>
      </c>
      <c r="CB119" s="270" t="str">
        <f ca="true">+IF(OFFSET('Water Data'!$G$27,0,10*ROW('Water Data'!G113))="","",OFFSET('Water Data'!$G$27,0,10*ROW('Water Data'!G113)))</f>
        <v/>
      </c>
      <c r="CC119" s="270" t="str">
        <f ca="true">+IF(OFFSET('Water Data'!$G$28,0,10*ROW('Water Data'!G113))="","",OFFSET('Water Data'!$G$28,0,10*ROW('Water Data'!G113)))</f>
        <v/>
      </c>
      <c r="CD119" s="270" t="str">
        <f ca="true">+IF(OFFSET('Water Data'!$G$29,0,10*ROW('Water Data'!G113))="","",OFFSET('Water Data'!$G$29,0,10*ROW('Water Data'!G113)))</f>
        <v/>
      </c>
      <c r="CE119" s="270" t="str">
        <f ca="true">+IF(OFFSET('Water Data'!$H$27,0,10*ROW('Water Data'!H113))="","",OFFSET('Water Data'!$H$27,0,10*ROW('Water Data'!H113)))</f>
        <v/>
      </c>
      <c r="CF119" s="270" t="str">
        <f ca="true">+IF(OFFSET('Water Data'!$H$28,0,10*ROW('Water Data'!H113))="","",OFFSET('Water Data'!$H$28,0,10*ROW('Water Data'!H113)))</f>
        <v/>
      </c>
      <c r="CG119" s="270" t="str">
        <f ca="true">+IF(OFFSET('Water Data'!$H$29,0,10*ROW('Water Data'!H113))="","",OFFSET('Water Data'!$H$29,0,10*ROW('Water Data'!H113)))</f>
        <v/>
      </c>
      <c r="CH119" s="270" t="str">
        <f ca="true">+IF(OFFSET('Water Data'!$I$27,0,10*ROW('Water Data'!I113))="","",OFFSET('Water Data'!$I$27,0,10*ROW('Water Data'!I113)))</f>
        <v/>
      </c>
      <c r="CI119" s="270" t="str">
        <f ca="true">+IF(OFFSET('Water Data'!$I$28,0,10*ROW('Water Data'!I113))="","",OFFSET('Water Data'!$I$28,0,10*ROW('Water Data'!I113)))</f>
        <v/>
      </c>
      <c r="CJ119" s="270" t="str">
        <f ca="true">+IF(OFFSET('Water Data'!$I$29,0,10*ROW('Water Data'!I113))="","",OFFSET('Water Data'!$I$29,0,10*ROW('Water Data'!I113)))</f>
        <v/>
      </c>
      <c r="CK119" s="270" t="str">
        <f ca="true">+IF(OFFSET('Sanitation Data'!$D$28,0,10*ROW('Sanitation Data'!D113))="","",OFFSET('Sanitation Data'!$D$28,0,10*ROW('Sanitation Data'!D113)))</f>
        <v/>
      </c>
      <c r="CL119" s="270" t="str">
        <f ca="true">+IF(OFFSET('Sanitation Data'!$D$29,0,10*ROW('Sanitation Data'!D113))="","",OFFSET('Sanitation Data'!$D$29,0,10*ROW('Sanitation Data'!D113)))</f>
        <v/>
      </c>
      <c r="CM119" s="270" t="str">
        <f ca="true">+IF(OFFSET('Sanitation Data'!$D$30,0,10*ROW('Sanitation Data'!D113))="","",OFFSET('Sanitation Data'!$D$30,0,10*ROW('Sanitation Data'!D113)))</f>
        <v/>
      </c>
      <c r="CN119" s="270" t="str">
        <f ca="true">+IF(OFFSET('Sanitation Data'!$D$31,0,10*ROW('Sanitation Data'!D113))="","",OFFSET('Sanitation Data'!$D$31,0,10*ROW('Sanitation Data'!D113)))</f>
        <v/>
      </c>
      <c r="CO119" s="270" t="str">
        <f ca="true">+IF(OFFSET('Sanitation Data'!$D$32,0,10*ROW('Sanitation Data'!D113))="","",OFFSET('Sanitation Data'!$D$32,0,10*ROW('Sanitation Data'!D113)))</f>
        <v/>
      </c>
      <c r="CP119" s="270" t="str">
        <f ca="true">+IF(OFFSET('Sanitation Data'!$E$28,0,10*ROW('Sanitation Data'!E113))="","",OFFSET('Sanitation Data'!$E$28,0,10*ROW('Sanitation Data'!E113)))</f>
        <v/>
      </c>
      <c r="CQ119" s="270" t="str">
        <f ca="true">+IF(OFFSET('Sanitation Data'!$E$29,0,10*ROW('Sanitation Data'!E113))="","",OFFSET('Sanitation Data'!$E$29,0,10*ROW('Sanitation Data'!E113)))</f>
        <v/>
      </c>
      <c r="CR119" s="270" t="str">
        <f ca="true">+IF(OFFSET('Sanitation Data'!$E$30,0,10*ROW('Sanitation Data'!E113))="","",OFFSET('Sanitation Data'!$E$30,0,10*ROW('Sanitation Data'!E113)))</f>
        <v/>
      </c>
      <c r="CS119" s="270" t="str">
        <f ca="true">+IF(OFFSET('Sanitation Data'!$E$31,0,10*ROW('Sanitation Data'!E113))="","",OFFSET('Sanitation Data'!$E$31,0,10*ROW('Sanitation Data'!E113)))</f>
        <v/>
      </c>
      <c r="CT119" s="270" t="str">
        <f ca="true">+IF(OFFSET('Sanitation Data'!$E$32,0,10*ROW('Sanitation Data'!E113))="","",OFFSET('Sanitation Data'!$E$32,0,10*ROW('Sanitation Data'!E113)))</f>
        <v/>
      </c>
      <c r="CU119" s="270" t="str">
        <f ca="true">+IF(OFFSET('Sanitation Data'!$F$28,0,10*ROW('Sanitation Data'!F113))="","",OFFSET('Sanitation Data'!$F$28,0,10*ROW('Sanitation Data'!F113)))</f>
        <v/>
      </c>
      <c r="CV119" s="270" t="str">
        <f ca="true">+IF(OFFSET('Sanitation Data'!$F$29,0,10*ROW('Sanitation Data'!F113))="","",OFFSET('Sanitation Data'!$F$29,0,10*ROW('Sanitation Data'!F113)))</f>
        <v/>
      </c>
      <c r="CW119" s="270" t="str">
        <f ca="true">+IF(OFFSET('Sanitation Data'!$F$30,0,10*ROW('Sanitation Data'!F113))="","",OFFSET('Sanitation Data'!$F$30,0,10*ROW('Sanitation Data'!F113)))</f>
        <v/>
      </c>
      <c r="CX119" s="270" t="str">
        <f ca="true">+IF(OFFSET('Sanitation Data'!$F$31,0,10*ROW('Sanitation Data'!F113))="","",OFFSET('Sanitation Data'!$F$31,0,10*ROW('Sanitation Data'!F113)))</f>
        <v/>
      </c>
      <c r="CY119" s="270" t="str">
        <f ca="true">+IF(OFFSET('Sanitation Data'!$F$32,0,10*ROW('Sanitation Data'!F113))="","",OFFSET('Sanitation Data'!$F$32,0,10*ROW('Sanitation Data'!F113)))</f>
        <v/>
      </c>
      <c r="CZ119" s="270" t="str">
        <f ca="true">+IF(OFFSET('Sanitation Data'!$G$28,0,10*ROW('Sanitation Data'!G113))="","",OFFSET('Sanitation Data'!$G$28,0,10*ROW('Sanitation Data'!G113)))</f>
        <v/>
      </c>
      <c r="DA119" s="270" t="str">
        <f ca="true">+IF(OFFSET('Sanitation Data'!$G$29,0,10*ROW('Sanitation Data'!G113))="","",OFFSET('Sanitation Data'!$G$29,0,10*ROW('Sanitation Data'!G113)))</f>
        <v/>
      </c>
      <c r="DB119" s="270" t="str">
        <f ca="true">+IF(OFFSET('Sanitation Data'!$G$30,0,10*ROW('Sanitation Data'!G113))="","",OFFSET('Sanitation Data'!$G$30,0,10*ROW('Sanitation Data'!G113)))</f>
        <v/>
      </c>
      <c r="DC119" s="270" t="str">
        <f ca="true">+IF(OFFSET('Sanitation Data'!$G$31,0,10*ROW('Sanitation Data'!G113))="","",OFFSET('Sanitation Data'!$G$31,0,10*ROW('Sanitation Data'!G113)))</f>
        <v/>
      </c>
      <c r="DD119" s="270" t="str">
        <f ca="true">+IF(OFFSET('Sanitation Data'!$G$32,0,10*ROW('Sanitation Data'!G113))="","",OFFSET('Sanitation Data'!$G$32,0,10*ROW('Sanitation Data'!G113)))</f>
        <v/>
      </c>
      <c r="DE119" s="270" t="str">
        <f ca="true">+IF(OFFSET('Sanitation Data'!$H$28,0,10*ROW('Sanitation Data'!H113))="","",OFFSET('Sanitation Data'!$H$28,0,10*ROW('Sanitation Data'!H113)))</f>
        <v/>
      </c>
      <c r="DF119" s="270" t="str">
        <f ca="true">+IF(OFFSET('Sanitation Data'!$H$29,0,10*ROW('Sanitation Data'!H113))="","",OFFSET('Sanitation Data'!$H$29,0,10*ROW('Sanitation Data'!H113)))</f>
        <v/>
      </c>
      <c r="DG119" s="270" t="str">
        <f ca="true">+IF(OFFSET('Sanitation Data'!$H$30,0,10*ROW('Sanitation Data'!H113))="","",OFFSET('Sanitation Data'!$H$30,0,10*ROW('Sanitation Data'!H113)))</f>
        <v/>
      </c>
      <c r="DH119" s="270" t="str">
        <f ca="true">+IF(OFFSET('Sanitation Data'!$H$31,0,10*ROW('Sanitation Data'!H113))="","",OFFSET('Sanitation Data'!$H$31,0,10*ROW('Sanitation Data'!H113)))</f>
        <v/>
      </c>
      <c r="DI119" s="270" t="str">
        <f ca="true">+IF(OFFSET('Sanitation Data'!$H$32,0,10*ROW('Sanitation Data'!H113))="","",OFFSET('Sanitation Data'!$H$32,0,10*ROW('Sanitation Data'!H113)))</f>
        <v/>
      </c>
      <c r="DJ119" s="270" t="str">
        <f ca="true">+IF(OFFSET('Sanitation Data'!$I$28,0,10*ROW('Sanitation Data'!I113))="","",OFFSET('Sanitation Data'!$I$28,0,10*ROW('Sanitation Data'!I113)))</f>
        <v/>
      </c>
      <c r="DK119" s="270" t="str">
        <f ca="true">+IF(OFFSET('Sanitation Data'!$I$29,0,10*ROW('Sanitation Data'!I113))="","",OFFSET('Sanitation Data'!$I$29,0,10*ROW('Sanitation Data'!I113)))</f>
        <v/>
      </c>
      <c r="DL119" s="270" t="str">
        <f ca="true">+IF(OFFSET('Sanitation Data'!$I$30,0,10*ROW('Sanitation Data'!I113))="","",OFFSET('Sanitation Data'!$I$30,0,10*ROW('Sanitation Data'!I113)))</f>
        <v/>
      </c>
      <c r="DM119" s="270" t="str">
        <f ca="true">+IF(OFFSET('Sanitation Data'!$I$31,0,10*ROW('Sanitation Data'!I113))="","",OFFSET('Sanitation Data'!$I$31,0,10*ROW('Sanitation Data'!I113)))</f>
        <v/>
      </c>
      <c r="DN119" s="270" t="str">
        <f ca="true">+IF(OFFSET('Sanitation Data'!$I$32,0,10*ROW('Sanitation Data'!I113))="","",OFFSET('Sanitation Data'!$I$32,0,10*ROW('Sanitation Data'!I113)))</f>
        <v/>
      </c>
      <c r="DO119" s="270" t="str">
        <f ca="true">+IF(OFFSET('Hygiene Data'!$D$11,0,10*ROW('Hygiene Data'!D113))="","",OFFSET('Hygiene Data'!$D$11,0,10*ROW('Hygiene Data'!D113)))</f>
        <v/>
      </c>
      <c r="DP119" s="270" t="str">
        <f ca="true">+IF(OFFSET('Hygiene Data'!$D$12,0,10*ROW('Hygiene Data'!D113))="","",OFFSET('Hygiene Data'!$D$12,0,10*ROW('Hygiene Data'!D113)))</f>
        <v/>
      </c>
      <c r="DQ119" s="270" t="str">
        <f ca="true">+IF(OFFSET('Hygiene Data'!$D$13,0,10*ROW('Hygiene Data'!D113))="","",OFFSET('Hygiene Data'!$D$13,0,10*ROW('Hygiene Data'!D113)))</f>
        <v/>
      </c>
      <c r="DR119" s="270" t="str">
        <f ca="true">+IF(OFFSET('Hygiene Data'!$E$11,0,10*ROW('Hygiene Data'!E113))="","",OFFSET('Hygiene Data'!$E$11,0,10*ROW('Hygiene Data'!E113)))</f>
        <v/>
      </c>
      <c r="DS119" s="270" t="str">
        <f ca="true">+IF(OFFSET('Hygiene Data'!$E$12,0,10*ROW('Hygiene Data'!E113))="","",OFFSET('Hygiene Data'!$E$12,0,10*ROW('Hygiene Data'!E113)))</f>
        <v/>
      </c>
      <c r="DT119" s="270" t="str">
        <f ca="true">+IF(OFFSET('Hygiene Data'!$E$13,0,10*ROW('Hygiene Data'!E113))="","",OFFSET('Hygiene Data'!$E$13,0,10*ROW('Hygiene Data'!E113)))</f>
        <v/>
      </c>
      <c r="DU119" s="270" t="str">
        <f ca="true">+IF(OFFSET('Hygiene Data'!$F$11,0,10*ROW('Hygiene Data'!F113))="","",OFFSET('Hygiene Data'!$F$11,0,10*ROW('Hygiene Data'!F113)))</f>
        <v/>
      </c>
      <c r="DV119" s="270" t="str">
        <f ca="true">+IF(OFFSET('Hygiene Data'!$F$12,0,10*ROW('Hygiene Data'!F113))="","",OFFSET('Hygiene Data'!$F$12,0,10*ROW('Hygiene Data'!F113)))</f>
        <v/>
      </c>
      <c r="DW119" s="270" t="str">
        <f ca="true">+IF(OFFSET('Hygiene Data'!$F$13,0,10*ROW('Hygiene Data'!F113))="","",OFFSET('Hygiene Data'!$F$13,0,10*ROW('Hygiene Data'!F113)))</f>
        <v/>
      </c>
      <c r="DX119" s="270" t="str">
        <f ca="true">+IF(OFFSET('Hygiene Data'!$G$11,0,10*ROW('Hygiene Data'!G113))="","",OFFSET('Hygiene Data'!$G$11,0,10*ROW('Hygiene Data'!G113)))</f>
        <v/>
      </c>
      <c r="DY119" s="270" t="str">
        <f ca="true">+IF(OFFSET('Hygiene Data'!$G$12,0,10*ROW('Hygiene Data'!G113))="","",OFFSET('Hygiene Data'!$G$12,0,10*ROW('Hygiene Data'!G113)))</f>
        <v/>
      </c>
      <c r="DZ119" s="270" t="str">
        <f ca="true">+IF(OFFSET('Hygiene Data'!$G$13,0,10*ROW('Hygiene Data'!G113))="","",OFFSET('Hygiene Data'!$G$13,0,10*ROW('Hygiene Data'!G113)))</f>
        <v/>
      </c>
      <c r="EA119" s="270" t="str">
        <f ca="true">+IF(OFFSET('Hygiene Data'!$H$11,0,10*ROW('Hygiene Data'!H113))="","",OFFSET('Hygiene Data'!$H$11,0,10*ROW('Hygiene Data'!H113)))</f>
        <v/>
      </c>
      <c r="EB119" s="270" t="str">
        <f ca="true">+IF(OFFSET('Hygiene Data'!$H$12,0,10*ROW('Hygiene Data'!H113))="","",OFFSET('Hygiene Data'!$H$12,0,10*ROW('Hygiene Data'!H113)))</f>
        <v/>
      </c>
      <c r="EC119" s="270" t="str">
        <f ca="true">+IF(OFFSET('Hygiene Data'!$H$13,0,10*ROW('Hygiene Data'!H113))="","",OFFSET('Hygiene Data'!$H$13,0,10*ROW('Hygiene Data'!H113)))</f>
        <v/>
      </c>
      <c r="ED119" s="270" t="str">
        <f ca="true">+IF(OFFSET('Hygiene Data'!$I$11,0,10*ROW('Hygiene Data'!I113))="","",OFFSET('Hygiene Data'!$I$11,0,10*ROW('Hygiene Data'!I113)))</f>
        <v/>
      </c>
      <c r="EE119" s="270" t="str">
        <f ca="true">+IF(OFFSET('Hygiene Data'!$I$12,0,10*ROW('Hygiene Data'!I113))="","",OFFSET('Hygiene Data'!$I$12,0,10*ROW('Hygiene Data'!I113)))</f>
        <v/>
      </c>
      <c r="EF119" s="270"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26"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0"/>
      <c r="BS120" s="270" t="str">
        <f ca="true">+IF(OFFSET('Water Data'!$D$27,0,10*ROW('Water Data'!D114))="","",OFFSET('Water Data'!$D$27,0,10*ROW('Water Data'!D114)))</f>
        <v/>
      </c>
      <c r="BT120" s="270" t="str">
        <f ca="true">+IF(OFFSET('Water Data'!$D$28,0,10*ROW('Water Data'!D114))="","",OFFSET('Water Data'!$D$28,0,10*ROW('Water Data'!D114)))</f>
        <v/>
      </c>
      <c r="BU120" s="270" t="str">
        <f ca="true">+IF(OFFSET('Water Data'!$D$29,0,10*ROW('Water Data'!D114))="","",OFFSET('Water Data'!$D$29,0,10*ROW('Water Data'!D114)))</f>
        <v/>
      </c>
      <c r="BV120" s="270" t="str">
        <f ca="true">+IF(OFFSET('Water Data'!$E$27,0,10*ROW('Water Data'!E114))="","",OFFSET('Water Data'!$E$27,0,10*ROW('Water Data'!E114)))</f>
        <v/>
      </c>
      <c r="BW120" s="270" t="str">
        <f ca="true">+IF(OFFSET('Water Data'!$E$28,0,10*ROW('Water Data'!E114))="","",OFFSET('Water Data'!$E$28,0,10*ROW('Water Data'!E114)))</f>
        <v/>
      </c>
      <c r="BX120" s="270" t="str">
        <f ca="true">+IF(OFFSET('Water Data'!$E$29,0,10*ROW('Water Data'!E114))="","",OFFSET('Water Data'!$E$29,0,10*ROW('Water Data'!E114)))</f>
        <v/>
      </c>
      <c r="BY120" s="270" t="str">
        <f ca="true">+IF(OFFSET('Water Data'!$F$27,0,10*ROW('Water Data'!F114))="","",OFFSET('Water Data'!$F$27,0,10*ROW('Water Data'!F114)))</f>
        <v/>
      </c>
      <c r="BZ120" s="270" t="str">
        <f ca="true">+IF(OFFSET('Water Data'!$F$28,0,10*ROW('Water Data'!F114))="","",OFFSET('Water Data'!$F$28,0,10*ROW('Water Data'!F114)))</f>
        <v/>
      </c>
      <c r="CA120" s="270" t="str">
        <f ca="true">+IF(OFFSET('Water Data'!$F$29,0,10*ROW('Water Data'!F114))="","",OFFSET('Water Data'!$F$29,0,10*ROW('Water Data'!F114)))</f>
        <v/>
      </c>
      <c r="CB120" s="270" t="str">
        <f ca="true">+IF(OFFSET('Water Data'!$G$27,0,10*ROW('Water Data'!G114))="","",OFFSET('Water Data'!$G$27,0,10*ROW('Water Data'!G114)))</f>
        <v/>
      </c>
      <c r="CC120" s="270" t="str">
        <f ca="true">+IF(OFFSET('Water Data'!$G$28,0,10*ROW('Water Data'!G114))="","",OFFSET('Water Data'!$G$28,0,10*ROW('Water Data'!G114)))</f>
        <v/>
      </c>
      <c r="CD120" s="270" t="str">
        <f ca="true">+IF(OFFSET('Water Data'!$G$29,0,10*ROW('Water Data'!G114))="","",OFFSET('Water Data'!$G$29,0,10*ROW('Water Data'!G114)))</f>
        <v/>
      </c>
      <c r="CE120" s="270" t="str">
        <f ca="true">+IF(OFFSET('Water Data'!$H$27,0,10*ROW('Water Data'!H114))="","",OFFSET('Water Data'!$H$27,0,10*ROW('Water Data'!H114)))</f>
        <v/>
      </c>
      <c r="CF120" s="270" t="str">
        <f ca="true">+IF(OFFSET('Water Data'!$H$28,0,10*ROW('Water Data'!H114))="","",OFFSET('Water Data'!$H$28,0,10*ROW('Water Data'!H114)))</f>
        <v/>
      </c>
      <c r="CG120" s="270" t="str">
        <f ca="true">+IF(OFFSET('Water Data'!$H$29,0,10*ROW('Water Data'!H114))="","",OFFSET('Water Data'!$H$29,0,10*ROW('Water Data'!H114)))</f>
        <v/>
      </c>
      <c r="CH120" s="270" t="str">
        <f ca="true">+IF(OFFSET('Water Data'!$I$27,0,10*ROW('Water Data'!I114))="","",OFFSET('Water Data'!$I$27,0,10*ROW('Water Data'!I114)))</f>
        <v/>
      </c>
      <c r="CI120" s="270" t="str">
        <f ca="true">+IF(OFFSET('Water Data'!$I$28,0,10*ROW('Water Data'!I114))="","",OFFSET('Water Data'!$I$28,0,10*ROW('Water Data'!I114)))</f>
        <v/>
      </c>
      <c r="CJ120" s="270" t="str">
        <f ca="true">+IF(OFFSET('Water Data'!$I$29,0,10*ROW('Water Data'!I114))="","",OFFSET('Water Data'!$I$29,0,10*ROW('Water Data'!I114)))</f>
        <v/>
      </c>
      <c r="CK120" s="270" t="str">
        <f ca="true">+IF(OFFSET('Sanitation Data'!$D$28,0,10*ROW('Sanitation Data'!D114))="","",OFFSET('Sanitation Data'!$D$28,0,10*ROW('Sanitation Data'!D114)))</f>
        <v/>
      </c>
      <c r="CL120" s="270" t="str">
        <f ca="true">+IF(OFFSET('Sanitation Data'!$D$29,0,10*ROW('Sanitation Data'!D114))="","",OFFSET('Sanitation Data'!$D$29,0,10*ROW('Sanitation Data'!D114)))</f>
        <v/>
      </c>
      <c r="CM120" s="270" t="str">
        <f ca="true">+IF(OFFSET('Sanitation Data'!$D$30,0,10*ROW('Sanitation Data'!D114))="","",OFFSET('Sanitation Data'!$D$30,0,10*ROW('Sanitation Data'!D114)))</f>
        <v/>
      </c>
      <c r="CN120" s="270" t="str">
        <f ca="true">+IF(OFFSET('Sanitation Data'!$D$31,0,10*ROW('Sanitation Data'!D114))="","",OFFSET('Sanitation Data'!$D$31,0,10*ROW('Sanitation Data'!D114)))</f>
        <v/>
      </c>
      <c r="CO120" s="270" t="str">
        <f ca="true">+IF(OFFSET('Sanitation Data'!$D$32,0,10*ROW('Sanitation Data'!D114))="","",OFFSET('Sanitation Data'!$D$32,0,10*ROW('Sanitation Data'!D114)))</f>
        <v/>
      </c>
      <c r="CP120" s="270" t="str">
        <f ca="true">+IF(OFFSET('Sanitation Data'!$E$28,0,10*ROW('Sanitation Data'!E114))="","",OFFSET('Sanitation Data'!$E$28,0,10*ROW('Sanitation Data'!E114)))</f>
        <v/>
      </c>
      <c r="CQ120" s="270" t="str">
        <f ca="true">+IF(OFFSET('Sanitation Data'!$E$29,0,10*ROW('Sanitation Data'!E114))="","",OFFSET('Sanitation Data'!$E$29,0,10*ROW('Sanitation Data'!E114)))</f>
        <v/>
      </c>
      <c r="CR120" s="270" t="str">
        <f ca="true">+IF(OFFSET('Sanitation Data'!$E$30,0,10*ROW('Sanitation Data'!E114))="","",OFFSET('Sanitation Data'!$E$30,0,10*ROW('Sanitation Data'!E114)))</f>
        <v/>
      </c>
      <c r="CS120" s="270" t="str">
        <f ca="true">+IF(OFFSET('Sanitation Data'!$E$31,0,10*ROW('Sanitation Data'!E114))="","",OFFSET('Sanitation Data'!$E$31,0,10*ROW('Sanitation Data'!E114)))</f>
        <v/>
      </c>
      <c r="CT120" s="270" t="str">
        <f ca="true">+IF(OFFSET('Sanitation Data'!$E$32,0,10*ROW('Sanitation Data'!E114))="","",OFFSET('Sanitation Data'!$E$32,0,10*ROW('Sanitation Data'!E114)))</f>
        <v/>
      </c>
      <c r="CU120" s="270" t="str">
        <f ca="true">+IF(OFFSET('Sanitation Data'!$F$28,0,10*ROW('Sanitation Data'!F114))="","",OFFSET('Sanitation Data'!$F$28,0,10*ROW('Sanitation Data'!F114)))</f>
        <v/>
      </c>
      <c r="CV120" s="270" t="str">
        <f ca="true">+IF(OFFSET('Sanitation Data'!$F$29,0,10*ROW('Sanitation Data'!F114))="","",OFFSET('Sanitation Data'!$F$29,0,10*ROW('Sanitation Data'!F114)))</f>
        <v/>
      </c>
      <c r="CW120" s="270" t="str">
        <f ca="true">+IF(OFFSET('Sanitation Data'!$F$30,0,10*ROW('Sanitation Data'!F114))="","",OFFSET('Sanitation Data'!$F$30,0,10*ROW('Sanitation Data'!F114)))</f>
        <v/>
      </c>
      <c r="CX120" s="270" t="str">
        <f ca="true">+IF(OFFSET('Sanitation Data'!$F$31,0,10*ROW('Sanitation Data'!F114))="","",OFFSET('Sanitation Data'!$F$31,0,10*ROW('Sanitation Data'!F114)))</f>
        <v/>
      </c>
      <c r="CY120" s="270" t="str">
        <f ca="true">+IF(OFFSET('Sanitation Data'!$F$32,0,10*ROW('Sanitation Data'!F114))="","",OFFSET('Sanitation Data'!$F$32,0,10*ROW('Sanitation Data'!F114)))</f>
        <v/>
      </c>
      <c r="CZ120" s="270" t="str">
        <f ca="true">+IF(OFFSET('Sanitation Data'!$G$28,0,10*ROW('Sanitation Data'!G114))="","",OFFSET('Sanitation Data'!$G$28,0,10*ROW('Sanitation Data'!G114)))</f>
        <v/>
      </c>
      <c r="DA120" s="270" t="str">
        <f ca="true">+IF(OFFSET('Sanitation Data'!$G$29,0,10*ROW('Sanitation Data'!G114))="","",OFFSET('Sanitation Data'!$G$29,0,10*ROW('Sanitation Data'!G114)))</f>
        <v/>
      </c>
      <c r="DB120" s="270" t="str">
        <f ca="true">+IF(OFFSET('Sanitation Data'!$G$30,0,10*ROW('Sanitation Data'!G114))="","",OFFSET('Sanitation Data'!$G$30,0,10*ROW('Sanitation Data'!G114)))</f>
        <v/>
      </c>
      <c r="DC120" s="270" t="str">
        <f ca="true">+IF(OFFSET('Sanitation Data'!$G$31,0,10*ROW('Sanitation Data'!G114))="","",OFFSET('Sanitation Data'!$G$31,0,10*ROW('Sanitation Data'!G114)))</f>
        <v/>
      </c>
      <c r="DD120" s="270" t="str">
        <f ca="true">+IF(OFFSET('Sanitation Data'!$G$32,0,10*ROW('Sanitation Data'!G114))="","",OFFSET('Sanitation Data'!$G$32,0,10*ROW('Sanitation Data'!G114)))</f>
        <v/>
      </c>
      <c r="DE120" s="270" t="str">
        <f ca="true">+IF(OFFSET('Sanitation Data'!$H$28,0,10*ROW('Sanitation Data'!H114))="","",OFFSET('Sanitation Data'!$H$28,0,10*ROW('Sanitation Data'!H114)))</f>
        <v/>
      </c>
      <c r="DF120" s="270" t="str">
        <f ca="true">+IF(OFFSET('Sanitation Data'!$H$29,0,10*ROW('Sanitation Data'!H114))="","",OFFSET('Sanitation Data'!$H$29,0,10*ROW('Sanitation Data'!H114)))</f>
        <v/>
      </c>
      <c r="DG120" s="270" t="str">
        <f ca="true">+IF(OFFSET('Sanitation Data'!$H$30,0,10*ROW('Sanitation Data'!H114))="","",OFFSET('Sanitation Data'!$H$30,0,10*ROW('Sanitation Data'!H114)))</f>
        <v/>
      </c>
      <c r="DH120" s="270" t="str">
        <f ca="true">+IF(OFFSET('Sanitation Data'!$H$31,0,10*ROW('Sanitation Data'!H114))="","",OFFSET('Sanitation Data'!$H$31,0,10*ROW('Sanitation Data'!H114)))</f>
        <v/>
      </c>
      <c r="DI120" s="270" t="str">
        <f ca="true">+IF(OFFSET('Sanitation Data'!$H$32,0,10*ROW('Sanitation Data'!H114))="","",OFFSET('Sanitation Data'!$H$32,0,10*ROW('Sanitation Data'!H114)))</f>
        <v/>
      </c>
      <c r="DJ120" s="270" t="str">
        <f ca="true">+IF(OFFSET('Sanitation Data'!$I$28,0,10*ROW('Sanitation Data'!I114))="","",OFFSET('Sanitation Data'!$I$28,0,10*ROW('Sanitation Data'!I114)))</f>
        <v/>
      </c>
      <c r="DK120" s="270" t="str">
        <f ca="true">+IF(OFFSET('Sanitation Data'!$I$29,0,10*ROW('Sanitation Data'!I114))="","",OFFSET('Sanitation Data'!$I$29,0,10*ROW('Sanitation Data'!I114)))</f>
        <v/>
      </c>
      <c r="DL120" s="270" t="str">
        <f ca="true">+IF(OFFSET('Sanitation Data'!$I$30,0,10*ROW('Sanitation Data'!I114))="","",OFFSET('Sanitation Data'!$I$30,0,10*ROW('Sanitation Data'!I114)))</f>
        <v/>
      </c>
      <c r="DM120" s="270" t="str">
        <f ca="true">+IF(OFFSET('Sanitation Data'!$I$31,0,10*ROW('Sanitation Data'!I114))="","",OFFSET('Sanitation Data'!$I$31,0,10*ROW('Sanitation Data'!I114)))</f>
        <v/>
      </c>
      <c r="DN120" s="270" t="str">
        <f ca="true">+IF(OFFSET('Sanitation Data'!$I$32,0,10*ROW('Sanitation Data'!I114))="","",OFFSET('Sanitation Data'!$I$32,0,10*ROW('Sanitation Data'!I114)))</f>
        <v/>
      </c>
      <c r="DO120" s="270" t="str">
        <f ca="true">+IF(OFFSET('Hygiene Data'!$D$11,0,10*ROW('Hygiene Data'!D114))="","",OFFSET('Hygiene Data'!$D$11,0,10*ROW('Hygiene Data'!D114)))</f>
        <v/>
      </c>
      <c r="DP120" s="270" t="str">
        <f ca="true">+IF(OFFSET('Hygiene Data'!$D$12,0,10*ROW('Hygiene Data'!D114))="","",OFFSET('Hygiene Data'!$D$12,0,10*ROW('Hygiene Data'!D114)))</f>
        <v/>
      </c>
      <c r="DQ120" s="270" t="str">
        <f ca="true">+IF(OFFSET('Hygiene Data'!$D$13,0,10*ROW('Hygiene Data'!D114))="","",OFFSET('Hygiene Data'!$D$13,0,10*ROW('Hygiene Data'!D114)))</f>
        <v/>
      </c>
      <c r="DR120" s="270" t="str">
        <f ca="true">+IF(OFFSET('Hygiene Data'!$E$11,0,10*ROW('Hygiene Data'!E114))="","",OFFSET('Hygiene Data'!$E$11,0,10*ROW('Hygiene Data'!E114)))</f>
        <v/>
      </c>
      <c r="DS120" s="270" t="str">
        <f ca="true">+IF(OFFSET('Hygiene Data'!$E$12,0,10*ROW('Hygiene Data'!E114))="","",OFFSET('Hygiene Data'!$E$12,0,10*ROW('Hygiene Data'!E114)))</f>
        <v/>
      </c>
      <c r="DT120" s="270" t="str">
        <f ca="true">+IF(OFFSET('Hygiene Data'!$E$13,0,10*ROW('Hygiene Data'!E114))="","",OFFSET('Hygiene Data'!$E$13,0,10*ROW('Hygiene Data'!E114)))</f>
        <v/>
      </c>
      <c r="DU120" s="270" t="str">
        <f ca="true">+IF(OFFSET('Hygiene Data'!$F$11,0,10*ROW('Hygiene Data'!F114))="","",OFFSET('Hygiene Data'!$F$11,0,10*ROW('Hygiene Data'!F114)))</f>
        <v/>
      </c>
      <c r="DV120" s="270" t="str">
        <f ca="true">+IF(OFFSET('Hygiene Data'!$F$12,0,10*ROW('Hygiene Data'!F114))="","",OFFSET('Hygiene Data'!$F$12,0,10*ROW('Hygiene Data'!F114)))</f>
        <v/>
      </c>
      <c r="DW120" s="270" t="str">
        <f ca="true">+IF(OFFSET('Hygiene Data'!$F$13,0,10*ROW('Hygiene Data'!F114))="","",OFFSET('Hygiene Data'!$F$13,0,10*ROW('Hygiene Data'!F114)))</f>
        <v/>
      </c>
      <c r="DX120" s="270" t="str">
        <f ca="true">+IF(OFFSET('Hygiene Data'!$G$11,0,10*ROW('Hygiene Data'!G114))="","",OFFSET('Hygiene Data'!$G$11,0,10*ROW('Hygiene Data'!G114)))</f>
        <v/>
      </c>
      <c r="DY120" s="270" t="str">
        <f ca="true">+IF(OFFSET('Hygiene Data'!$G$12,0,10*ROW('Hygiene Data'!G114))="","",OFFSET('Hygiene Data'!$G$12,0,10*ROW('Hygiene Data'!G114)))</f>
        <v/>
      </c>
      <c r="DZ120" s="270" t="str">
        <f ca="true">+IF(OFFSET('Hygiene Data'!$G$13,0,10*ROW('Hygiene Data'!G114))="","",OFFSET('Hygiene Data'!$G$13,0,10*ROW('Hygiene Data'!G114)))</f>
        <v/>
      </c>
      <c r="EA120" s="270" t="str">
        <f ca="true">+IF(OFFSET('Hygiene Data'!$H$11,0,10*ROW('Hygiene Data'!H114))="","",OFFSET('Hygiene Data'!$H$11,0,10*ROW('Hygiene Data'!H114)))</f>
        <v/>
      </c>
      <c r="EB120" s="270" t="str">
        <f ca="true">+IF(OFFSET('Hygiene Data'!$H$12,0,10*ROW('Hygiene Data'!H114))="","",OFFSET('Hygiene Data'!$H$12,0,10*ROW('Hygiene Data'!H114)))</f>
        <v/>
      </c>
      <c r="EC120" s="270" t="str">
        <f ca="true">+IF(OFFSET('Hygiene Data'!$H$13,0,10*ROW('Hygiene Data'!H114))="","",OFFSET('Hygiene Data'!$H$13,0,10*ROW('Hygiene Data'!H114)))</f>
        <v/>
      </c>
      <c r="ED120" s="270" t="str">
        <f ca="true">+IF(OFFSET('Hygiene Data'!$I$11,0,10*ROW('Hygiene Data'!I114))="","",OFFSET('Hygiene Data'!$I$11,0,10*ROW('Hygiene Data'!I114)))</f>
        <v/>
      </c>
      <c r="EE120" s="270" t="str">
        <f ca="true">+IF(OFFSET('Hygiene Data'!$I$12,0,10*ROW('Hygiene Data'!I114))="","",OFFSET('Hygiene Data'!$I$12,0,10*ROW('Hygiene Data'!I114)))</f>
        <v/>
      </c>
      <c r="EF120" s="270"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26"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0"/>
      <c r="BS121" s="270" t="str">
        <f ca="true">+IF(OFFSET('Water Data'!$D$27,0,10*ROW('Water Data'!D115))="","",OFFSET('Water Data'!$D$27,0,10*ROW('Water Data'!D115)))</f>
        <v/>
      </c>
      <c r="BT121" s="270" t="str">
        <f ca="true">+IF(OFFSET('Water Data'!$D$28,0,10*ROW('Water Data'!D115))="","",OFFSET('Water Data'!$D$28,0,10*ROW('Water Data'!D115)))</f>
        <v/>
      </c>
      <c r="BU121" s="270" t="str">
        <f ca="true">+IF(OFFSET('Water Data'!$D$29,0,10*ROW('Water Data'!D115))="","",OFFSET('Water Data'!$D$29,0,10*ROW('Water Data'!D115)))</f>
        <v/>
      </c>
      <c r="BV121" s="270" t="str">
        <f ca="true">+IF(OFFSET('Water Data'!$E$27,0,10*ROW('Water Data'!E115))="","",OFFSET('Water Data'!$E$27,0,10*ROW('Water Data'!E115)))</f>
        <v/>
      </c>
      <c r="BW121" s="270" t="str">
        <f ca="true">+IF(OFFSET('Water Data'!$E$28,0,10*ROW('Water Data'!E115))="","",OFFSET('Water Data'!$E$28,0,10*ROW('Water Data'!E115)))</f>
        <v/>
      </c>
      <c r="BX121" s="270" t="str">
        <f ca="true">+IF(OFFSET('Water Data'!$E$29,0,10*ROW('Water Data'!E115))="","",OFFSET('Water Data'!$E$29,0,10*ROW('Water Data'!E115)))</f>
        <v/>
      </c>
      <c r="BY121" s="270" t="str">
        <f ca="true">+IF(OFFSET('Water Data'!$F$27,0,10*ROW('Water Data'!F115))="","",OFFSET('Water Data'!$F$27,0,10*ROW('Water Data'!F115)))</f>
        <v/>
      </c>
      <c r="BZ121" s="270" t="str">
        <f ca="true">+IF(OFFSET('Water Data'!$F$28,0,10*ROW('Water Data'!F115))="","",OFFSET('Water Data'!$F$28,0,10*ROW('Water Data'!F115)))</f>
        <v/>
      </c>
      <c r="CA121" s="270" t="str">
        <f ca="true">+IF(OFFSET('Water Data'!$F$29,0,10*ROW('Water Data'!F115))="","",OFFSET('Water Data'!$F$29,0,10*ROW('Water Data'!F115)))</f>
        <v/>
      </c>
      <c r="CB121" s="270" t="str">
        <f ca="true">+IF(OFFSET('Water Data'!$G$27,0,10*ROW('Water Data'!G115))="","",OFFSET('Water Data'!$G$27,0,10*ROW('Water Data'!G115)))</f>
        <v/>
      </c>
      <c r="CC121" s="270" t="str">
        <f ca="true">+IF(OFFSET('Water Data'!$G$28,0,10*ROW('Water Data'!G115))="","",OFFSET('Water Data'!$G$28,0,10*ROW('Water Data'!G115)))</f>
        <v/>
      </c>
      <c r="CD121" s="270" t="str">
        <f ca="true">+IF(OFFSET('Water Data'!$G$29,0,10*ROW('Water Data'!G115))="","",OFFSET('Water Data'!$G$29,0,10*ROW('Water Data'!G115)))</f>
        <v/>
      </c>
      <c r="CE121" s="270" t="str">
        <f ca="true">+IF(OFFSET('Water Data'!$H$27,0,10*ROW('Water Data'!H115))="","",OFFSET('Water Data'!$H$27,0,10*ROW('Water Data'!H115)))</f>
        <v/>
      </c>
      <c r="CF121" s="270" t="str">
        <f ca="true">+IF(OFFSET('Water Data'!$H$28,0,10*ROW('Water Data'!H115))="","",OFFSET('Water Data'!$H$28,0,10*ROW('Water Data'!H115)))</f>
        <v/>
      </c>
      <c r="CG121" s="270" t="str">
        <f ca="true">+IF(OFFSET('Water Data'!$H$29,0,10*ROW('Water Data'!H115))="","",OFFSET('Water Data'!$H$29,0,10*ROW('Water Data'!H115)))</f>
        <v/>
      </c>
      <c r="CH121" s="270" t="str">
        <f ca="true">+IF(OFFSET('Water Data'!$I$27,0,10*ROW('Water Data'!I115))="","",OFFSET('Water Data'!$I$27,0,10*ROW('Water Data'!I115)))</f>
        <v/>
      </c>
      <c r="CI121" s="270" t="str">
        <f ca="true">+IF(OFFSET('Water Data'!$I$28,0,10*ROW('Water Data'!I115))="","",OFFSET('Water Data'!$I$28,0,10*ROW('Water Data'!I115)))</f>
        <v/>
      </c>
      <c r="CJ121" s="270" t="str">
        <f ca="true">+IF(OFFSET('Water Data'!$I$29,0,10*ROW('Water Data'!I115))="","",OFFSET('Water Data'!$I$29,0,10*ROW('Water Data'!I115)))</f>
        <v/>
      </c>
      <c r="CK121" s="270" t="str">
        <f ca="true">+IF(OFFSET('Sanitation Data'!$D$28,0,10*ROW('Sanitation Data'!D115))="","",OFFSET('Sanitation Data'!$D$28,0,10*ROW('Sanitation Data'!D115)))</f>
        <v/>
      </c>
      <c r="CL121" s="270" t="str">
        <f ca="true">+IF(OFFSET('Sanitation Data'!$D$29,0,10*ROW('Sanitation Data'!D115))="","",OFFSET('Sanitation Data'!$D$29,0,10*ROW('Sanitation Data'!D115)))</f>
        <v/>
      </c>
      <c r="CM121" s="270" t="str">
        <f ca="true">+IF(OFFSET('Sanitation Data'!$D$30,0,10*ROW('Sanitation Data'!D115))="","",OFFSET('Sanitation Data'!$D$30,0,10*ROW('Sanitation Data'!D115)))</f>
        <v/>
      </c>
      <c r="CN121" s="270" t="str">
        <f ca="true">+IF(OFFSET('Sanitation Data'!$D$31,0,10*ROW('Sanitation Data'!D115))="","",OFFSET('Sanitation Data'!$D$31,0,10*ROW('Sanitation Data'!D115)))</f>
        <v/>
      </c>
      <c r="CO121" s="270" t="str">
        <f ca="true">+IF(OFFSET('Sanitation Data'!$D$32,0,10*ROW('Sanitation Data'!D115))="","",OFFSET('Sanitation Data'!$D$32,0,10*ROW('Sanitation Data'!D115)))</f>
        <v/>
      </c>
      <c r="CP121" s="270" t="str">
        <f ca="true">+IF(OFFSET('Sanitation Data'!$E$28,0,10*ROW('Sanitation Data'!E115))="","",OFFSET('Sanitation Data'!$E$28,0,10*ROW('Sanitation Data'!E115)))</f>
        <v/>
      </c>
      <c r="CQ121" s="270" t="str">
        <f ca="true">+IF(OFFSET('Sanitation Data'!$E$29,0,10*ROW('Sanitation Data'!E115))="","",OFFSET('Sanitation Data'!$E$29,0,10*ROW('Sanitation Data'!E115)))</f>
        <v/>
      </c>
      <c r="CR121" s="270" t="str">
        <f ca="true">+IF(OFFSET('Sanitation Data'!$E$30,0,10*ROW('Sanitation Data'!E115))="","",OFFSET('Sanitation Data'!$E$30,0,10*ROW('Sanitation Data'!E115)))</f>
        <v/>
      </c>
      <c r="CS121" s="270" t="str">
        <f ca="true">+IF(OFFSET('Sanitation Data'!$E$31,0,10*ROW('Sanitation Data'!E115))="","",OFFSET('Sanitation Data'!$E$31,0,10*ROW('Sanitation Data'!E115)))</f>
        <v/>
      </c>
      <c r="CT121" s="270" t="str">
        <f ca="true">+IF(OFFSET('Sanitation Data'!$E$32,0,10*ROW('Sanitation Data'!E115))="","",OFFSET('Sanitation Data'!$E$32,0,10*ROW('Sanitation Data'!E115)))</f>
        <v/>
      </c>
      <c r="CU121" s="270" t="str">
        <f ca="true">+IF(OFFSET('Sanitation Data'!$F$28,0,10*ROW('Sanitation Data'!F115))="","",OFFSET('Sanitation Data'!$F$28,0,10*ROW('Sanitation Data'!F115)))</f>
        <v/>
      </c>
      <c r="CV121" s="270" t="str">
        <f ca="true">+IF(OFFSET('Sanitation Data'!$F$29,0,10*ROW('Sanitation Data'!F115))="","",OFFSET('Sanitation Data'!$F$29,0,10*ROW('Sanitation Data'!F115)))</f>
        <v/>
      </c>
      <c r="CW121" s="270" t="str">
        <f ca="true">+IF(OFFSET('Sanitation Data'!$F$30,0,10*ROW('Sanitation Data'!F115))="","",OFFSET('Sanitation Data'!$F$30,0,10*ROW('Sanitation Data'!F115)))</f>
        <v/>
      </c>
      <c r="CX121" s="270" t="str">
        <f ca="true">+IF(OFFSET('Sanitation Data'!$F$31,0,10*ROW('Sanitation Data'!F115))="","",OFFSET('Sanitation Data'!$F$31,0,10*ROW('Sanitation Data'!F115)))</f>
        <v/>
      </c>
      <c r="CY121" s="270" t="str">
        <f ca="true">+IF(OFFSET('Sanitation Data'!$F$32,0,10*ROW('Sanitation Data'!F115))="","",OFFSET('Sanitation Data'!$F$32,0,10*ROW('Sanitation Data'!F115)))</f>
        <v/>
      </c>
      <c r="CZ121" s="270" t="str">
        <f ca="true">+IF(OFFSET('Sanitation Data'!$G$28,0,10*ROW('Sanitation Data'!G115))="","",OFFSET('Sanitation Data'!$G$28,0,10*ROW('Sanitation Data'!G115)))</f>
        <v/>
      </c>
      <c r="DA121" s="270" t="str">
        <f ca="true">+IF(OFFSET('Sanitation Data'!$G$29,0,10*ROW('Sanitation Data'!G115))="","",OFFSET('Sanitation Data'!$G$29,0,10*ROW('Sanitation Data'!G115)))</f>
        <v/>
      </c>
      <c r="DB121" s="270" t="str">
        <f ca="true">+IF(OFFSET('Sanitation Data'!$G$30,0,10*ROW('Sanitation Data'!G115))="","",OFFSET('Sanitation Data'!$G$30,0,10*ROW('Sanitation Data'!G115)))</f>
        <v/>
      </c>
      <c r="DC121" s="270" t="str">
        <f ca="true">+IF(OFFSET('Sanitation Data'!$G$31,0,10*ROW('Sanitation Data'!G115))="","",OFFSET('Sanitation Data'!$G$31,0,10*ROW('Sanitation Data'!G115)))</f>
        <v/>
      </c>
      <c r="DD121" s="270" t="str">
        <f ca="true">+IF(OFFSET('Sanitation Data'!$G$32,0,10*ROW('Sanitation Data'!G115))="","",OFFSET('Sanitation Data'!$G$32,0,10*ROW('Sanitation Data'!G115)))</f>
        <v/>
      </c>
      <c r="DE121" s="270" t="str">
        <f ca="true">+IF(OFFSET('Sanitation Data'!$H$28,0,10*ROW('Sanitation Data'!H115))="","",OFFSET('Sanitation Data'!$H$28,0,10*ROW('Sanitation Data'!H115)))</f>
        <v/>
      </c>
      <c r="DF121" s="270" t="str">
        <f ca="true">+IF(OFFSET('Sanitation Data'!$H$29,0,10*ROW('Sanitation Data'!H115))="","",OFFSET('Sanitation Data'!$H$29,0,10*ROW('Sanitation Data'!H115)))</f>
        <v/>
      </c>
      <c r="DG121" s="270" t="str">
        <f ca="true">+IF(OFFSET('Sanitation Data'!$H$30,0,10*ROW('Sanitation Data'!H115))="","",OFFSET('Sanitation Data'!$H$30,0,10*ROW('Sanitation Data'!H115)))</f>
        <v/>
      </c>
      <c r="DH121" s="270" t="str">
        <f ca="true">+IF(OFFSET('Sanitation Data'!$H$31,0,10*ROW('Sanitation Data'!H115))="","",OFFSET('Sanitation Data'!$H$31,0,10*ROW('Sanitation Data'!H115)))</f>
        <v/>
      </c>
      <c r="DI121" s="270" t="str">
        <f ca="true">+IF(OFFSET('Sanitation Data'!$H$32,0,10*ROW('Sanitation Data'!H115))="","",OFFSET('Sanitation Data'!$H$32,0,10*ROW('Sanitation Data'!H115)))</f>
        <v/>
      </c>
      <c r="DJ121" s="270" t="str">
        <f ca="true">+IF(OFFSET('Sanitation Data'!$I$28,0,10*ROW('Sanitation Data'!I115))="","",OFFSET('Sanitation Data'!$I$28,0,10*ROW('Sanitation Data'!I115)))</f>
        <v/>
      </c>
      <c r="DK121" s="270" t="str">
        <f ca="true">+IF(OFFSET('Sanitation Data'!$I$29,0,10*ROW('Sanitation Data'!I115))="","",OFFSET('Sanitation Data'!$I$29,0,10*ROW('Sanitation Data'!I115)))</f>
        <v/>
      </c>
      <c r="DL121" s="270" t="str">
        <f ca="true">+IF(OFFSET('Sanitation Data'!$I$30,0,10*ROW('Sanitation Data'!I115))="","",OFFSET('Sanitation Data'!$I$30,0,10*ROW('Sanitation Data'!I115)))</f>
        <v/>
      </c>
      <c r="DM121" s="270" t="str">
        <f ca="true">+IF(OFFSET('Sanitation Data'!$I$31,0,10*ROW('Sanitation Data'!I115))="","",OFFSET('Sanitation Data'!$I$31,0,10*ROW('Sanitation Data'!I115)))</f>
        <v/>
      </c>
      <c r="DN121" s="270" t="str">
        <f ca="true">+IF(OFFSET('Sanitation Data'!$I$32,0,10*ROW('Sanitation Data'!I115))="","",OFFSET('Sanitation Data'!$I$32,0,10*ROW('Sanitation Data'!I115)))</f>
        <v/>
      </c>
      <c r="DO121" s="270" t="str">
        <f ca="true">+IF(OFFSET('Hygiene Data'!$D$11,0,10*ROW('Hygiene Data'!D115))="","",OFFSET('Hygiene Data'!$D$11,0,10*ROW('Hygiene Data'!D115)))</f>
        <v/>
      </c>
      <c r="DP121" s="270" t="str">
        <f ca="true">+IF(OFFSET('Hygiene Data'!$D$12,0,10*ROW('Hygiene Data'!D115))="","",OFFSET('Hygiene Data'!$D$12,0,10*ROW('Hygiene Data'!D115)))</f>
        <v/>
      </c>
      <c r="DQ121" s="270" t="str">
        <f ca="true">+IF(OFFSET('Hygiene Data'!$D$13,0,10*ROW('Hygiene Data'!D115))="","",OFFSET('Hygiene Data'!$D$13,0,10*ROW('Hygiene Data'!D115)))</f>
        <v/>
      </c>
      <c r="DR121" s="270" t="str">
        <f ca="true">+IF(OFFSET('Hygiene Data'!$E$11,0,10*ROW('Hygiene Data'!E115))="","",OFFSET('Hygiene Data'!$E$11,0,10*ROW('Hygiene Data'!E115)))</f>
        <v/>
      </c>
      <c r="DS121" s="270" t="str">
        <f ca="true">+IF(OFFSET('Hygiene Data'!$E$12,0,10*ROW('Hygiene Data'!E115))="","",OFFSET('Hygiene Data'!$E$12,0,10*ROW('Hygiene Data'!E115)))</f>
        <v/>
      </c>
      <c r="DT121" s="270" t="str">
        <f ca="true">+IF(OFFSET('Hygiene Data'!$E$13,0,10*ROW('Hygiene Data'!E115))="","",OFFSET('Hygiene Data'!$E$13,0,10*ROW('Hygiene Data'!E115)))</f>
        <v/>
      </c>
      <c r="DU121" s="270" t="str">
        <f ca="true">+IF(OFFSET('Hygiene Data'!$F$11,0,10*ROW('Hygiene Data'!F115))="","",OFFSET('Hygiene Data'!$F$11,0,10*ROW('Hygiene Data'!F115)))</f>
        <v/>
      </c>
      <c r="DV121" s="270" t="str">
        <f ca="true">+IF(OFFSET('Hygiene Data'!$F$12,0,10*ROW('Hygiene Data'!F115))="","",OFFSET('Hygiene Data'!$F$12,0,10*ROW('Hygiene Data'!F115)))</f>
        <v/>
      </c>
      <c r="DW121" s="270" t="str">
        <f ca="true">+IF(OFFSET('Hygiene Data'!$F$13,0,10*ROW('Hygiene Data'!F115))="","",OFFSET('Hygiene Data'!$F$13,0,10*ROW('Hygiene Data'!F115)))</f>
        <v/>
      </c>
      <c r="DX121" s="270" t="str">
        <f ca="true">+IF(OFFSET('Hygiene Data'!$G$11,0,10*ROW('Hygiene Data'!G115))="","",OFFSET('Hygiene Data'!$G$11,0,10*ROW('Hygiene Data'!G115)))</f>
        <v/>
      </c>
      <c r="DY121" s="270" t="str">
        <f ca="true">+IF(OFFSET('Hygiene Data'!$G$12,0,10*ROW('Hygiene Data'!G115))="","",OFFSET('Hygiene Data'!$G$12,0,10*ROW('Hygiene Data'!G115)))</f>
        <v/>
      </c>
      <c r="DZ121" s="270" t="str">
        <f ca="true">+IF(OFFSET('Hygiene Data'!$G$13,0,10*ROW('Hygiene Data'!G115))="","",OFFSET('Hygiene Data'!$G$13,0,10*ROW('Hygiene Data'!G115)))</f>
        <v/>
      </c>
      <c r="EA121" s="270" t="str">
        <f ca="true">+IF(OFFSET('Hygiene Data'!$H$11,0,10*ROW('Hygiene Data'!H115))="","",OFFSET('Hygiene Data'!$H$11,0,10*ROW('Hygiene Data'!H115)))</f>
        <v/>
      </c>
      <c r="EB121" s="270" t="str">
        <f ca="true">+IF(OFFSET('Hygiene Data'!$H$12,0,10*ROW('Hygiene Data'!H115))="","",OFFSET('Hygiene Data'!$H$12,0,10*ROW('Hygiene Data'!H115)))</f>
        <v/>
      </c>
      <c r="EC121" s="270" t="str">
        <f ca="true">+IF(OFFSET('Hygiene Data'!$H$13,0,10*ROW('Hygiene Data'!H115))="","",OFFSET('Hygiene Data'!$H$13,0,10*ROW('Hygiene Data'!H115)))</f>
        <v/>
      </c>
      <c r="ED121" s="270" t="str">
        <f ca="true">+IF(OFFSET('Hygiene Data'!$I$11,0,10*ROW('Hygiene Data'!I115))="","",OFFSET('Hygiene Data'!$I$11,0,10*ROW('Hygiene Data'!I115)))</f>
        <v/>
      </c>
      <c r="EE121" s="270" t="str">
        <f ca="true">+IF(OFFSET('Hygiene Data'!$I$12,0,10*ROW('Hygiene Data'!I115))="","",OFFSET('Hygiene Data'!$I$12,0,10*ROW('Hygiene Data'!I115)))</f>
        <v/>
      </c>
      <c r="EF121" s="270"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26"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0"/>
      <c r="BS122" s="270" t="str">
        <f ca="true">+IF(OFFSET('Water Data'!$D$27,0,10*ROW('Water Data'!D116))="","",OFFSET('Water Data'!$D$27,0,10*ROW('Water Data'!D116)))</f>
        <v/>
      </c>
      <c r="BT122" s="270" t="str">
        <f ca="true">+IF(OFFSET('Water Data'!$D$28,0,10*ROW('Water Data'!D116))="","",OFFSET('Water Data'!$D$28,0,10*ROW('Water Data'!D116)))</f>
        <v/>
      </c>
      <c r="BU122" s="270" t="str">
        <f ca="true">+IF(OFFSET('Water Data'!$D$29,0,10*ROW('Water Data'!D116))="","",OFFSET('Water Data'!$D$29,0,10*ROW('Water Data'!D116)))</f>
        <v/>
      </c>
      <c r="BV122" s="270" t="str">
        <f ca="true">+IF(OFFSET('Water Data'!$E$27,0,10*ROW('Water Data'!E116))="","",OFFSET('Water Data'!$E$27,0,10*ROW('Water Data'!E116)))</f>
        <v/>
      </c>
      <c r="BW122" s="270" t="str">
        <f ca="true">+IF(OFFSET('Water Data'!$E$28,0,10*ROW('Water Data'!E116))="","",OFFSET('Water Data'!$E$28,0,10*ROW('Water Data'!E116)))</f>
        <v/>
      </c>
      <c r="BX122" s="270" t="str">
        <f ca="true">+IF(OFFSET('Water Data'!$E$29,0,10*ROW('Water Data'!E116))="","",OFFSET('Water Data'!$E$29,0,10*ROW('Water Data'!E116)))</f>
        <v/>
      </c>
      <c r="BY122" s="270" t="str">
        <f ca="true">+IF(OFFSET('Water Data'!$F$27,0,10*ROW('Water Data'!F116))="","",OFFSET('Water Data'!$F$27,0,10*ROW('Water Data'!F116)))</f>
        <v/>
      </c>
      <c r="BZ122" s="270" t="str">
        <f ca="true">+IF(OFFSET('Water Data'!$F$28,0,10*ROW('Water Data'!F116))="","",OFFSET('Water Data'!$F$28,0,10*ROW('Water Data'!F116)))</f>
        <v/>
      </c>
      <c r="CA122" s="270" t="str">
        <f ca="true">+IF(OFFSET('Water Data'!$F$29,0,10*ROW('Water Data'!F116))="","",OFFSET('Water Data'!$F$29,0,10*ROW('Water Data'!F116)))</f>
        <v/>
      </c>
      <c r="CB122" s="270" t="str">
        <f ca="true">+IF(OFFSET('Water Data'!$G$27,0,10*ROW('Water Data'!G116))="","",OFFSET('Water Data'!$G$27,0,10*ROW('Water Data'!G116)))</f>
        <v/>
      </c>
      <c r="CC122" s="270" t="str">
        <f ca="true">+IF(OFFSET('Water Data'!$G$28,0,10*ROW('Water Data'!G116))="","",OFFSET('Water Data'!$G$28,0,10*ROW('Water Data'!G116)))</f>
        <v/>
      </c>
      <c r="CD122" s="270" t="str">
        <f ca="true">+IF(OFFSET('Water Data'!$G$29,0,10*ROW('Water Data'!G116))="","",OFFSET('Water Data'!$G$29,0,10*ROW('Water Data'!G116)))</f>
        <v/>
      </c>
      <c r="CE122" s="270" t="str">
        <f ca="true">+IF(OFFSET('Water Data'!$H$27,0,10*ROW('Water Data'!H116))="","",OFFSET('Water Data'!$H$27,0,10*ROW('Water Data'!H116)))</f>
        <v/>
      </c>
      <c r="CF122" s="270" t="str">
        <f ca="true">+IF(OFFSET('Water Data'!$H$28,0,10*ROW('Water Data'!H116))="","",OFFSET('Water Data'!$H$28,0,10*ROW('Water Data'!H116)))</f>
        <v/>
      </c>
      <c r="CG122" s="270" t="str">
        <f ca="true">+IF(OFFSET('Water Data'!$H$29,0,10*ROW('Water Data'!H116))="","",OFFSET('Water Data'!$H$29,0,10*ROW('Water Data'!H116)))</f>
        <v/>
      </c>
      <c r="CH122" s="270" t="str">
        <f ca="true">+IF(OFFSET('Water Data'!$I$27,0,10*ROW('Water Data'!I116))="","",OFFSET('Water Data'!$I$27,0,10*ROW('Water Data'!I116)))</f>
        <v/>
      </c>
      <c r="CI122" s="270" t="str">
        <f ca="true">+IF(OFFSET('Water Data'!$I$28,0,10*ROW('Water Data'!I116))="","",OFFSET('Water Data'!$I$28,0,10*ROW('Water Data'!I116)))</f>
        <v/>
      </c>
      <c r="CJ122" s="270" t="str">
        <f ca="true">+IF(OFFSET('Water Data'!$I$29,0,10*ROW('Water Data'!I116))="","",OFFSET('Water Data'!$I$29,0,10*ROW('Water Data'!I116)))</f>
        <v/>
      </c>
      <c r="CK122" s="270" t="str">
        <f ca="true">+IF(OFFSET('Sanitation Data'!$D$28,0,10*ROW('Sanitation Data'!D116))="","",OFFSET('Sanitation Data'!$D$28,0,10*ROW('Sanitation Data'!D116)))</f>
        <v/>
      </c>
      <c r="CL122" s="270" t="str">
        <f ca="true">+IF(OFFSET('Sanitation Data'!$D$29,0,10*ROW('Sanitation Data'!D116))="","",OFFSET('Sanitation Data'!$D$29,0,10*ROW('Sanitation Data'!D116)))</f>
        <v/>
      </c>
      <c r="CM122" s="270" t="str">
        <f ca="true">+IF(OFFSET('Sanitation Data'!$D$30,0,10*ROW('Sanitation Data'!D116))="","",OFFSET('Sanitation Data'!$D$30,0,10*ROW('Sanitation Data'!D116)))</f>
        <v/>
      </c>
      <c r="CN122" s="270" t="str">
        <f ca="true">+IF(OFFSET('Sanitation Data'!$D$31,0,10*ROW('Sanitation Data'!D116))="","",OFFSET('Sanitation Data'!$D$31,0,10*ROW('Sanitation Data'!D116)))</f>
        <v/>
      </c>
      <c r="CO122" s="270" t="str">
        <f ca="true">+IF(OFFSET('Sanitation Data'!$D$32,0,10*ROW('Sanitation Data'!D116))="","",OFFSET('Sanitation Data'!$D$32,0,10*ROW('Sanitation Data'!D116)))</f>
        <v/>
      </c>
      <c r="CP122" s="270" t="str">
        <f ca="true">+IF(OFFSET('Sanitation Data'!$E$28,0,10*ROW('Sanitation Data'!E116))="","",OFFSET('Sanitation Data'!$E$28,0,10*ROW('Sanitation Data'!E116)))</f>
        <v/>
      </c>
      <c r="CQ122" s="270" t="str">
        <f ca="true">+IF(OFFSET('Sanitation Data'!$E$29,0,10*ROW('Sanitation Data'!E116))="","",OFFSET('Sanitation Data'!$E$29,0,10*ROW('Sanitation Data'!E116)))</f>
        <v/>
      </c>
      <c r="CR122" s="270" t="str">
        <f ca="true">+IF(OFFSET('Sanitation Data'!$E$30,0,10*ROW('Sanitation Data'!E116))="","",OFFSET('Sanitation Data'!$E$30,0,10*ROW('Sanitation Data'!E116)))</f>
        <v/>
      </c>
      <c r="CS122" s="270" t="str">
        <f ca="true">+IF(OFFSET('Sanitation Data'!$E$31,0,10*ROW('Sanitation Data'!E116))="","",OFFSET('Sanitation Data'!$E$31,0,10*ROW('Sanitation Data'!E116)))</f>
        <v/>
      </c>
      <c r="CT122" s="270" t="str">
        <f ca="true">+IF(OFFSET('Sanitation Data'!$E$32,0,10*ROW('Sanitation Data'!E116))="","",OFFSET('Sanitation Data'!$E$32,0,10*ROW('Sanitation Data'!E116)))</f>
        <v/>
      </c>
      <c r="CU122" s="270" t="str">
        <f ca="true">+IF(OFFSET('Sanitation Data'!$F$28,0,10*ROW('Sanitation Data'!F116))="","",OFFSET('Sanitation Data'!$F$28,0,10*ROW('Sanitation Data'!F116)))</f>
        <v/>
      </c>
      <c r="CV122" s="270" t="str">
        <f ca="true">+IF(OFFSET('Sanitation Data'!$F$29,0,10*ROW('Sanitation Data'!F116))="","",OFFSET('Sanitation Data'!$F$29,0,10*ROW('Sanitation Data'!F116)))</f>
        <v/>
      </c>
      <c r="CW122" s="270" t="str">
        <f ca="true">+IF(OFFSET('Sanitation Data'!$F$30,0,10*ROW('Sanitation Data'!F116))="","",OFFSET('Sanitation Data'!$F$30,0,10*ROW('Sanitation Data'!F116)))</f>
        <v/>
      </c>
      <c r="CX122" s="270" t="str">
        <f ca="true">+IF(OFFSET('Sanitation Data'!$F$31,0,10*ROW('Sanitation Data'!F116))="","",OFFSET('Sanitation Data'!$F$31,0,10*ROW('Sanitation Data'!F116)))</f>
        <v/>
      </c>
      <c r="CY122" s="270" t="str">
        <f ca="true">+IF(OFFSET('Sanitation Data'!$F$32,0,10*ROW('Sanitation Data'!F116))="","",OFFSET('Sanitation Data'!$F$32,0,10*ROW('Sanitation Data'!F116)))</f>
        <v/>
      </c>
      <c r="CZ122" s="270" t="str">
        <f ca="true">+IF(OFFSET('Sanitation Data'!$G$28,0,10*ROW('Sanitation Data'!G116))="","",OFFSET('Sanitation Data'!$G$28,0,10*ROW('Sanitation Data'!G116)))</f>
        <v/>
      </c>
      <c r="DA122" s="270" t="str">
        <f ca="true">+IF(OFFSET('Sanitation Data'!$G$29,0,10*ROW('Sanitation Data'!G116))="","",OFFSET('Sanitation Data'!$G$29,0,10*ROW('Sanitation Data'!G116)))</f>
        <v/>
      </c>
      <c r="DB122" s="270" t="str">
        <f ca="true">+IF(OFFSET('Sanitation Data'!$G$30,0,10*ROW('Sanitation Data'!G116))="","",OFFSET('Sanitation Data'!$G$30,0,10*ROW('Sanitation Data'!G116)))</f>
        <v/>
      </c>
      <c r="DC122" s="270" t="str">
        <f ca="true">+IF(OFFSET('Sanitation Data'!$G$31,0,10*ROW('Sanitation Data'!G116))="","",OFFSET('Sanitation Data'!$G$31,0,10*ROW('Sanitation Data'!G116)))</f>
        <v/>
      </c>
      <c r="DD122" s="270" t="str">
        <f ca="true">+IF(OFFSET('Sanitation Data'!$G$32,0,10*ROW('Sanitation Data'!G116))="","",OFFSET('Sanitation Data'!$G$32,0,10*ROW('Sanitation Data'!G116)))</f>
        <v/>
      </c>
      <c r="DE122" s="270" t="str">
        <f ca="true">+IF(OFFSET('Sanitation Data'!$H$28,0,10*ROW('Sanitation Data'!H116))="","",OFFSET('Sanitation Data'!$H$28,0,10*ROW('Sanitation Data'!H116)))</f>
        <v/>
      </c>
      <c r="DF122" s="270" t="str">
        <f ca="true">+IF(OFFSET('Sanitation Data'!$H$29,0,10*ROW('Sanitation Data'!H116))="","",OFFSET('Sanitation Data'!$H$29,0,10*ROW('Sanitation Data'!H116)))</f>
        <v/>
      </c>
      <c r="DG122" s="270" t="str">
        <f ca="true">+IF(OFFSET('Sanitation Data'!$H$30,0,10*ROW('Sanitation Data'!H116))="","",OFFSET('Sanitation Data'!$H$30,0,10*ROW('Sanitation Data'!H116)))</f>
        <v/>
      </c>
      <c r="DH122" s="270" t="str">
        <f ca="true">+IF(OFFSET('Sanitation Data'!$H$31,0,10*ROW('Sanitation Data'!H116))="","",OFFSET('Sanitation Data'!$H$31,0,10*ROW('Sanitation Data'!H116)))</f>
        <v/>
      </c>
      <c r="DI122" s="270" t="str">
        <f ca="true">+IF(OFFSET('Sanitation Data'!$H$32,0,10*ROW('Sanitation Data'!H116))="","",OFFSET('Sanitation Data'!$H$32,0,10*ROW('Sanitation Data'!H116)))</f>
        <v/>
      </c>
      <c r="DJ122" s="270" t="str">
        <f ca="true">+IF(OFFSET('Sanitation Data'!$I$28,0,10*ROW('Sanitation Data'!I116))="","",OFFSET('Sanitation Data'!$I$28,0,10*ROW('Sanitation Data'!I116)))</f>
        <v/>
      </c>
      <c r="DK122" s="270" t="str">
        <f ca="true">+IF(OFFSET('Sanitation Data'!$I$29,0,10*ROW('Sanitation Data'!I116))="","",OFFSET('Sanitation Data'!$I$29,0,10*ROW('Sanitation Data'!I116)))</f>
        <v/>
      </c>
      <c r="DL122" s="270" t="str">
        <f ca="true">+IF(OFFSET('Sanitation Data'!$I$30,0,10*ROW('Sanitation Data'!I116))="","",OFFSET('Sanitation Data'!$I$30,0,10*ROW('Sanitation Data'!I116)))</f>
        <v/>
      </c>
      <c r="DM122" s="270" t="str">
        <f ca="true">+IF(OFFSET('Sanitation Data'!$I$31,0,10*ROW('Sanitation Data'!I116))="","",OFFSET('Sanitation Data'!$I$31,0,10*ROW('Sanitation Data'!I116)))</f>
        <v/>
      </c>
      <c r="DN122" s="270" t="str">
        <f ca="true">+IF(OFFSET('Sanitation Data'!$I$32,0,10*ROW('Sanitation Data'!I116))="","",OFFSET('Sanitation Data'!$I$32,0,10*ROW('Sanitation Data'!I116)))</f>
        <v/>
      </c>
      <c r="DO122" s="270" t="str">
        <f ca="true">+IF(OFFSET('Hygiene Data'!$D$11,0,10*ROW('Hygiene Data'!D116))="","",OFFSET('Hygiene Data'!$D$11,0,10*ROW('Hygiene Data'!D116)))</f>
        <v/>
      </c>
      <c r="DP122" s="270" t="str">
        <f ca="true">+IF(OFFSET('Hygiene Data'!$D$12,0,10*ROW('Hygiene Data'!D116))="","",OFFSET('Hygiene Data'!$D$12,0,10*ROW('Hygiene Data'!D116)))</f>
        <v/>
      </c>
      <c r="DQ122" s="270" t="str">
        <f ca="true">+IF(OFFSET('Hygiene Data'!$D$13,0,10*ROW('Hygiene Data'!D116))="","",OFFSET('Hygiene Data'!$D$13,0,10*ROW('Hygiene Data'!D116)))</f>
        <v/>
      </c>
      <c r="DR122" s="270" t="str">
        <f ca="true">+IF(OFFSET('Hygiene Data'!$E$11,0,10*ROW('Hygiene Data'!E116))="","",OFFSET('Hygiene Data'!$E$11,0,10*ROW('Hygiene Data'!E116)))</f>
        <v/>
      </c>
      <c r="DS122" s="270" t="str">
        <f ca="true">+IF(OFFSET('Hygiene Data'!$E$12,0,10*ROW('Hygiene Data'!E116))="","",OFFSET('Hygiene Data'!$E$12,0,10*ROW('Hygiene Data'!E116)))</f>
        <v/>
      </c>
      <c r="DT122" s="270" t="str">
        <f ca="true">+IF(OFFSET('Hygiene Data'!$E$13,0,10*ROW('Hygiene Data'!E116))="","",OFFSET('Hygiene Data'!$E$13,0,10*ROW('Hygiene Data'!E116)))</f>
        <v/>
      </c>
      <c r="DU122" s="270" t="str">
        <f ca="true">+IF(OFFSET('Hygiene Data'!$F$11,0,10*ROW('Hygiene Data'!F116))="","",OFFSET('Hygiene Data'!$F$11,0,10*ROW('Hygiene Data'!F116)))</f>
        <v/>
      </c>
      <c r="DV122" s="270" t="str">
        <f ca="true">+IF(OFFSET('Hygiene Data'!$F$12,0,10*ROW('Hygiene Data'!F116))="","",OFFSET('Hygiene Data'!$F$12,0,10*ROW('Hygiene Data'!F116)))</f>
        <v/>
      </c>
      <c r="DW122" s="270" t="str">
        <f ca="true">+IF(OFFSET('Hygiene Data'!$F$13,0,10*ROW('Hygiene Data'!F116))="","",OFFSET('Hygiene Data'!$F$13,0,10*ROW('Hygiene Data'!F116)))</f>
        <v/>
      </c>
      <c r="DX122" s="270" t="str">
        <f ca="true">+IF(OFFSET('Hygiene Data'!$G$11,0,10*ROW('Hygiene Data'!G116))="","",OFFSET('Hygiene Data'!$G$11,0,10*ROW('Hygiene Data'!G116)))</f>
        <v/>
      </c>
      <c r="DY122" s="270" t="str">
        <f ca="true">+IF(OFFSET('Hygiene Data'!$G$12,0,10*ROW('Hygiene Data'!G116))="","",OFFSET('Hygiene Data'!$G$12,0,10*ROW('Hygiene Data'!G116)))</f>
        <v/>
      </c>
      <c r="DZ122" s="270" t="str">
        <f ca="true">+IF(OFFSET('Hygiene Data'!$G$13,0,10*ROW('Hygiene Data'!G116))="","",OFFSET('Hygiene Data'!$G$13,0,10*ROW('Hygiene Data'!G116)))</f>
        <v/>
      </c>
      <c r="EA122" s="270" t="str">
        <f ca="true">+IF(OFFSET('Hygiene Data'!$H$11,0,10*ROW('Hygiene Data'!H116))="","",OFFSET('Hygiene Data'!$H$11,0,10*ROW('Hygiene Data'!H116)))</f>
        <v/>
      </c>
      <c r="EB122" s="270" t="str">
        <f ca="true">+IF(OFFSET('Hygiene Data'!$H$12,0,10*ROW('Hygiene Data'!H116))="","",OFFSET('Hygiene Data'!$H$12,0,10*ROW('Hygiene Data'!H116)))</f>
        <v/>
      </c>
      <c r="EC122" s="270" t="str">
        <f ca="true">+IF(OFFSET('Hygiene Data'!$H$13,0,10*ROW('Hygiene Data'!H116))="","",OFFSET('Hygiene Data'!$H$13,0,10*ROW('Hygiene Data'!H116)))</f>
        <v/>
      </c>
      <c r="ED122" s="270" t="str">
        <f ca="true">+IF(OFFSET('Hygiene Data'!$I$11,0,10*ROW('Hygiene Data'!I116))="","",OFFSET('Hygiene Data'!$I$11,0,10*ROW('Hygiene Data'!I116)))</f>
        <v/>
      </c>
      <c r="EE122" s="270" t="str">
        <f ca="true">+IF(OFFSET('Hygiene Data'!$I$12,0,10*ROW('Hygiene Data'!I116))="","",OFFSET('Hygiene Data'!$I$12,0,10*ROW('Hygiene Data'!I116)))</f>
        <v/>
      </c>
      <c r="EF122" s="270"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26"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0"/>
      <c r="BS123" s="270" t="str">
        <f ca="true">+IF(OFFSET('Water Data'!$D$27,0,10*ROW('Water Data'!D117))="","",OFFSET('Water Data'!$D$27,0,10*ROW('Water Data'!D117)))</f>
        <v/>
      </c>
      <c r="BT123" s="270" t="str">
        <f ca="true">+IF(OFFSET('Water Data'!$D$28,0,10*ROW('Water Data'!D117))="","",OFFSET('Water Data'!$D$28,0,10*ROW('Water Data'!D117)))</f>
        <v/>
      </c>
      <c r="BU123" s="270" t="str">
        <f ca="true">+IF(OFFSET('Water Data'!$D$29,0,10*ROW('Water Data'!D117))="","",OFFSET('Water Data'!$D$29,0,10*ROW('Water Data'!D117)))</f>
        <v/>
      </c>
      <c r="BV123" s="270" t="str">
        <f ca="true">+IF(OFFSET('Water Data'!$E$27,0,10*ROW('Water Data'!E117))="","",OFFSET('Water Data'!$E$27,0,10*ROW('Water Data'!E117)))</f>
        <v/>
      </c>
      <c r="BW123" s="270" t="str">
        <f ca="true">+IF(OFFSET('Water Data'!$E$28,0,10*ROW('Water Data'!E117))="","",OFFSET('Water Data'!$E$28,0,10*ROW('Water Data'!E117)))</f>
        <v/>
      </c>
      <c r="BX123" s="270" t="str">
        <f ca="true">+IF(OFFSET('Water Data'!$E$29,0,10*ROW('Water Data'!E117))="","",OFFSET('Water Data'!$E$29,0,10*ROW('Water Data'!E117)))</f>
        <v/>
      </c>
      <c r="BY123" s="270" t="str">
        <f ca="true">+IF(OFFSET('Water Data'!$F$27,0,10*ROW('Water Data'!F117))="","",OFFSET('Water Data'!$F$27,0,10*ROW('Water Data'!F117)))</f>
        <v/>
      </c>
      <c r="BZ123" s="270" t="str">
        <f ca="true">+IF(OFFSET('Water Data'!$F$28,0,10*ROW('Water Data'!F117))="","",OFFSET('Water Data'!$F$28,0,10*ROW('Water Data'!F117)))</f>
        <v/>
      </c>
      <c r="CA123" s="270" t="str">
        <f ca="true">+IF(OFFSET('Water Data'!$F$29,0,10*ROW('Water Data'!F117))="","",OFFSET('Water Data'!$F$29,0,10*ROW('Water Data'!F117)))</f>
        <v/>
      </c>
      <c r="CB123" s="270" t="str">
        <f ca="true">+IF(OFFSET('Water Data'!$G$27,0,10*ROW('Water Data'!G117))="","",OFFSET('Water Data'!$G$27,0,10*ROW('Water Data'!G117)))</f>
        <v/>
      </c>
      <c r="CC123" s="270" t="str">
        <f ca="true">+IF(OFFSET('Water Data'!$G$28,0,10*ROW('Water Data'!G117))="","",OFFSET('Water Data'!$G$28,0,10*ROW('Water Data'!G117)))</f>
        <v/>
      </c>
      <c r="CD123" s="270" t="str">
        <f ca="true">+IF(OFFSET('Water Data'!$G$29,0,10*ROW('Water Data'!G117))="","",OFFSET('Water Data'!$G$29,0,10*ROW('Water Data'!G117)))</f>
        <v/>
      </c>
      <c r="CE123" s="270" t="str">
        <f ca="true">+IF(OFFSET('Water Data'!$H$27,0,10*ROW('Water Data'!H117))="","",OFFSET('Water Data'!$H$27,0,10*ROW('Water Data'!H117)))</f>
        <v/>
      </c>
      <c r="CF123" s="270" t="str">
        <f ca="true">+IF(OFFSET('Water Data'!$H$28,0,10*ROW('Water Data'!H117))="","",OFFSET('Water Data'!$H$28,0,10*ROW('Water Data'!H117)))</f>
        <v/>
      </c>
      <c r="CG123" s="270" t="str">
        <f ca="true">+IF(OFFSET('Water Data'!$H$29,0,10*ROW('Water Data'!H117))="","",OFFSET('Water Data'!$H$29,0,10*ROW('Water Data'!H117)))</f>
        <v/>
      </c>
      <c r="CH123" s="270" t="str">
        <f ca="true">+IF(OFFSET('Water Data'!$I$27,0,10*ROW('Water Data'!I117))="","",OFFSET('Water Data'!$I$27,0,10*ROW('Water Data'!I117)))</f>
        <v/>
      </c>
      <c r="CI123" s="270" t="str">
        <f ca="true">+IF(OFFSET('Water Data'!$I$28,0,10*ROW('Water Data'!I117))="","",OFFSET('Water Data'!$I$28,0,10*ROW('Water Data'!I117)))</f>
        <v/>
      </c>
      <c r="CJ123" s="270" t="str">
        <f ca="true">+IF(OFFSET('Water Data'!$I$29,0,10*ROW('Water Data'!I117))="","",OFFSET('Water Data'!$I$29,0,10*ROW('Water Data'!I117)))</f>
        <v/>
      </c>
      <c r="CK123" s="270" t="str">
        <f ca="true">+IF(OFFSET('Sanitation Data'!$D$28,0,10*ROW('Sanitation Data'!D117))="","",OFFSET('Sanitation Data'!$D$28,0,10*ROW('Sanitation Data'!D117)))</f>
        <v/>
      </c>
      <c r="CL123" s="270" t="str">
        <f ca="true">+IF(OFFSET('Sanitation Data'!$D$29,0,10*ROW('Sanitation Data'!D117))="","",OFFSET('Sanitation Data'!$D$29,0,10*ROW('Sanitation Data'!D117)))</f>
        <v/>
      </c>
      <c r="CM123" s="270" t="str">
        <f ca="true">+IF(OFFSET('Sanitation Data'!$D$30,0,10*ROW('Sanitation Data'!D117))="","",OFFSET('Sanitation Data'!$D$30,0,10*ROW('Sanitation Data'!D117)))</f>
        <v/>
      </c>
      <c r="CN123" s="270" t="str">
        <f ca="true">+IF(OFFSET('Sanitation Data'!$D$31,0,10*ROW('Sanitation Data'!D117))="","",OFFSET('Sanitation Data'!$D$31,0,10*ROW('Sanitation Data'!D117)))</f>
        <v/>
      </c>
      <c r="CO123" s="270" t="str">
        <f ca="true">+IF(OFFSET('Sanitation Data'!$D$32,0,10*ROW('Sanitation Data'!D117))="","",OFFSET('Sanitation Data'!$D$32,0,10*ROW('Sanitation Data'!D117)))</f>
        <v/>
      </c>
      <c r="CP123" s="270" t="str">
        <f ca="true">+IF(OFFSET('Sanitation Data'!$E$28,0,10*ROW('Sanitation Data'!E117))="","",OFFSET('Sanitation Data'!$E$28,0,10*ROW('Sanitation Data'!E117)))</f>
        <v/>
      </c>
      <c r="CQ123" s="270" t="str">
        <f ca="true">+IF(OFFSET('Sanitation Data'!$E$29,0,10*ROW('Sanitation Data'!E117))="","",OFFSET('Sanitation Data'!$E$29,0,10*ROW('Sanitation Data'!E117)))</f>
        <v/>
      </c>
      <c r="CR123" s="270" t="str">
        <f ca="true">+IF(OFFSET('Sanitation Data'!$E$30,0,10*ROW('Sanitation Data'!E117))="","",OFFSET('Sanitation Data'!$E$30,0,10*ROW('Sanitation Data'!E117)))</f>
        <v/>
      </c>
      <c r="CS123" s="270" t="str">
        <f ca="true">+IF(OFFSET('Sanitation Data'!$E$31,0,10*ROW('Sanitation Data'!E117))="","",OFFSET('Sanitation Data'!$E$31,0,10*ROW('Sanitation Data'!E117)))</f>
        <v/>
      </c>
      <c r="CT123" s="270" t="str">
        <f ca="true">+IF(OFFSET('Sanitation Data'!$E$32,0,10*ROW('Sanitation Data'!E117))="","",OFFSET('Sanitation Data'!$E$32,0,10*ROW('Sanitation Data'!E117)))</f>
        <v/>
      </c>
      <c r="CU123" s="270" t="str">
        <f ca="true">+IF(OFFSET('Sanitation Data'!$F$28,0,10*ROW('Sanitation Data'!F117))="","",OFFSET('Sanitation Data'!$F$28,0,10*ROW('Sanitation Data'!F117)))</f>
        <v/>
      </c>
      <c r="CV123" s="270" t="str">
        <f ca="true">+IF(OFFSET('Sanitation Data'!$F$29,0,10*ROW('Sanitation Data'!F117))="","",OFFSET('Sanitation Data'!$F$29,0,10*ROW('Sanitation Data'!F117)))</f>
        <v/>
      </c>
      <c r="CW123" s="270" t="str">
        <f ca="true">+IF(OFFSET('Sanitation Data'!$F$30,0,10*ROW('Sanitation Data'!F117))="","",OFFSET('Sanitation Data'!$F$30,0,10*ROW('Sanitation Data'!F117)))</f>
        <v/>
      </c>
      <c r="CX123" s="270" t="str">
        <f ca="true">+IF(OFFSET('Sanitation Data'!$F$31,0,10*ROW('Sanitation Data'!F117))="","",OFFSET('Sanitation Data'!$F$31,0,10*ROW('Sanitation Data'!F117)))</f>
        <v/>
      </c>
      <c r="CY123" s="270" t="str">
        <f ca="true">+IF(OFFSET('Sanitation Data'!$F$32,0,10*ROW('Sanitation Data'!F117))="","",OFFSET('Sanitation Data'!$F$32,0,10*ROW('Sanitation Data'!F117)))</f>
        <v/>
      </c>
      <c r="CZ123" s="270" t="str">
        <f ca="true">+IF(OFFSET('Sanitation Data'!$G$28,0,10*ROW('Sanitation Data'!G117))="","",OFFSET('Sanitation Data'!$G$28,0,10*ROW('Sanitation Data'!G117)))</f>
        <v/>
      </c>
      <c r="DA123" s="270" t="str">
        <f ca="true">+IF(OFFSET('Sanitation Data'!$G$29,0,10*ROW('Sanitation Data'!G117))="","",OFFSET('Sanitation Data'!$G$29,0,10*ROW('Sanitation Data'!G117)))</f>
        <v/>
      </c>
      <c r="DB123" s="270" t="str">
        <f ca="true">+IF(OFFSET('Sanitation Data'!$G$30,0,10*ROW('Sanitation Data'!G117))="","",OFFSET('Sanitation Data'!$G$30,0,10*ROW('Sanitation Data'!G117)))</f>
        <v/>
      </c>
      <c r="DC123" s="270" t="str">
        <f ca="true">+IF(OFFSET('Sanitation Data'!$G$31,0,10*ROW('Sanitation Data'!G117))="","",OFFSET('Sanitation Data'!$G$31,0,10*ROW('Sanitation Data'!G117)))</f>
        <v/>
      </c>
      <c r="DD123" s="270" t="str">
        <f ca="true">+IF(OFFSET('Sanitation Data'!$G$32,0,10*ROW('Sanitation Data'!G117))="","",OFFSET('Sanitation Data'!$G$32,0,10*ROW('Sanitation Data'!G117)))</f>
        <v/>
      </c>
      <c r="DE123" s="270" t="str">
        <f ca="true">+IF(OFFSET('Sanitation Data'!$H$28,0,10*ROW('Sanitation Data'!H117))="","",OFFSET('Sanitation Data'!$H$28,0,10*ROW('Sanitation Data'!H117)))</f>
        <v/>
      </c>
      <c r="DF123" s="270" t="str">
        <f ca="true">+IF(OFFSET('Sanitation Data'!$H$29,0,10*ROW('Sanitation Data'!H117))="","",OFFSET('Sanitation Data'!$H$29,0,10*ROW('Sanitation Data'!H117)))</f>
        <v/>
      </c>
      <c r="DG123" s="270" t="str">
        <f ca="true">+IF(OFFSET('Sanitation Data'!$H$30,0,10*ROW('Sanitation Data'!H117))="","",OFFSET('Sanitation Data'!$H$30,0,10*ROW('Sanitation Data'!H117)))</f>
        <v/>
      </c>
      <c r="DH123" s="270" t="str">
        <f ca="true">+IF(OFFSET('Sanitation Data'!$H$31,0,10*ROW('Sanitation Data'!H117))="","",OFFSET('Sanitation Data'!$H$31,0,10*ROW('Sanitation Data'!H117)))</f>
        <v/>
      </c>
      <c r="DI123" s="270" t="str">
        <f ca="true">+IF(OFFSET('Sanitation Data'!$H$32,0,10*ROW('Sanitation Data'!H117))="","",OFFSET('Sanitation Data'!$H$32,0,10*ROW('Sanitation Data'!H117)))</f>
        <v/>
      </c>
      <c r="DJ123" s="270" t="str">
        <f ca="true">+IF(OFFSET('Sanitation Data'!$I$28,0,10*ROW('Sanitation Data'!I117))="","",OFFSET('Sanitation Data'!$I$28,0,10*ROW('Sanitation Data'!I117)))</f>
        <v/>
      </c>
      <c r="DK123" s="270" t="str">
        <f ca="true">+IF(OFFSET('Sanitation Data'!$I$29,0,10*ROW('Sanitation Data'!I117))="","",OFFSET('Sanitation Data'!$I$29,0,10*ROW('Sanitation Data'!I117)))</f>
        <v/>
      </c>
      <c r="DL123" s="270" t="str">
        <f ca="true">+IF(OFFSET('Sanitation Data'!$I$30,0,10*ROW('Sanitation Data'!I117))="","",OFFSET('Sanitation Data'!$I$30,0,10*ROW('Sanitation Data'!I117)))</f>
        <v/>
      </c>
      <c r="DM123" s="270" t="str">
        <f ca="true">+IF(OFFSET('Sanitation Data'!$I$31,0,10*ROW('Sanitation Data'!I117))="","",OFFSET('Sanitation Data'!$I$31,0,10*ROW('Sanitation Data'!I117)))</f>
        <v/>
      </c>
      <c r="DN123" s="270" t="str">
        <f ca="true">+IF(OFFSET('Sanitation Data'!$I$32,0,10*ROW('Sanitation Data'!I117))="","",OFFSET('Sanitation Data'!$I$32,0,10*ROW('Sanitation Data'!I117)))</f>
        <v/>
      </c>
      <c r="DO123" s="270" t="str">
        <f ca="true">+IF(OFFSET('Hygiene Data'!$D$11,0,10*ROW('Hygiene Data'!D117))="","",OFFSET('Hygiene Data'!$D$11,0,10*ROW('Hygiene Data'!D117)))</f>
        <v/>
      </c>
      <c r="DP123" s="270" t="str">
        <f ca="true">+IF(OFFSET('Hygiene Data'!$D$12,0,10*ROW('Hygiene Data'!D117))="","",OFFSET('Hygiene Data'!$D$12,0,10*ROW('Hygiene Data'!D117)))</f>
        <v/>
      </c>
      <c r="DQ123" s="270" t="str">
        <f ca="true">+IF(OFFSET('Hygiene Data'!$D$13,0,10*ROW('Hygiene Data'!D117))="","",OFFSET('Hygiene Data'!$D$13,0,10*ROW('Hygiene Data'!D117)))</f>
        <v/>
      </c>
      <c r="DR123" s="270" t="str">
        <f ca="true">+IF(OFFSET('Hygiene Data'!$E$11,0,10*ROW('Hygiene Data'!E117))="","",OFFSET('Hygiene Data'!$E$11,0,10*ROW('Hygiene Data'!E117)))</f>
        <v/>
      </c>
      <c r="DS123" s="270" t="str">
        <f ca="true">+IF(OFFSET('Hygiene Data'!$E$12,0,10*ROW('Hygiene Data'!E117))="","",OFFSET('Hygiene Data'!$E$12,0,10*ROW('Hygiene Data'!E117)))</f>
        <v/>
      </c>
      <c r="DT123" s="270" t="str">
        <f ca="true">+IF(OFFSET('Hygiene Data'!$E$13,0,10*ROW('Hygiene Data'!E117))="","",OFFSET('Hygiene Data'!$E$13,0,10*ROW('Hygiene Data'!E117)))</f>
        <v/>
      </c>
      <c r="DU123" s="270" t="str">
        <f ca="true">+IF(OFFSET('Hygiene Data'!$F$11,0,10*ROW('Hygiene Data'!F117))="","",OFFSET('Hygiene Data'!$F$11,0,10*ROW('Hygiene Data'!F117)))</f>
        <v/>
      </c>
      <c r="DV123" s="270" t="str">
        <f ca="true">+IF(OFFSET('Hygiene Data'!$F$12,0,10*ROW('Hygiene Data'!F117))="","",OFFSET('Hygiene Data'!$F$12,0,10*ROW('Hygiene Data'!F117)))</f>
        <v/>
      </c>
      <c r="DW123" s="270" t="str">
        <f ca="true">+IF(OFFSET('Hygiene Data'!$F$13,0,10*ROW('Hygiene Data'!F117))="","",OFFSET('Hygiene Data'!$F$13,0,10*ROW('Hygiene Data'!F117)))</f>
        <v/>
      </c>
      <c r="DX123" s="270" t="str">
        <f ca="true">+IF(OFFSET('Hygiene Data'!$G$11,0,10*ROW('Hygiene Data'!G117))="","",OFFSET('Hygiene Data'!$G$11,0,10*ROW('Hygiene Data'!G117)))</f>
        <v/>
      </c>
      <c r="DY123" s="270" t="str">
        <f ca="true">+IF(OFFSET('Hygiene Data'!$G$12,0,10*ROW('Hygiene Data'!G117))="","",OFFSET('Hygiene Data'!$G$12,0,10*ROW('Hygiene Data'!G117)))</f>
        <v/>
      </c>
      <c r="DZ123" s="270" t="str">
        <f ca="true">+IF(OFFSET('Hygiene Data'!$G$13,0,10*ROW('Hygiene Data'!G117))="","",OFFSET('Hygiene Data'!$G$13,0,10*ROW('Hygiene Data'!G117)))</f>
        <v/>
      </c>
      <c r="EA123" s="270" t="str">
        <f ca="true">+IF(OFFSET('Hygiene Data'!$H$11,0,10*ROW('Hygiene Data'!H117))="","",OFFSET('Hygiene Data'!$H$11,0,10*ROW('Hygiene Data'!H117)))</f>
        <v/>
      </c>
      <c r="EB123" s="270" t="str">
        <f ca="true">+IF(OFFSET('Hygiene Data'!$H$12,0,10*ROW('Hygiene Data'!H117))="","",OFFSET('Hygiene Data'!$H$12,0,10*ROW('Hygiene Data'!H117)))</f>
        <v/>
      </c>
      <c r="EC123" s="270" t="str">
        <f ca="true">+IF(OFFSET('Hygiene Data'!$H$13,0,10*ROW('Hygiene Data'!H117))="","",OFFSET('Hygiene Data'!$H$13,0,10*ROW('Hygiene Data'!H117)))</f>
        <v/>
      </c>
      <c r="ED123" s="270" t="str">
        <f ca="true">+IF(OFFSET('Hygiene Data'!$I$11,0,10*ROW('Hygiene Data'!I117))="","",OFFSET('Hygiene Data'!$I$11,0,10*ROW('Hygiene Data'!I117)))</f>
        <v/>
      </c>
      <c r="EE123" s="270" t="str">
        <f ca="true">+IF(OFFSET('Hygiene Data'!$I$12,0,10*ROW('Hygiene Data'!I117))="","",OFFSET('Hygiene Data'!$I$12,0,10*ROW('Hygiene Data'!I117)))</f>
        <v/>
      </c>
      <c r="EF123" s="270"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26"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0"/>
      <c r="BS124" s="270" t="str">
        <f ca="true">+IF(OFFSET('Water Data'!$D$27,0,10*ROW('Water Data'!D118))="","",OFFSET('Water Data'!$D$27,0,10*ROW('Water Data'!D118)))</f>
        <v/>
      </c>
      <c r="BT124" s="270" t="str">
        <f ca="true">+IF(OFFSET('Water Data'!$D$28,0,10*ROW('Water Data'!D118))="","",OFFSET('Water Data'!$D$28,0,10*ROW('Water Data'!D118)))</f>
        <v/>
      </c>
      <c r="BU124" s="270" t="str">
        <f ca="true">+IF(OFFSET('Water Data'!$D$29,0,10*ROW('Water Data'!D118))="","",OFFSET('Water Data'!$D$29,0,10*ROW('Water Data'!D118)))</f>
        <v/>
      </c>
      <c r="BV124" s="270" t="str">
        <f ca="true">+IF(OFFSET('Water Data'!$E$27,0,10*ROW('Water Data'!E118))="","",OFFSET('Water Data'!$E$27,0,10*ROW('Water Data'!E118)))</f>
        <v/>
      </c>
      <c r="BW124" s="270" t="str">
        <f ca="true">+IF(OFFSET('Water Data'!$E$28,0,10*ROW('Water Data'!E118))="","",OFFSET('Water Data'!$E$28,0,10*ROW('Water Data'!E118)))</f>
        <v/>
      </c>
      <c r="BX124" s="270" t="str">
        <f ca="true">+IF(OFFSET('Water Data'!$E$29,0,10*ROW('Water Data'!E118))="","",OFFSET('Water Data'!$E$29,0,10*ROW('Water Data'!E118)))</f>
        <v/>
      </c>
      <c r="BY124" s="270" t="str">
        <f ca="true">+IF(OFFSET('Water Data'!$F$27,0,10*ROW('Water Data'!F118))="","",OFFSET('Water Data'!$F$27,0,10*ROW('Water Data'!F118)))</f>
        <v/>
      </c>
      <c r="BZ124" s="270" t="str">
        <f ca="true">+IF(OFFSET('Water Data'!$F$28,0,10*ROW('Water Data'!F118))="","",OFFSET('Water Data'!$F$28,0,10*ROW('Water Data'!F118)))</f>
        <v/>
      </c>
      <c r="CA124" s="270" t="str">
        <f ca="true">+IF(OFFSET('Water Data'!$F$29,0,10*ROW('Water Data'!F118))="","",OFFSET('Water Data'!$F$29,0,10*ROW('Water Data'!F118)))</f>
        <v/>
      </c>
      <c r="CB124" s="270" t="str">
        <f ca="true">+IF(OFFSET('Water Data'!$G$27,0,10*ROW('Water Data'!G118))="","",OFFSET('Water Data'!$G$27,0,10*ROW('Water Data'!G118)))</f>
        <v/>
      </c>
      <c r="CC124" s="270" t="str">
        <f ca="true">+IF(OFFSET('Water Data'!$G$28,0,10*ROW('Water Data'!G118))="","",OFFSET('Water Data'!$G$28,0,10*ROW('Water Data'!G118)))</f>
        <v/>
      </c>
      <c r="CD124" s="270" t="str">
        <f ca="true">+IF(OFFSET('Water Data'!$G$29,0,10*ROW('Water Data'!G118))="","",OFFSET('Water Data'!$G$29,0,10*ROW('Water Data'!G118)))</f>
        <v/>
      </c>
      <c r="CE124" s="270" t="str">
        <f ca="true">+IF(OFFSET('Water Data'!$H$27,0,10*ROW('Water Data'!H118))="","",OFFSET('Water Data'!$H$27,0,10*ROW('Water Data'!H118)))</f>
        <v/>
      </c>
      <c r="CF124" s="270" t="str">
        <f ca="true">+IF(OFFSET('Water Data'!$H$28,0,10*ROW('Water Data'!H118))="","",OFFSET('Water Data'!$H$28,0,10*ROW('Water Data'!H118)))</f>
        <v/>
      </c>
      <c r="CG124" s="270" t="str">
        <f ca="true">+IF(OFFSET('Water Data'!$H$29,0,10*ROW('Water Data'!H118))="","",OFFSET('Water Data'!$H$29,0,10*ROW('Water Data'!H118)))</f>
        <v/>
      </c>
      <c r="CH124" s="270" t="str">
        <f ca="true">+IF(OFFSET('Water Data'!$I$27,0,10*ROW('Water Data'!I118))="","",OFFSET('Water Data'!$I$27,0,10*ROW('Water Data'!I118)))</f>
        <v/>
      </c>
      <c r="CI124" s="270" t="str">
        <f ca="true">+IF(OFFSET('Water Data'!$I$28,0,10*ROW('Water Data'!I118))="","",OFFSET('Water Data'!$I$28,0,10*ROW('Water Data'!I118)))</f>
        <v/>
      </c>
      <c r="CJ124" s="270" t="str">
        <f ca="true">+IF(OFFSET('Water Data'!$I$29,0,10*ROW('Water Data'!I118))="","",OFFSET('Water Data'!$I$29,0,10*ROW('Water Data'!I118)))</f>
        <v/>
      </c>
      <c r="CK124" s="270" t="str">
        <f ca="true">+IF(OFFSET('Sanitation Data'!$D$28,0,10*ROW('Sanitation Data'!D118))="","",OFFSET('Sanitation Data'!$D$28,0,10*ROW('Sanitation Data'!D118)))</f>
        <v/>
      </c>
      <c r="CL124" s="270" t="str">
        <f ca="true">+IF(OFFSET('Sanitation Data'!$D$29,0,10*ROW('Sanitation Data'!D118))="","",OFFSET('Sanitation Data'!$D$29,0,10*ROW('Sanitation Data'!D118)))</f>
        <v/>
      </c>
      <c r="CM124" s="270" t="str">
        <f ca="true">+IF(OFFSET('Sanitation Data'!$D$30,0,10*ROW('Sanitation Data'!D118))="","",OFFSET('Sanitation Data'!$D$30,0,10*ROW('Sanitation Data'!D118)))</f>
        <v/>
      </c>
      <c r="CN124" s="270" t="str">
        <f ca="true">+IF(OFFSET('Sanitation Data'!$D$31,0,10*ROW('Sanitation Data'!D118))="","",OFFSET('Sanitation Data'!$D$31,0,10*ROW('Sanitation Data'!D118)))</f>
        <v/>
      </c>
      <c r="CO124" s="270" t="str">
        <f ca="true">+IF(OFFSET('Sanitation Data'!$D$32,0,10*ROW('Sanitation Data'!D118))="","",OFFSET('Sanitation Data'!$D$32,0,10*ROW('Sanitation Data'!D118)))</f>
        <v/>
      </c>
      <c r="CP124" s="270" t="str">
        <f ca="true">+IF(OFFSET('Sanitation Data'!$E$28,0,10*ROW('Sanitation Data'!E118))="","",OFFSET('Sanitation Data'!$E$28,0,10*ROW('Sanitation Data'!E118)))</f>
        <v/>
      </c>
      <c r="CQ124" s="270" t="str">
        <f ca="true">+IF(OFFSET('Sanitation Data'!$E$29,0,10*ROW('Sanitation Data'!E118))="","",OFFSET('Sanitation Data'!$E$29,0,10*ROW('Sanitation Data'!E118)))</f>
        <v/>
      </c>
      <c r="CR124" s="270" t="str">
        <f ca="true">+IF(OFFSET('Sanitation Data'!$E$30,0,10*ROW('Sanitation Data'!E118))="","",OFFSET('Sanitation Data'!$E$30,0,10*ROW('Sanitation Data'!E118)))</f>
        <v/>
      </c>
      <c r="CS124" s="270" t="str">
        <f ca="true">+IF(OFFSET('Sanitation Data'!$E$31,0,10*ROW('Sanitation Data'!E118))="","",OFFSET('Sanitation Data'!$E$31,0,10*ROW('Sanitation Data'!E118)))</f>
        <v/>
      </c>
      <c r="CT124" s="270" t="str">
        <f ca="true">+IF(OFFSET('Sanitation Data'!$E$32,0,10*ROW('Sanitation Data'!E118))="","",OFFSET('Sanitation Data'!$E$32,0,10*ROW('Sanitation Data'!E118)))</f>
        <v/>
      </c>
      <c r="CU124" s="270" t="str">
        <f ca="true">+IF(OFFSET('Sanitation Data'!$F$28,0,10*ROW('Sanitation Data'!F118))="","",OFFSET('Sanitation Data'!$F$28,0,10*ROW('Sanitation Data'!F118)))</f>
        <v/>
      </c>
      <c r="CV124" s="270" t="str">
        <f ca="true">+IF(OFFSET('Sanitation Data'!$F$29,0,10*ROW('Sanitation Data'!F118))="","",OFFSET('Sanitation Data'!$F$29,0,10*ROW('Sanitation Data'!F118)))</f>
        <v/>
      </c>
      <c r="CW124" s="270" t="str">
        <f ca="true">+IF(OFFSET('Sanitation Data'!$F$30,0,10*ROW('Sanitation Data'!F118))="","",OFFSET('Sanitation Data'!$F$30,0,10*ROW('Sanitation Data'!F118)))</f>
        <v/>
      </c>
      <c r="CX124" s="270" t="str">
        <f ca="true">+IF(OFFSET('Sanitation Data'!$F$31,0,10*ROW('Sanitation Data'!F118))="","",OFFSET('Sanitation Data'!$F$31,0,10*ROW('Sanitation Data'!F118)))</f>
        <v/>
      </c>
      <c r="CY124" s="270" t="str">
        <f ca="true">+IF(OFFSET('Sanitation Data'!$F$32,0,10*ROW('Sanitation Data'!F118))="","",OFFSET('Sanitation Data'!$F$32,0,10*ROW('Sanitation Data'!F118)))</f>
        <v/>
      </c>
      <c r="CZ124" s="270" t="str">
        <f ca="true">+IF(OFFSET('Sanitation Data'!$G$28,0,10*ROW('Sanitation Data'!G118))="","",OFFSET('Sanitation Data'!$G$28,0,10*ROW('Sanitation Data'!G118)))</f>
        <v/>
      </c>
      <c r="DA124" s="270" t="str">
        <f ca="true">+IF(OFFSET('Sanitation Data'!$G$29,0,10*ROW('Sanitation Data'!G118))="","",OFFSET('Sanitation Data'!$G$29,0,10*ROW('Sanitation Data'!G118)))</f>
        <v/>
      </c>
      <c r="DB124" s="270" t="str">
        <f ca="true">+IF(OFFSET('Sanitation Data'!$G$30,0,10*ROW('Sanitation Data'!G118))="","",OFFSET('Sanitation Data'!$G$30,0,10*ROW('Sanitation Data'!G118)))</f>
        <v/>
      </c>
      <c r="DC124" s="270" t="str">
        <f ca="true">+IF(OFFSET('Sanitation Data'!$G$31,0,10*ROW('Sanitation Data'!G118))="","",OFFSET('Sanitation Data'!$G$31,0,10*ROW('Sanitation Data'!G118)))</f>
        <v/>
      </c>
      <c r="DD124" s="270" t="str">
        <f ca="true">+IF(OFFSET('Sanitation Data'!$G$32,0,10*ROW('Sanitation Data'!G118))="","",OFFSET('Sanitation Data'!$G$32,0,10*ROW('Sanitation Data'!G118)))</f>
        <v/>
      </c>
      <c r="DE124" s="270" t="str">
        <f ca="true">+IF(OFFSET('Sanitation Data'!$H$28,0,10*ROW('Sanitation Data'!H118))="","",OFFSET('Sanitation Data'!$H$28,0,10*ROW('Sanitation Data'!H118)))</f>
        <v/>
      </c>
      <c r="DF124" s="270" t="str">
        <f ca="true">+IF(OFFSET('Sanitation Data'!$H$29,0,10*ROW('Sanitation Data'!H118))="","",OFFSET('Sanitation Data'!$H$29,0,10*ROW('Sanitation Data'!H118)))</f>
        <v/>
      </c>
      <c r="DG124" s="270" t="str">
        <f ca="true">+IF(OFFSET('Sanitation Data'!$H$30,0,10*ROW('Sanitation Data'!H118))="","",OFFSET('Sanitation Data'!$H$30,0,10*ROW('Sanitation Data'!H118)))</f>
        <v/>
      </c>
      <c r="DH124" s="270" t="str">
        <f ca="true">+IF(OFFSET('Sanitation Data'!$H$31,0,10*ROW('Sanitation Data'!H118))="","",OFFSET('Sanitation Data'!$H$31,0,10*ROW('Sanitation Data'!H118)))</f>
        <v/>
      </c>
      <c r="DI124" s="270" t="str">
        <f ca="true">+IF(OFFSET('Sanitation Data'!$H$32,0,10*ROW('Sanitation Data'!H118))="","",OFFSET('Sanitation Data'!$H$32,0,10*ROW('Sanitation Data'!H118)))</f>
        <v/>
      </c>
      <c r="DJ124" s="270" t="str">
        <f ca="true">+IF(OFFSET('Sanitation Data'!$I$28,0,10*ROW('Sanitation Data'!I118))="","",OFFSET('Sanitation Data'!$I$28,0,10*ROW('Sanitation Data'!I118)))</f>
        <v/>
      </c>
      <c r="DK124" s="270" t="str">
        <f ca="true">+IF(OFFSET('Sanitation Data'!$I$29,0,10*ROW('Sanitation Data'!I118))="","",OFFSET('Sanitation Data'!$I$29,0,10*ROW('Sanitation Data'!I118)))</f>
        <v/>
      </c>
      <c r="DL124" s="270" t="str">
        <f ca="true">+IF(OFFSET('Sanitation Data'!$I$30,0,10*ROW('Sanitation Data'!I118))="","",OFFSET('Sanitation Data'!$I$30,0,10*ROW('Sanitation Data'!I118)))</f>
        <v/>
      </c>
      <c r="DM124" s="270" t="str">
        <f ca="true">+IF(OFFSET('Sanitation Data'!$I$31,0,10*ROW('Sanitation Data'!I118))="","",OFFSET('Sanitation Data'!$I$31,0,10*ROW('Sanitation Data'!I118)))</f>
        <v/>
      </c>
      <c r="DN124" s="270" t="str">
        <f ca="true">+IF(OFFSET('Sanitation Data'!$I$32,0,10*ROW('Sanitation Data'!I118))="","",OFFSET('Sanitation Data'!$I$32,0,10*ROW('Sanitation Data'!I118)))</f>
        <v/>
      </c>
      <c r="DO124" s="270" t="str">
        <f ca="true">+IF(OFFSET('Hygiene Data'!$D$11,0,10*ROW('Hygiene Data'!D118))="","",OFFSET('Hygiene Data'!$D$11,0,10*ROW('Hygiene Data'!D118)))</f>
        <v/>
      </c>
      <c r="DP124" s="270" t="str">
        <f ca="true">+IF(OFFSET('Hygiene Data'!$D$12,0,10*ROW('Hygiene Data'!D118))="","",OFFSET('Hygiene Data'!$D$12,0,10*ROW('Hygiene Data'!D118)))</f>
        <v/>
      </c>
      <c r="DQ124" s="270" t="str">
        <f ca="true">+IF(OFFSET('Hygiene Data'!$D$13,0,10*ROW('Hygiene Data'!D118))="","",OFFSET('Hygiene Data'!$D$13,0,10*ROW('Hygiene Data'!D118)))</f>
        <v/>
      </c>
      <c r="DR124" s="270" t="str">
        <f ca="true">+IF(OFFSET('Hygiene Data'!$E$11,0,10*ROW('Hygiene Data'!E118))="","",OFFSET('Hygiene Data'!$E$11,0,10*ROW('Hygiene Data'!E118)))</f>
        <v/>
      </c>
      <c r="DS124" s="270" t="str">
        <f ca="true">+IF(OFFSET('Hygiene Data'!$E$12,0,10*ROW('Hygiene Data'!E118))="","",OFFSET('Hygiene Data'!$E$12,0,10*ROW('Hygiene Data'!E118)))</f>
        <v/>
      </c>
      <c r="DT124" s="270" t="str">
        <f ca="true">+IF(OFFSET('Hygiene Data'!$E$13,0,10*ROW('Hygiene Data'!E118))="","",OFFSET('Hygiene Data'!$E$13,0,10*ROW('Hygiene Data'!E118)))</f>
        <v/>
      </c>
      <c r="DU124" s="270" t="str">
        <f ca="true">+IF(OFFSET('Hygiene Data'!$F$11,0,10*ROW('Hygiene Data'!F118))="","",OFFSET('Hygiene Data'!$F$11,0,10*ROW('Hygiene Data'!F118)))</f>
        <v/>
      </c>
      <c r="DV124" s="270" t="str">
        <f ca="true">+IF(OFFSET('Hygiene Data'!$F$12,0,10*ROW('Hygiene Data'!F118))="","",OFFSET('Hygiene Data'!$F$12,0,10*ROW('Hygiene Data'!F118)))</f>
        <v/>
      </c>
      <c r="DW124" s="270" t="str">
        <f ca="true">+IF(OFFSET('Hygiene Data'!$F$13,0,10*ROW('Hygiene Data'!F118))="","",OFFSET('Hygiene Data'!$F$13,0,10*ROW('Hygiene Data'!F118)))</f>
        <v/>
      </c>
      <c r="DX124" s="270" t="str">
        <f ca="true">+IF(OFFSET('Hygiene Data'!$G$11,0,10*ROW('Hygiene Data'!G118))="","",OFFSET('Hygiene Data'!$G$11,0,10*ROW('Hygiene Data'!G118)))</f>
        <v/>
      </c>
      <c r="DY124" s="270" t="str">
        <f ca="true">+IF(OFFSET('Hygiene Data'!$G$12,0,10*ROW('Hygiene Data'!G118))="","",OFFSET('Hygiene Data'!$G$12,0,10*ROW('Hygiene Data'!G118)))</f>
        <v/>
      </c>
      <c r="DZ124" s="270" t="str">
        <f ca="true">+IF(OFFSET('Hygiene Data'!$G$13,0,10*ROW('Hygiene Data'!G118))="","",OFFSET('Hygiene Data'!$G$13,0,10*ROW('Hygiene Data'!G118)))</f>
        <v/>
      </c>
      <c r="EA124" s="270" t="str">
        <f ca="true">+IF(OFFSET('Hygiene Data'!$H$11,0,10*ROW('Hygiene Data'!H118))="","",OFFSET('Hygiene Data'!$H$11,0,10*ROW('Hygiene Data'!H118)))</f>
        <v/>
      </c>
      <c r="EB124" s="270" t="str">
        <f ca="true">+IF(OFFSET('Hygiene Data'!$H$12,0,10*ROW('Hygiene Data'!H118))="","",OFFSET('Hygiene Data'!$H$12,0,10*ROW('Hygiene Data'!H118)))</f>
        <v/>
      </c>
      <c r="EC124" s="270" t="str">
        <f ca="true">+IF(OFFSET('Hygiene Data'!$H$13,0,10*ROW('Hygiene Data'!H118))="","",OFFSET('Hygiene Data'!$H$13,0,10*ROW('Hygiene Data'!H118)))</f>
        <v/>
      </c>
      <c r="ED124" s="270" t="str">
        <f ca="true">+IF(OFFSET('Hygiene Data'!$I$11,0,10*ROW('Hygiene Data'!I118))="","",OFFSET('Hygiene Data'!$I$11,0,10*ROW('Hygiene Data'!I118)))</f>
        <v/>
      </c>
      <c r="EE124" s="270" t="str">
        <f ca="true">+IF(OFFSET('Hygiene Data'!$I$12,0,10*ROW('Hygiene Data'!I118))="","",OFFSET('Hygiene Data'!$I$12,0,10*ROW('Hygiene Data'!I118)))</f>
        <v/>
      </c>
      <c r="EF124" s="270"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26"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0"/>
      <c r="BS125" s="270" t="str">
        <f ca="true">+IF(OFFSET('Water Data'!$D$27,0,10*ROW('Water Data'!D119))="","",OFFSET('Water Data'!$D$27,0,10*ROW('Water Data'!D119)))</f>
        <v/>
      </c>
      <c r="BT125" s="270" t="str">
        <f ca="true">+IF(OFFSET('Water Data'!$D$28,0,10*ROW('Water Data'!D119))="","",OFFSET('Water Data'!$D$28,0,10*ROW('Water Data'!D119)))</f>
        <v/>
      </c>
      <c r="BU125" s="270" t="str">
        <f ca="true">+IF(OFFSET('Water Data'!$D$29,0,10*ROW('Water Data'!D119))="","",OFFSET('Water Data'!$D$29,0,10*ROW('Water Data'!D119)))</f>
        <v/>
      </c>
      <c r="BV125" s="270" t="str">
        <f ca="true">+IF(OFFSET('Water Data'!$E$27,0,10*ROW('Water Data'!E119))="","",OFFSET('Water Data'!$E$27,0,10*ROW('Water Data'!E119)))</f>
        <v/>
      </c>
      <c r="BW125" s="270" t="str">
        <f ca="true">+IF(OFFSET('Water Data'!$E$28,0,10*ROW('Water Data'!E119))="","",OFFSET('Water Data'!$E$28,0,10*ROW('Water Data'!E119)))</f>
        <v/>
      </c>
      <c r="BX125" s="270" t="str">
        <f ca="true">+IF(OFFSET('Water Data'!$E$29,0,10*ROW('Water Data'!E119))="","",OFFSET('Water Data'!$E$29,0,10*ROW('Water Data'!E119)))</f>
        <v/>
      </c>
      <c r="BY125" s="270" t="str">
        <f ca="true">+IF(OFFSET('Water Data'!$F$27,0,10*ROW('Water Data'!F119))="","",OFFSET('Water Data'!$F$27,0,10*ROW('Water Data'!F119)))</f>
        <v/>
      </c>
      <c r="BZ125" s="270" t="str">
        <f ca="true">+IF(OFFSET('Water Data'!$F$28,0,10*ROW('Water Data'!F119))="","",OFFSET('Water Data'!$F$28,0,10*ROW('Water Data'!F119)))</f>
        <v/>
      </c>
      <c r="CA125" s="270" t="str">
        <f ca="true">+IF(OFFSET('Water Data'!$F$29,0,10*ROW('Water Data'!F119))="","",OFFSET('Water Data'!$F$29,0,10*ROW('Water Data'!F119)))</f>
        <v/>
      </c>
      <c r="CB125" s="270" t="str">
        <f ca="true">+IF(OFFSET('Water Data'!$G$27,0,10*ROW('Water Data'!G119))="","",OFFSET('Water Data'!$G$27,0,10*ROW('Water Data'!G119)))</f>
        <v/>
      </c>
      <c r="CC125" s="270" t="str">
        <f ca="true">+IF(OFFSET('Water Data'!$G$28,0,10*ROW('Water Data'!G119))="","",OFFSET('Water Data'!$G$28,0,10*ROW('Water Data'!G119)))</f>
        <v/>
      </c>
      <c r="CD125" s="270" t="str">
        <f ca="true">+IF(OFFSET('Water Data'!$G$29,0,10*ROW('Water Data'!G119))="","",OFFSET('Water Data'!$G$29,0,10*ROW('Water Data'!G119)))</f>
        <v/>
      </c>
      <c r="CE125" s="270" t="str">
        <f ca="true">+IF(OFFSET('Water Data'!$H$27,0,10*ROW('Water Data'!H119))="","",OFFSET('Water Data'!$H$27,0,10*ROW('Water Data'!H119)))</f>
        <v/>
      </c>
      <c r="CF125" s="270" t="str">
        <f ca="true">+IF(OFFSET('Water Data'!$H$28,0,10*ROW('Water Data'!H119))="","",OFFSET('Water Data'!$H$28,0,10*ROW('Water Data'!H119)))</f>
        <v/>
      </c>
      <c r="CG125" s="270" t="str">
        <f ca="true">+IF(OFFSET('Water Data'!$H$29,0,10*ROW('Water Data'!H119))="","",OFFSET('Water Data'!$H$29,0,10*ROW('Water Data'!H119)))</f>
        <v/>
      </c>
      <c r="CH125" s="270" t="str">
        <f ca="true">+IF(OFFSET('Water Data'!$I$27,0,10*ROW('Water Data'!I119))="","",OFFSET('Water Data'!$I$27,0,10*ROW('Water Data'!I119)))</f>
        <v/>
      </c>
      <c r="CI125" s="270" t="str">
        <f ca="true">+IF(OFFSET('Water Data'!$I$28,0,10*ROW('Water Data'!I119))="","",OFFSET('Water Data'!$I$28,0,10*ROW('Water Data'!I119)))</f>
        <v/>
      </c>
      <c r="CJ125" s="270" t="str">
        <f ca="true">+IF(OFFSET('Water Data'!$I$29,0,10*ROW('Water Data'!I119))="","",OFFSET('Water Data'!$I$29,0,10*ROW('Water Data'!I119)))</f>
        <v/>
      </c>
      <c r="CK125" s="270" t="str">
        <f ca="true">+IF(OFFSET('Sanitation Data'!$D$28,0,10*ROW('Sanitation Data'!D119))="","",OFFSET('Sanitation Data'!$D$28,0,10*ROW('Sanitation Data'!D119)))</f>
        <v/>
      </c>
      <c r="CL125" s="270" t="str">
        <f ca="true">+IF(OFFSET('Sanitation Data'!$D$29,0,10*ROW('Sanitation Data'!D119))="","",OFFSET('Sanitation Data'!$D$29,0,10*ROW('Sanitation Data'!D119)))</f>
        <v/>
      </c>
      <c r="CM125" s="270" t="str">
        <f ca="true">+IF(OFFSET('Sanitation Data'!$D$30,0,10*ROW('Sanitation Data'!D119))="","",OFFSET('Sanitation Data'!$D$30,0,10*ROW('Sanitation Data'!D119)))</f>
        <v/>
      </c>
      <c r="CN125" s="270" t="str">
        <f ca="true">+IF(OFFSET('Sanitation Data'!$D$31,0,10*ROW('Sanitation Data'!D119))="","",OFFSET('Sanitation Data'!$D$31,0,10*ROW('Sanitation Data'!D119)))</f>
        <v/>
      </c>
      <c r="CO125" s="270" t="str">
        <f ca="true">+IF(OFFSET('Sanitation Data'!$D$32,0,10*ROW('Sanitation Data'!D119))="","",OFFSET('Sanitation Data'!$D$32,0,10*ROW('Sanitation Data'!D119)))</f>
        <v/>
      </c>
      <c r="CP125" s="270" t="str">
        <f ca="true">+IF(OFFSET('Sanitation Data'!$E$28,0,10*ROW('Sanitation Data'!E119))="","",OFFSET('Sanitation Data'!$E$28,0,10*ROW('Sanitation Data'!E119)))</f>
        <v/>
      </c>
      <c r="CQ125" s="270" t="str">
        <f ca="true">+IF(OFFSET('Sanitation Data'!$E$29,0,10*ROW('Sanitation Data'!E119))="","",OFFSET('Sanitation Data'!$E$29,0,10*ROW('Sanitation Data'!E119)))</f>
        <v/>
      </c>
      <c r="CR125" s="270" t="str">
        <f ca="true">+IF(OFFSET('Sanitation Data'!$E$30,0,10*ROW('Sanitation Data'!E119))="","",OFFSET('Sanitation Data'!$E$30,0,10*ROW('Sanitation Data'!E119)))</f>
        <v/>
      </c>
      <c r="CS125" s="270" t="str">
        <f ca="true">+IF(OFFSET('Sanitation Data'!$E$31,0,10*ROW('Sanitation Data'!E119))="","",OFFSET('Sanitation Data'!$E$31,0,10*ROW('Sanitation Data'!E119)))</f>
        <v/>
      </c>
      <c r="CT125" s="270" t="str">
        <f ca="true">+IF(OFFSET('Sanitation Data'!$E$32,0,10*ROW('Sanitation Data'!E119))="","",OFFSET('Sanitation Data'!$E$32,0,10*ROW('Sanitation Data'!E119)))</f>
        <v/>
      </c>
      <c r="CU125" s="270" t="str">
        <f ca="true">+IF(OFFSET('Sanitation Data'!$F$28,0,10*ROW('Sanitation Data'!F119))="","",OFFSET('Sanitation Data'!$F$28,0,10*ROW('Sanitation Data'!F119)))</f>
        <v/>
      </c>
      <c r="CV125" s="270" t="str">
        <f ca="true">+IF(OFFSET('Sanitation Data'!$F$29,0,10*ROW('Sanitation Data'!F119))="","",OFFSET('Sanitation Data'!$F$29,0,10*ROW('Sanitation Data'!F119)))</f>
        <v/>
      </c>
      <c r="CW125" s="270" t="str">
        <f ca="true">+IF(OFFSET('Sanitation Data'!$F$30,0,10*ROW('Sanitation Data'!F119))="","",OFFSET('Sanitation Data'!$F$30,0,10*ROW('Sanitation Data'!F119)))</f>
        <v/>
      </c>
      <c r="CX125" s="270" t="str">
        <f ca="true">+IF(OFFSET('Sanitation Data'!$F$31,0,10*ROW('Sanitation Data'!F119))="","",OFFSET('Sanitation Data'!$F$31,0,10*ROW('Sanitation Data'!F119)))</f>
        <v/>
      </c>
      <c r="CY125" s="270" t="str">
        <f ca="true">+IF(OFFSET('Sanitation Data'!$F$32,0,10*ROW('Sanitation Data'!F119))="","",OFFSET('Sanitation Data'!$F$32,0,10*ROW('Sanitation Data'!F119)))</f>
        <v/>
      </c>
      <c r="CZ125" s="270" t="str">
        <f ca="true">+IF(OFFSET('Sanitation Data'!$G$28,0,10*ROW('Sanitation Data'!G119))="","",OFFSET('Sanitation Data'!$G$28,0,10*ROW('Sanitation Data'!G119)))</f>
        <v/>
      </c>
      <c r="DA125" s="270" t="str">
        <f ca="true">+IF(OFFSET('Sanitation Data'!$G$29,0,10*ROW('Sanitation Data'!G119))="","",OFFSET('Sanitation Data'!$G$29,0,10*ROW('Sanitation Data'!G119)))</f>
        <v/>
      </c>
      <c r="DB125" s="270" t="str">
        <f ca="true">+IF(OFFSET('Sanitation Data'!$G$30,0,10*ROW('Sanitation Data'!G119))="","",OFFSET('Sanitation Data'!$G$30,0,10*ROW('Sanitation Data'!G119)))</f>
        <v/>
      </c>
      <c r="DC125" s="270" t="str">
        <f ca="true">+IF(OFFSET('Sanitation Data'!$G$31,0,10*ROW('Sanitation Data'!G119))="","",OFFSET('Sanitation Data'!$G$31,0,10*ROW('Sanitation Data'!G119)))</f>
        <v/>
      </c>
      <c r="DD125" s="270" t="str">
        <f ca="true">+IF(OFFSET('Sanitation Data'!$G$32,0,10*ROW('Sanitation Data'!G119))="","",OFFSET('Sanitation Data'!$G$32,0,10*ROW('Sanitation Data'!G119)))</f>
        <v/>
      </c>
      <c r="DE125" s="270" t="str">
        <f ca="true">+IF(OFFSET('Sanitation Data'!$H$28,0,10*ROW('Sanitation Data'!H119))="","",OFFSET('Sanitation Data'!$H$28,0,10*ROW('Sanitation Data'!H119)))</f>
        <v/>
      </c>
      <c r="DF125" s="270" t="str">
        <f ca="true">+IF(OFFSET('Sanitation Data'!$H$29,0,10*ROW('Sanitation Data'!H119))="","",OFFSET('Sanitation Data'!$H$29,0,10*ROW('Sanitation Data'!H119)))</f>
        <v/>
      </c>
      <c r="DG125" s="270" t="str">
        <f ca="true">+IF(OFFSET('Sanitation Data'!$H$30,0,10*ROW('Sanitation Data'!H119))="","",OFFSET('Sanitation Data'!$H$30,0,10*ROW('Sanitation Data'!H119)))</f>
        <v/>
      </c>
      <c r="DH125" s="270" t="str">
        <f ca="true">+IF(OFFSET('Sanitation Data'!$H$31,0,10*ROW('Sanitation Data'!H119))="","",OFFSET('Sanitation Data'!$H$31,0,10*ROW('Sanitation Data'!H119)))</f>
        <v/>
      </c>
      <c r="DI125" s="270" t="str">
        <f ca="true">+IF(OFFSET('Sanitation Data'!$H$32,0,10*ROW('Sanitation Data'!H119))="","",OFFSET('Sanitation Data'!$H$32,0,10*ROW('Sanitation Data'!H119)))</f>
        <v/>
      </c>
      <c r="DJ125" s="270" t="str">
        <f ca="true">+IF(OFFSET('Sanitation Data'!$I$28,0,10*ROW('Sanitation Data'!I119))="","",OFFSET('Sanitation Data'!$I$28,0,10*ROW('Sanitation Data'!I119)))</f>
        <v/>
      </c>
      <c r="DK125" s="270" t="str">
        <f ca="true">+IF(OFFSET('Sanitation Data'!$I$29,0,10*ROW('Sanitation Data'!I119))="","",OFFSET('Sanitation Data'!$I$29,0,10*ROW('Sanitation Data'!I119)))</f>
        <v/>
      </c>
      <c r="DL125" s="270" t="str">
        <f ca="true">+IF(OFFSET('Sanitation Data'!$I$30,0,10*ROW('Sanitation Data'!I119))="","",OFFSET('Sanitation Data'!$I$30,0,10*ROW('Sanitation Data'!I119)))</f>
        <v/>
      </c>
      <c r="DM125" s="270" t="str">
        <f ca="true">+IF(OFFSET('Sanitation Data'!$I$31,0,10*ROW('Sanitation Data'!I119))="","",OFFSET('Sanitation Data'!$I$31,0,10*ROW('Sanitation Data'!I119)))</f>
        <v/>
      </c>
      <c r="DN125" s="270" t="str">
        <f ca="true">+IF(OFFSET('Sanitation Data'!$I$32,0,10*ROW('Sanitation Data'!I119))="","",OFFSET('Sanitation Data'!$I$32,0,10*ROW('Sanitation Data'!I119)))</f>
        <v/>
      </c>
      <c r="DO125" s="270" t="str">
        <f ca="true">+IF(OFFSET('Hygiene Data'!$D$11,0,10*ROW('Hygiene Data'!D119))="","",OFFSET('Hygiene Data'!$D$11,0,10*ROW('Hygiene Data'!D119)))</f>
        <v/>
      </c>
      <c r="DP125" s="270" t="str">
        <f ca="true">+IF(OFFSET('Hygiene Data'!$D$12,0,10*ROW('Hygiene Data'!D119))="","",OFFSET('Hygiene Data'!$D$12,0,10*ROW('Hygiene Data'!D119)))</f>
        <v/>
      </c>
      <c r="DQ125" s="270" t="str">
        <f ca="true">+IF(OFFSET('Hygiene Data'!$D$13,0,10*ROW('Hygiene Data'!D119))="","",OFFSET('Hygiene Data'!$D$13,0,10*ROW('Hygiene Data'!D119)))</f>
        <v/>
      </c>
      <c r="DR125" s="270" t="str">
        <f ca="true">+IF(OFFSET('Hygiene Data'!$E$11,0,10*ROW('Hygiene Data'!E119))="","",OFFSET('Hygiene Data'!$E$11,0,10*ROW('Hygiene Data'!E119)))</f>
        <v/>
      </c>
      <c r="DS125" s="270" t="str">
        <f ca="true">+IF(OFFSET('Hygiene Data'!$E$12,0,10*ROW('Hygiene Data'!E119))="","",OFFSET('Hygiene Data'!$E$12,0,10*ROW('Hygiene Data'!E119)))</f>
        <v/>
      </c>
      <c r="DT125" s="270" t="str">
        <f ca="true">+IF(OFFSET('Hygiene Data'!$E$13,0,10*ROW('Hygiene Data'!E119))="","",OFFSET('Hygiene Data'!$E$13,0,10*ROW('Hygiene Data'!E119)))</f>
        <v/>
      </c>
      <c r="DU125" s="270" t="str">
        <f ca="true">+IF(OFFSET('Hygiene Data'!$F$11,0,10*ROW('Hygiene Data'!F119))="","",OFFSET('Hygiene Data'!$F$11,0,10*ROW('Hygiene Data'!F119)))</f>
        <v/>
      </c>
      <c r="DV125" s="270" t="str">
        <f ca="true">+IF(OFFSET('Hygiene Data'!$F$12,0,10*ROW('Hygiene Data'!F119))="","",OFFSET('Hygiene Data'!$F$12,0,10*ROW('Hygiene Data'!F119)))</f>
        <v/>
      </c>
      <c r="DW125" s="270" t="str">
        <f ca="true">+IF(OFFSET('Hygiene Data'!$F$13,0,10*ROW('Hygiene Data'!F119))="","",OFFSET('Hygiene Data'!$F$13,0,10*ROW('Hygiene Data'!F119)))</f>
        <v/>
      </c>
      <c r="DX125" s="270" t="str">
        <f ca="true">+IF(OFFSET('Hygiene Data'!$G$11,0,10*ROW('Hygiene Data'!G119))="","",OFFSET('Hygiene Data'!$G$11,0,10*ROW('Hygiene Data'!G119)))</f>
        <v/>
      </c>
      <c r="DY125" s="270" t="str">
        <f ca="true">+IF(OFFSET('Hygiene Data'!$G$12,0,10*ROW('Hygiene Data'!G119))="","",OFFSET('Hygiene Data'!$G$12,0,10*ROW('Hygiene Data'!G119)))</f>
        <v/>
      </c>
      <c r="DZ125" s="270" t="str">
        <f ca="true">+IF(OFFSET('Hygiene Data'!$G$13,0,10*ROW('Hygiene Data'!G119))="","",OFFSET('Hygiene Data'!$G$13,0,10*ROW('Hygiene Data'!G119)))</f>
        <v/>
      </c>
      <c r="EA125" s="270" t="str">
        <f ca="true">+IF(OFFSET('Hygiene Data'!$H$11,0,10*ROW('Hygiene Data'!H119))="","",OFFSET('Hygiene Data'!$H$11,0,10*ROW('Hygiene Data'!H119)))</f>
        <v/>
      </c>
      <c r="EB125" s="270" t="str">
        <f ca="true">+IF(OFFSET('Hygiene Data'!$H$12,0,10*ROW('Hygiene Data'!H119))="","",OFFSET('Hygiene Data'!$H$12,0,10*ROW('Hygiene Data'!H119)))</f>
        <v/>
      </c>
      <c r="EC125" s="270" t="str">
        <f ca="true">+IF(OFFSET('Hygiene Data'!$H$13,0,10*ROW('Hygiene Data'!H119))="","",OFFSET('Hygiene Data'!$H$13,0,10*ROW('Hygiene Data'!H119)))</f>
        <v/>
      </c>
      <c r="ED125" s="270" t="str">
        <f ca="true">+IF(OFFSET('Hygiene Data'!$I$11,0,10*ROW('Hygiene Data'!I119))="","",OFFSET('Hygiene Data'!$I$11,0,10*ROW('Hygiene Data'!I119)))</f>
        <v/>
      </c>
      <c r="EE125" s="270" t="str">
        <f ca="true">+IF(OFFSET('Hygiene Data'!$I$12,0,10*ROW('Hygiene Data'!I119))="","",OFFSET('Hygiene Data'!$I$12,0,10*ROW('Hygiene Data'!I119)))</f>
        <v/>
      </c>
      <c r="EF125" s="270"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26"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0"/>
      <c r="BS126" s="270" t="str">
        <f ca="true">+IF(OFFSET('Water Data'!$D$27,0,10*ROW('Water Data'!D120))="","",OFFSET('Water Data'!$D$27,0,10*ROW('Water Data'!D120)))</f>
        <v/>
      </c>
      <c r="BT126" s="270" t="str">
        <f ca="true">+IF(OFFSET('Water Data'!$D$28,0,10*ROW('Water Data'!D120))="","",OFFSET('Water Data'!$D$28,0,10*ROW('Water Data'!D120)))</f>
        <v/>
      </c>
      <c r="BU126" s="270" t="str">
        <f ca="true">+IF(OFFSET('Water Data'!$D$29,0,10*ROW('Water Data'!D120))="","",OFFSET('Water Data'!$D$29,0,10*ROW('Water Data'!D120)))</f>
        <v/>
      </c>
      <c r="BV126" s="270" t="str">
        <f ca="true">+IF(OFFSET('Water Data'!$E$27,0,10*ROW('Water Data'!E120))="","",OFFSET('Water Data'!$E$27,0,10*ROW('Water Data'!E120)))</f>
        <v/>
      </c>
      <c r="BW126" s="270" t="str">
        <f ca="true">+IF(OFFSET('Water Data'!$E$28,0,10*ROW('Water Data'!E120))="","",OFFSET('Water Data'!$E$28,0,10*ROW('Water Data'!E120)))</f>
        <v/>
      </c>
      <c r="BX126" s="270" t="str">
        <f ca="true">+IF(OFFSET('Water Data'!$E$29,0,10*ROW('Water Data'!E120))="","",OFFSET('Water Data'!$E$29,0,10*ROW('Water Data'!E120)))</f>
        <v/>
      </c>
      <c r="BY126" s="270" t="str">
        <f ca="true">+IF(OFFSET('Water Data'!$F$27,0,10*ROW('Water Data'!F120))="","",OFFSET('Water Data'!$F$27,0,10*ROW('Water Data'!F120)))</f>
        <v/>
      </c>
      <c r="BZ126" s="270" t="str">
        <f ca="true">+IF(OFFSET('Water Data'!$F$28,0,10*ROW('Water Data'!F120))="","",OFFSET('Water Data'!$F$28,0,10*ROW('Water Data'!F120)))</f>
        <v/>
      </c>
      <c r="CA126" s="270" t="str">
        <f ca="true">+IF(OFFSET('Water Data'!$F$29,0,10*ROW('Water Data'!F120))="","",OFFSET('Water Data'!$F$29,0,10*ROW('Water Data'!F120)))</f>
        <v/>
      </c>
      <c r="CB126" s="270" t="str">
        <f ca="true">+IF(OFFSET('Water Data'!$G$27,0,10*ROW('Water Data'!G120))="","",OFFSET('Water Data'!$G$27,0,10*ROW('Water Data'!G120)))</f>
        <v/>
      </c>
      <c r="CC126" s="270" t="str">
        <f ca="true">+IF(OFFSET('Water Data'!$G$28,0,10*ROW('Water Data'!G120))="","",OFFSET('Water Data'!$G$28,0,10*ROW('Water Data'!G120)))</f>
        <v/>
      </c>
      <c r="CD126" s="270" t="str">
        <f ca="true">+IF(OFFSET('Water Data'!$G$29,0,10*ROW('Water Data'!G120))="","",OFFSET('Water Data'!$G$29,0,10*ROW('Water Data'!G120)))</f>
        <v/>
      </c>
      <c r="CE126" s="270" t="str">
        <f ca="true">+IF(OFFSET('Water Data'!$H$27,0,10*ROW('Water Data'!H120))="","",OFFSET('Water Data'!$H$27,0,10*ROW('Water Data'!H120)))</f>
        <v/>
      </c>
      <c r="CF126" s="270" t="str">
        <f ca="true">+IF(OFFSET('Water Data'!$H$28,0,10*ROW('Water Data'!H120))="","",OFFSET('Water Data'!$H$28,0,10*ROW('Water Data'!H120)))</f>
        <v/>
      </c>
      <c r="CG126" s="270" t="str">
        <f ca="true">+IF(OFFSET('Water Data'!$H$29,0,10*ROW('Water Data'!H120))="","",OFFSET('Water Data'!$H$29,0,10*ROW('Water Data'!H120)))</f>
        <v/>
      </c>
      <c r="CH126" s="270" t="str">
        <f ca="true">+IF(OFFSET('Water Data'!$I$27,0,10*ROW('Water Data'!I120))="","",OFFSET('Water Data'!$I$27,0,10*ROW('Water Data'!I120)))</f>
        <v/>
      </c>
      <c r="CI126" s="270" t="str">
        <f ca="true">+IF(OFFSET('Water Data'!$I$28,0,10*ROW('Water Data'!I120))="","",OFFSET('Water Data'!$I$28,0,10*ROW('Water Data'!I120)))</f>
        <v/>
      </c>
      <c r="CJ126" s="270" t="str">
        <f ca="true">+IF(OFFSET('Water Data'!$I$29,0,10*ROW('Water Data'!I120))="","",OFFSET('Water Data'!$I$29,0,10*ROW('Water Data'!I120)))</f>
        <v/>
      </c>
      <c r="CK126" s="270" t="str">
        <f ca="true">+IF(OFFSET('Sanitation Data'!$D$28,0,10*ROW('Sanitation Data'!D120))="","",OFFSET('Sanitation Data'!$D$28,0,10*ROW('Sanitation Data'!D120)))</f>
        <v/>
      </c>
      <c r="CL126" s="270" t="str">
        <f ca="true">+IF(OFFSET('Sanitation Data'!$D$29,0,10*ROW('Sanitation Data'!D120))="","",OFFSET('Sanitation Data'!$D$29,0,10*ROW('Sanitation Data'!D120)))</f>
        <v/>
      </c>
      <c r="CM126" s="270" t="str">
        <f ca="true">+IF(OFFSET('Sanitation Data'!$D$30,0,10*ROW('Sanitation Data'!D120))="","",OFFSET('Sanitation Data'!$D$30,0,10*ROW('Sanitation Data'!D120)))</f>
        <v/>
      </c>
      <c r="CN126" s="270" t="str">
        <f ca="true">+IF(OFFSET('Sanitation Data'!$D$31,0,10*ROW('Sanitation Data'!D120))="","",OFFSET('Sanitation Data'!$D$31,0,10*ROW('Sanitation Data'!D120)))</f>
        <v/>
      </c>
      <c r="CO126" s="270" t="str">
        <f ca="true">+IF(OFFSET('Sanitation Data'!$D$32,0,10*ROW('Sanitation Data'!D120))="","",OFFSET('Sanitation Data'!$D$32,0,10*ROW('Sanitation Data'!D120)))</f>
        <v/>
      </c>
      <c r="CP126" s="270" t="str">
        <f ca="true">+IF(OFFSET('Sanitation Data'!$E$28,0,10*ROW('Sanitation Data'!E120))="","",OFFSET('Sanitation Data'!$E$28,0,10*ROW('Sanitation Data'!E120)))</f>
        <v/>
      </c>
      <c r="CQ126" s="270" t="str">
        <f ca="true">+IF(OFFSET('Sanitation Data'!$E$29,0,10*ROW('Sanitation Data'!E120))="","",OFFSET('Sanitation Data'!$E$29,0,10*ROW('Sanitation Data'!E120)))</f>
        <v/>
      </c>
      <c r="CR126" s="270" t="str">
        <f ca="true">+IF(OFFSET('Sanitation Data'!$E$30,0,10*ROW('Sanitation Data'!E120))="","",OFFSET('Sanitation Data'!$E$30,0,10*ROW('Sanitation Data'!E120)))</f>
        <v/>
      </c>
      <c r="CS126" s="270" t="str">
        <f ca="true">+IF(OFFSET('Sanitation Data'!$E$31,0,10*ROW('Sanitation Data'!E120))="","",OFFSET('Sanitation Data'!$E$31,0,10*ROW('Sanitation Data'!E120)))</f>
        <v/>
      </c>
      <c r="CT126" s="270" t="str">
        <f ca="true">+IF(OFFSET('Sanitation Data'!$E$32,0,10*ROW('Sanitation Data'!E120))="","",OFFSET('Sanitation Data'!$E$32,0,10*ROW('Sanitation Data'!E120)))</f>
        <v/>
      </c>
      <c r="CU126" s="270" t="str">
        <f ca="true">+IF(OFFSET('Sanitation Data'!$F$28,0,10*ROW('Sanitation Data'!F120))="","",OFFSET('Sanitation Data'!$F$28,0,10*ROW('Sanitation Data'!F120)))</f>
        <v/>
      </c>
      <c r="CV126" s="270" t="str">
        <f ca="true">+IF(OFFSET('Sanitation Data'!$F$29,0,10*ROW('Sanitation Data'!F120))="","",OFFSET('Sanitation Data'!$F$29,0,10*ROW('Sanitation Data'!F120)))</f>
        <v/>
      </c>
      <c r="CW126" s="270" t="str">
        <f ca="true">+IF(OFFSET('Sanitation Data'!$F$30,0,10*ROW('Sanitation Data'!F120))="","",OFFSET('Sanitation Data'!$F$30,0,10*ROW('Sanitation Data'!F120)))</f>
        <v/>
      </c>
      <c r="CX126" s="270" t="str">
        <f ca="true">+IF(OFFSET('Sanitation Data'!$F$31,0,10*ROW('Sanitation Data'!F120))="","",OFFSET('Sanitation Data'!$F$31,0,10*ROW('Sanitation Data'!F120)))</f>
        <v/>
      </c>
      <c r="CY126" s="270" t="str">
        <f ca="true">+IF(OFFSET('Sanitation Data'!$F$32,0,10*ROW('Sanitation Data'!F120))="","",OFFSET('Sanitation Data'!$F$32,0,10*ROW('Sanitation Data'!F120)))</f>
        <v/>
      </c>
      <c r="CZ126" s="270" t="str">
        <f ca="true">+IF(OFFSET('Sanitation Data'!$G$28,0,10*ROW('Sanitation Data'!G120))="","",OFFSET('Sanitation Data'!$G$28,0,10*ROW('Sanitation Data'!G120)))</f>
        <v/>
      </c>
      <c r="DA126" s="270" t="str">
        <f ca="true">+IF(OFFSET('Sanitation Data'!$G$29,0,10*ROW('Sanitation Data'!G120))="","",OFFSET('Sanitation Data'!$G$29,0,10*ROW('Sanitation Data'!G120)))</f>
        <v/>
      </c>
      <c r="DB126" s="270" t="str">
        <f ca="true">+IF(OFFSET('Sanitation Data'!$G$30,0,10*ROW('Sanitation Data'!G120))="","",OFFSET('Sanitation Data'!$G$30,0,10*ROW('Sanitation Data'!G120)))</f>
        <v/>
      </c>
      <c r="DC126" s="270" t="str">
        <f ca="true">+IF(OFFSET('Sanitation Data'!$G$31,0,10*ROW('Sanitation Data'!G120))="","",OFFSET('Sanitation Data'!$G$31,0,10*ROW('Sanitation Data'!G120)))</f>
        <v/>
      </c>
      <c r="DD126" s="270" t="str">
        <f ca="true">+IF(OFFSET('Sanitation Data'!$G$32,0,10*ROW('Sanitation Data'!G120))="","",OFFSET('Sanitation Data'!$G$32,0,10*ROW('Sanitation Data'!G120)))</f>
        <v/>
      </c>
      <c r="DE126" s="270" t="str">
        <f ca="true">+IF(OFFSET('Sanitation Data'!$H$28,0,10*ROW('Sanitation Data'!H120))="","",OFFSET('Sanitation Data'!$H$28,0,10*ROW('Sanitation Data'!H120)))</f>
        <v/>
      </c>
      <c r="DF126" s="270" t="str">
        <f ca="true">+IF(OFFSET('Sanitation Data'!$H$29,0,10*ROW('Sanitation Data'!H120))="","",OFFSET('Sanitation Data'!$H$29,0,10*ROW('Sanitation Data'!H120)))</f>
        <v/>
      </c>
      <c r="DG126" s="270" t="str">
        <f ca="true">+IF(OFFSET('Sanitation Data'!$H$30,0,10*ROW('Sanitation Data'!H120))="","",OFFSET('Sanitation Data'!$H$30,0,10*ROW('Sanitation Data'!H120)))</f>
        <v/>
      </c>
      <c r="DH126" s="270" t="str">
        <f ca="true">+IF(OFFSET('Sanitation Data'!$H$31,0,10*ROW('Sanitation Data'!H120))="","",OFFSET('Sanitation Data'!$H$31,0,10*ROW('Sanitation Data'!H120)))</f>
        <v/>
      </c>
      <c r="DI126" s="270" t="str">
        <f ca="true">+IF(OFFSET('Sanitation Data'!$H$32,0,10*ROW('Sanitation Data'!H120))="","",OFFSET('Sanitation Data'!$H$32,0,10*ROW('Sanitation Data'!H120)))</f>
        <v/>
      </c>
      <c r="DJ126" s="270" t="str">
        <f ca="true">+IF(OFFSET('Sanitation Data'!$I$28,0,10*ROW('Sanitation Data'!I120))="","",OFFSET('Sanitation Data'!$I$28,0,10*ROW('Sanitation Data'!I120)))</f>
        <v/>
      </c>
      <c r="DK126" s="270" t="str">
        <f ca="true">+IF(OFFSET('Sanitation Data'!$I$29,0,10*ROW('Sanitation Data'!I120))="","",OFFSET('Sanitation Data'!$I$29,0,10*ROW('Sanitation Data'!I120)))</f>
        <v/>
      </c>
      <c r="DL126" s="270" t="str">
        <f ca="true">+IF(OFFSET('Sanitation Data'!$I$30,0,10*ROW('Sanitation Data'!I120))="","",OFFSET('Sanitation Data'!$I$30,0,10*ROW('Sanitation Data'!I120)))</f>
        <v/>
      </c>
      <c r="DM126" s="270" t="str">
        <f ca="true">+IF(OFFSET('Sanitation Data'!$I$31,0,10*ROW('Sanitation Data'!I120))="","",OFFSET('Sanitation Data'!$I$31,0,10*ROW('Sanitation Data'!I120)))</f>
        <v/>
      </c>
      <c r="DN126" s="270" t="str">
        <f ca="true">+IF(OFFSET('Sanitation Data'!$I$32,0,10*ROW('Sanitation Data'!I120))="","",OFFSET('Sanitation Data'!$I$32,0,10*ROW('Sanitation Data'!I120)))</f>
        <v/>
      </c>
      <c r="DO126" s="270" t="str">
        <f ca="true">+IF(OFFSET('Hygiene Data'!$D$11,0,10*ROW('Hygiene Data'!D120))="","",OFFSET('Hygiene Data'!$D$11,0,10*ROW('Hygiene Data'!D120)))</f>
        <v/>
      </c>
      <c r="DP126" s="270" t="str">
        <f ca="true">+IF(OFFSET('Hygiene Data'!$D$12,0,10*ROW('Hygiene Data'!D120))="","",OFFSET('Hygiene Data'!$D$12,0,10*ROW('Hygiene Data'!D120)))</f>
        <v/>
      </c>
      <c r="DQ126" s="270" t="str">
        <f ca="true">+IF(OFFSET('Hygiene Data'!$D$13,0,10*ROW('Hygiene Data'!D120))="","",OFFSET('Hygiene Data'!$D$13,0,10*ROW('Hygiene Data'!D120)))</f>
        <v/>
      </c>
      <c r="DR126" s="270" t="str">
        <f ca="true">+IF(OFFSET('Hygiene Data'!$E$11,0,10*ROW('Hygiene Data'!E120))="","",OFFSET('Hygiene Data'!$E$11,0,10*ROW('Hygiene Data'!E120)))</f>
        <v/>
      </c>
      <c r="DS126" s="270" t="str">
        <f ca="true">+IF(OFFSET('Hygiene Data'!$E$12,0,10*ROW('Hygiene Data'!E120))="","",OFFSET('Hygiene Data'!$E$12,0,10*ROW('Hygiene Data'!E120)))</f>
        <v/>
      </c>
      <c r="DT126" s="270" t="str">
        <f ca="true">+IF(OFFSET('Hygiene Data'!$E$13,0,10*ROW('Hygiene Data'!E120))="","",OFFSET('Hygiene Data'!$E$13,0,10*ROW('Hygiene Data'!E120)))</f>
        <v/>
      </c>
      <c r="DU126" s="270" t="str">
        <f ca="true">+IF(OFFSET('Hygiene Data'!$F$11,0,10*ROW('Hygiene Data'!F120))="","",OFFSET('Hygiene Data'!$F$11,0,10*ROW('Hygiene Data'!F120)))</f>
        <v/>
      </c>
      <c r="DV126" s="270" t="str">
        <f ca="true">+IF(OFFSET('Hygiene Data'!$F$12,0,10*ROW('Hygiene Data'!F120))="","",OFFSET('Hygiene Data'!$F$12,0,10*ROW('Hygiene Data'!F120)))</f>
        <v/>
      </c>
      <c r="DW126" s="270" t="str">
        <f ca="true">+IF(OFFSET('Hygiene Data'!$F$13,0,10*ROW('Hygiene Data'!F120))="","",OFFSET('Hygiene Data'!$F$13,0,10*ROW('Hygiene Data'!F120)))</f>
        <v/>
      </c>
      <c r="DX126" s="270" t="str">
        <f ca="true">+IF(OFFSET('Hygiene Data'!$G$11,0,10*ROW('Hygiene Data'!G120))="","",OFFSET('Hygiene Data'!$G$11,0,10*ROW('Hygiene Data'!G120)))</f>
        <v/>
      </c>
      <c r="DY126" s="270" t="str">
        <f ca="true">+IF(OFFSET('Hygiene Data'!$G$12,0,10*ROW('Hygiene Data'!G120))="","",OFFSET('Hygiene Data'!$G$12,0,10*ROW('Hygiene Data'!G120)))</f>
        <v/>
      </c>
      <c r="DZ126" s="270" t="str">
        <f ca="true">+IF(OFFSET('Hygiene Data'!$G$13,0,10*ROW('Hygiene Data'!G120))="","",OFFSET('Hygiene Data'!$G$13,0,10*ROW('Hygiene Data'!G120)))</f>
        <v/>
      </c>
      <c r="EA126" s="270" t="str">
        <f ca="true">+IF(OFFSET('Hygiene Data'!$H$11,0,10*ROW('Hygiene Data'!H120))="","",OFFSET('Hygiene Data'!$H$11,0,10*ROW('Hygiene Data'!H120)))</f>
        <v/>
      </c>
      <c r="EB126" s="270" t="str">
        <f ca="true">+IF(OFFSET('Hygiene Data'!$H$12,0,10*ROW('Hygiene Data'!H120))="","",OFFSET('Hygiene Data'!$H$12,0,10*ROW('Hygiene Data'!H120)))</f>
        <v/>
      </c>
      <c r="EC126" s="270" t="str">
        <f ca="true">+IF(OFFSET('Hygiene Data'!$H$13,0,10*ROW('Hygiene Data'!H120))="","",OFFSET('Hygiene Data'!$H$13,0,10*ROW('Hygiene Data'!H120)))</f>
        <v/>
      </c>
      <c r="ED126" s="270" t="str">
        <f ca="true">+IF(OFFSET('Hygiene Data'!$I$11,0,10*ROW('Hygiene Data'!I120))="","",OFFSET('Hygiene Data'!$I$11,0,10*ROW('Hygiene Data'!I120)))</f>
        <v/>
      </c>
      <c r="EE126" s="270" t="str">
        <f ca="true">+IF(OFFSET('Hygiene Data'!$I$12,0,10*ROW('Hygiene Data'!I120))="","",OFFSET('Hygiene Data'!$I$12,0,10*ROW('Hygiene Data'!I120)))</f>
        <v/>
      </c>
      <c r="EF126" s="270"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26"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0"/>
      <c r="BS127" s="270" t="str">
        <f ca="true">+IF(OFFSET('Water Data'!$D$27,0,10*ROW('Water Data'!D121))="","",OFFSET('Water Data'!$D$27,0,10*ROW('Water Data'!D121)))</f>
        <v/>
      </c>
      <c r="BT127" s="270" t="str">
        <f ca="true">+IF(OFFSET('Water Data'!$D$28,0,10*ROW('Water Data'!D121))="","",OFFSET('Water Data'!$D$28,0,10*ROW('Water Data'!D121)))</f>
        <v/>
      </c>
      <c r="BU127" s="270" t="str">
        <f ca="true">+IF(OFFSET('Water Data'!$D$29,0,10*ROW('Water Data'!D121))="","",OFFSET('Water Data'!$D$29,0,10*ROW('Water Data'!D121)))</f>
        <v/>
      </c>
      <c r="BV127" s="270" t="str">
        <f ca="true">+IF(OFFSET('Water Data'!$E$27,0,10*ROW('Water Data'!E121))="","",OFFSET('Water Data'!$E$27,0,10*ROW('Water Data'!E121)))</f>
        <v/>
      </c>
      <c r="BW127" s="270" t="str">
        <f ca="true">+IF(OFFSET('Water Data'!$E$28,0,10*ROW('Water Data'!E121))="","",OFFSET('Water Data'!$E$28,0,10*ROW('Water Data'!E121)))</f>
        <v/>
      </c>
      <c r="BX127" s="270" t="str">
        <f ca="true">+IF(OFFSET('Water Data'!$E$29,0,10*ROW('Water Data'!E121))="","",OFFSET('Water Data'!$E$29,0,10*ROW('Water Data'!E121)))</f>
        <v/>
      </c>
      <c r="BY127" s="270" t="str">
        <f ca="true">+IF(OFFSET('Water Data'!$F$27,0,10*ROW('Water Data'!F121))="","",OFFSET('Water Data'!$F$27,0,10*ROW('Water Data'!F121)))</f>
        <v/>
      </c>
      <c r="BZ127" s="270" t="str">
        <f ca="true">+IF(OFFSET('Water Data'!$F$28,0,10*ROW('Water Data'!F121))="","",OFFSET('Water Data'!$F$28,0,10*ROW('Water Data'!F121)))</f>
        <v/>
      </c>
      <c r="CA127" s="270" t="str">
        <f ca="true">+IF(OFFSET('Water Data'!$F$29,0,10*ROW('Water Data'!F121))="","",OFFSET('Water Data'!$F$29,0,10*ROW('Water Data'!F121)))</f>
        <v/>
      </c>
      <c r="CB127" s="270" t="str">
        <f ca="true">+IF(OFFSET('Water Data'!$G$27,0,10*ROW('Water Data'!G121))="","",OFFSET('Water Data'!$G$27,0,10*ROW('Water Data'!G121)))</f>
        <v/>
      </c>
      <c r="CC127" s="270" t="str">
        <f ca="true">+IF(OFFSET('Water Data'!$G$28,0,10*ROW('Water Data'!G121))="","",OFFSET('Water Data'!$G$28,0,10*ROW('Water Data'!G121)))</f>
        <v/>
      </c>
      <c r="CD127" s="270" t="str">
        <f ca="true">+IF(OFFSET('Water Data'!$G$29,0,10*ROW('Water Data'!G121))="","",OFFSET('Water Data'!$G$29,0,10*ROW('Water Data'!G121)))</f>
        <v/>
      </c>
      <c r="CE127" s="270" t="str">
        <f ca="true">+IF(OFFSET('Water Data'!$H$27,0,10*ROW('Water Data'!H121))="","",OFFSET('Water Data'!$H$27,0,10*ROW('Water Data'!H121)))</f>
        <v/>
      </c>
      <c r="CF127" s="270" t="str">
        <f ca="true">+IF(OFFSET('Water Data'!$H$28,0,10*ROW('Water Data'!H121))="","",OFFSET('Water Data'!$H$28,0,10*ROW('Water Data'!H121)))</f>
        <v/>
      </c>
      <c r="CG127" s="270" t="str">
        <f ca="true">+IF(OFFSET('Water Data'!$H$29,0,10*ROW('Water Data'!H121))="","",OFFSET('Water Data'!$H$29,0,10*ROW('Water Data'!H121)))</f>
        <v/>
      </c>
      <c r="CH127" s="270" t="str">
        <f ca="true">+IF(OFFSET('Water Data'!$I$27,0,10*ROW('Water Data'!I121))="","",OFFSET('Water Data'!$I$27,0,10*ROW('Water Data'!I121)))</f>
        <v/>
      </c>
      <c r="CI127" s="270" t="str">
        <f ca="true">+IF(OFFSET('Water Data'!$I$28,0,10*ROW('Water Data'!I121))="","",OFFSET('Water Data'!$I$28,0,10*ROW('Water Data'!I121)))</f>
        <v/>
      </c>
      <c r="CJ127" s="270" t="str">
        <f ca="true">+IF(OFFSET('Water Data'!$I$29,0,10*ROW('Water Data'!I121))="","",OFFSET('Water Data'!$I$29,0,10*ROW('Water Data'!I121)))</f>
        <v/>
      </c>
      <c r="CK127" s="270" t="str">
        <f ca="true">+IF(OFFSET('Sanitation Data'!$D$28,0,10*ROW('Sanitation Data'!D121))="","",OFFSET('Sanitation Data'!$D$28,0,10*ROW('Sanitation Data'!D121)))</f>
        <v/>
      </c>
      <c r="CL127" s="270" t="str">
        <f ca="true">+IF(OFFSET('Sanitation Data'!$D$29,0,10*ROW('Sanitation Data'!D121))="","",OFFSET('Sanitation Data'!$D$29,0,10*ROW('Sanitation Data'!D121)))</f>
        <v/>
      </c>
      <c r="CM127" s="270" t="str">
        <f ca="true">+IF(OFFSET('Sanitation Data'!$D$30,0,10*ROW('Sanitation Data'!D121))="","",OFFSET('Sanitation Data'!$D$30,0,10*ROW('Sanitation Data'!D121)))</f>
        <v/>
      </c>
      <c r="CN127" s="270" t="str">
        <f ca="true">+IF(OFFSET('Sanitation Data'!$D$31,0,10*ROW('Sanitation Data'!D121))="","",OFFSET('Sanitation Data'!$D$31,0,10*ROW('Sanitation Data'!D121)))</f>
        <v/>
      </c>
      <c r="CO127" s="270" t="str">
        <f ca="true">+IF(OFFSET('Sanitation Data'!$D$32,0,10*ROW('Sanitation Data'!D121))="","",OFFSET('Sanitation Data'!$D$32,0,10*ROW('Sanitation Data'!D121)))</f>
        <v/>
      </c>
      <c r="CP127" s="270" t="str">
        <f ca="true">+IF(OFFSET('Sanitation Data'!$E$28,0,10*ROW('Sanitation Data'!E121))="","",OFFSET('Sanitation Data'!$E$28,0,10*ROW('Sanitation Data'!E121)))</f>
        <v/>
      </c>
      <c r="CQ127" s="270" t="str">
        <f ca="true">+IF(OFFSET('Sanitation Data'!$E$29,0,10*ROW('Sanitation Data'!E121))="","",OFFSET('Sanitation Data'!$E$29,0,10*ROW('Sanitation Data'!E121)))</f>
        <v/>
      </c>
      <c r="CR127" s="270" t="str">
        <f ca="true">+IF(OFFSET('Sanitation Data'!$E$30,0,10*ROW('Sanitation Data'!E121))="","",OFFSET('Sanitation Data'!$E$30,0,10*ROW('Sanitation Data'!E121)))</f>
        <v/>
      </c>
      <c r="CS127" s="270" t="str">
        <f ca="true">+IF(OFFSET('Sanitation Data'!$E$31,0,10*ROW('Sanitation Data'!E121))="","",OFFSET('Sanitation Data'!$E$31,0,10*ROW('Sanitation Data'!E121)))</f>
        <v/>
      </c>
      <c r="CT127" s="270" t="str">
        <f ca="true">+IF(OFFSET('Sanitation Data'!$E$32,0,10*ROW('Sanitation Data'!E121))="","",OFFSET('Sanitation Data'!$E$32,0,10*ROW('Sanitation Data'!E121)))</f>
        <v/>
      </c>
      <c r="CU127" s="270" t="str">
        <f ca="true">+IF(OFFSET('Sanitation Data'!$F$28,0,10*ROW('Sanitation Data'!F121))="","",OFFSET('Sanitation Data'!$F$28,0,10*ROW('Sanitation Data'!F121)))</f>
        <v/>
      </c>
      <c r="CV127" s="270" t="str">
        <f ca="true">+IF(OFFSET('Sanitation Data'!$F$29,0,10*ROW('Sanitation Data'!F121))="","",OFFSET('Sanitation Data'!$F$29,0,10*ROW('Sanitation Data'!F121)))</f>
        <v/>
      </c>
      <c r="CW127" s="270" t="str">
        <f ca="true">+IF(OFFSET('Sanitation Data'!$F$30,0,10*ROW('Sanitation Data'!F121))="","",OFFSET('Sanitation Data'!$F$30,0,10*ROW('Sanitation Data'!F121)))</f>
        <v/>
      </c>
      <c r="CX127" s="270" t="str">
        <f ca="true">+IF(OFFSET('Sanitation Data'!$F$31,0,10*ROW('Sanitation Data'!F121))="","",OFFSET('Sanitation Data'!$F$31,0,10*ROW('Sanitation Data'!F121)))</f>
        <v/>
      </c>
      <c r="CY127" s="270" t="str">
        <f ca="true">+IF(OFFSET('Sanitation Data'!$F$32,0,10*ROW('Sanitation Data'!F121))="","",OFFSET('Sanitation Data'!$F$32,0,10*ROW('Sanitation Data'!F121)))</f>
        <v/>
      </c>
      <c r="CZ127" s="270" t="str">
        <f ca="true">+IF(OFFSET('Sanitation Data'!$G$28,0,10*ROW('Sanitation Data'!G121))="","",OFFSET('Sanitation Data'!$G$28,0,10*ROW('Sanitation Data'!G121)))</f>
        <v/>
      </c>
      <c r="DA127" s="270" t="str">
        <f ca="true">+IF(OFFSET('Sanitation Data'!$G$29,0,10*ROW('Sanitation Data'!G121))="","",OFFSET('Sanitation Data'!$G$29,0,10*ROW('Sanitation Data'!G121)))</f>
        <v/>
      </c>
      <c r="DB127" s="270" t="str">
        <f ca="true">+IF(OFFSET('Sanitation Data'!$G$30,0,10*ROW('Sanitation Data'!G121))="","",OFFSET('Sanitation Data'!$G$30,0,10*ROW('Sanitation Data'!G121)))</f>
        <v/>
      </c>
      <c r="DC127" s="270" t="str">
        <f ca="true">+IF(OFFSET('Sanitation Data'!$G$31,0,10*ROW('Sanitation Data'!G121))="","",OFFSET('Sanitation Data'!$G$31,0,10*ROW('Sanitation Data'!G121)))</f>
        <v/>
      </c>
      <c r="DD127" s="270" t="str">
        <f ca="true">+IF(OFFSET('Sanitation Data'!$G$32,0,10*ROW('Sanitation Data'!G121))="","",OFFSET('Sanitation Data'!$G$32,0,10*ROW('Sanitation Data'!G121)))</f>
        <v/>
      </c>
      <c r="DE127" s="270" t="str">
        <f ca="true">+IF(OFFSET('Sanitation Data'!$H$28,0,10*ROW('Sanitation Data'!H121))="","",OFFSET('Sanitation Data'!$H$28,0,10*ROW('Sanitation Data'!H121)))</f>
        <v/>
      </c>
      <c r="DF127" s="270" t="str">
        <f ca="true">+IF(OFFSET('Sanitation Data'!$H$29,0,10*ROW('Sanitation Data'!H121))="","",OFFSET('Sanitation Data'!$H$29,0,10*ROW('Sanitation Data'!H121)))</f>
        <v/>
      </c>
      <c r="DG127" s="270" t="str">
        <f ca="true">+IF(OFFSET('Sanitation Data'!$H$30,0,10*ROW('Sanitation Data'!H121))="","",OFFSET('Sanitation Data'!$H$30,0,10*ROW('Sanitation Data'!H121)))</f>
        <v/>
      </c>
      <c r="DH127" s="270" t="str">
        <f ca="true">+IF(OFFSET('Sanitation Data'!$H$31,0,10*ROW('Sanitation Data'!H121))="","",OFFSET('Sanitation Data'!$H$31,0,10*ROW('Sanitation Data'!H121)))</f>
        <v/>
      </c>
      <c r="DI127" s="270" t="str">
        <f ca="true">+IF(OFFSET('Sanitation Data'!$H$32,0,10*ROW('Sanitation Data'!H121))="","",OFFSET('Sanitation Data'!$H$32,0,10*ROW('Sanitation Data'!H121)))</f>
        <v/>
      </c>
      <c r="DJ127" s="270" t="str">
        <f ca="true">+IF(OFFSET('Sanitation Data'!$I$28,0,10*ROW('Sanitation Data'!I121))="","",OFFSET('Sanitation Data'!$I$28,0,10*ROW('Sanitation Data'!I121)))</f>
        <v/>
      </c>
      <c r="DK127" s="270" t="str">
        <f ca="true">+IF(OFFSET('Sanitation Data'!$I$29,0,10*ROW('Sanitation Data'!I121))="","",OFFSET('Sanitation Data'!$I$29,0,10*ROW('Sanitation Data'!I121)))</f>
        <v/>
      </c>
      <c r="DL127" s="270" t="str">
        <f ca="true">+IF(OFFSET('Sanitation Data'!$I$30,0,10*ROW('Sanitation Data'!I121))="","",OFFSET('Sanitation Data'!$I$30,0,10*ROW('Sanitation Data'!I121)))</f>
        <v/>
      </c>
      <c r="DM127" s="270" t="str">
        <f ca="true">+IF(OFFSET('Sanitation Data'!$I$31,0,10*ROW('Sanitation Data'!I121))="","",OFFSET('Sanitation Data'!$I$31,0,10*ROW('Sanitation Data'!I121)))</f>
        <v/>
      </c>
      <c r="DN127" s="270" t="str">
        <f ca="true">+IF(OFFSET('Sanitation Data'!$I$32,0,10*ROW('Sanitation Data'!I121))="","",OFFSET('Sanitation Data'!$I$32,0,10*ROW('Sanitation Data'!I121)))</f>
        <v/>
      </c>
      <c r="DO127" s="270" t="str">
        <f ca="true">+IF(OFFSET('Hygiene Data'!$D$11,0,10*ROW('Hygiene Data'!D121))="","",OFFSET('Hygiene Data'!$D$11,0,10*ROW('Hygiene Data'!D121)))</f>
        <v/>
      </c>
      <c r="DP127" s="270" t="str">
        <f ca="true">+IF(OFFSET('Hygiene Data'!$D$12,0,10*ROW('Hygiene Data'!D121))="","",OFFSET('Hygiene Data'!$D$12,0,10*ROW('Hygiene Data'!D121)))</f>
        <v/>
      </c>
      <c r="DQ127" s="270" t="str">
        <f ca="true">+IF(OFFSET('Hygiene Data'!$D$13,0,10*ROW('Hygiene Data'!D121))="","",OFFSET('Hygiene Data'!$D$13,0,10*ROW('Hygiene Data'!D121)))</f>
        <v/>
      </c>
      <c r="DR127" s="270" t="str">
        <f ca="true">+IF(OFFSET('Hygiene Data'!$E$11,0,10*ROW('Hygiene Data'!E121))="","",OFFSET('Hygiene Data'!$E$11,0,10*ROW('Hygiene Data'!E121)))</f>
        <v/>
      </c>
      <c r="DS127" s="270" t="str">
        <f ca="true">+IF(OFFSET('Hygiene Data'!$E$12,0,10*ROW('Hygiene Data'!E121))="","",OFFSET('Hygiene Data'!$E$12,0,10*ROW('Hygiene Data'!E121)))</f>
        <v/>
      </c>
      <c r="DT127" s="270" t="str">
        <f ca="true">+IF(OFFSET('Hygiene Data'!$E$13,0,10*ROW('Hygiene Data'!E121))="","",OFFSET('Hygiene Data'!$E$13,0,10*ROW('Hygiene Data'!E121)))</f>
        <v/>
      </c>
      <c r="DU127" s="270" t="str">
        <f ca="true">+IF(OFFSET('Hygiene Data'!$F$11,0,10*ROW('Hygiene Data'!F121))="","",OFFSET('Hygiene Data'!$F$11,0,10*ROW('Hygiene Data'!F121)))</f>
        <v/>
      </c>
      <c r="DV127" s="270" t="str">
        <f ca="true">+IF(OFFSET('Hygiene Data'!$F$12,0,10*ROW('Hygiene Data'!F121))="","",OFFSET('Hygiene Data'!$F$12,0,10*ROW('Hygiene Data'!F121)))</f>
        <v/>
      </c>
      <c r="DW127" s="270" t="str">
        <f ca="true">+IF(OFFSET('Hygiene Data'!$F$13,0,10*ROW('Hygiene Data'!F121))="","",OFFSET('Hygiene Data'!$F$13,0,10*ROW('Hygiene Data'!F121)))</f>
        <v/>
      </c>
      <c r="DX127" s="270" t="str">
        <f ca="true">+IF(OFFSET('Hygiene Data'!$G$11,0,10*ROW('Hygiene Data'!G121))="","",OFFSET('Hygiene Data'!$G$11,0,10*ROW('Hygiene Data'!G121)))</f>
        <v/>
      </c>
      <c r="DY127" s="270" t="str">
        <f ca="true">+IF(OFFSET('Hygiene Data'!$G$12,0,10*ROW('Hygiene Data'!G121))="","",OFFSET('Hygiene Data'!$G$12,0,10*ROW('Hygiene Data'!G121)))</f>
        <v/>
      </c>
      <c r="DZ127" s="270" t="str">
        <f ca="true">+IF(OFFSET('Hygiene Data'!$G$13,0,10*ROW('Hygiene Data'!G121))="","",OFFSET('Hygiene Data'!$G$13,0,10*ROW('Hygiene Data'!G121)))</f>
        <v/>
      </c>
      <c r="EA127" s="270" t="str">
        <f ca="true">+IF(OFFSET('Hygiene Data'!$H$11,0,10*ROW('Hygiene Data'!H121))="","",OFFSET('Hygiene Data'!$H$11,0,10*ROW('Hygiene Data'!H121)))</f>
        <v/>
      </c>
      <c r="EB127" s="270" t="str">
        <f ca="true">+IF(OFFSET('Hygiene Data'!$H$12,0,10*ROW('Hygiene Data'!H121))="","",OFFSET('Hygiene Data'!$H$12,0,10*ROW('Hygiene Data'!H121)))</f>
        <v/>
      </c>
      <c r="EC127" s="270" t="str">
        <f ca="true">+IF(OFFSET('Hygiene Data'!$H$13,0,10*ROW('Hygiene Data'!H121))="","",OFFSET('Hygiene Data'!$H$13,0,10*ROW('Hygiene Data'!H121)))</f>
        <v/>
      </c>
      <c r="ED127" s="270" t="str">
        <f ca="true">+IF(OFFSET('Hygiene Data'!$I$11,0,10*ROW('Hygiene Data'!I121))="","",OFFSET('Hygiene Data'!$I$11,0,10*ROW('Hygiene Data'!I121)))</f>
        <v/>
      </c>
      <c r="EE127" s="270" t="str">
        <f ca="true">+IF(OFFSET('Hygiene Data'!$I$12,0,10*ROW('Hygiene Data'!I121))="","",OFFSET('Hygiene Data'!$I$12,0,10*ROW('Hygiene Data'!I121)))</f>
        <v/>
      </c>
      <c r="EF127" s="270"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26"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0"/>
      <c r="BS128" s="270" t="str">
        <f ca="true">+IF(OFFSET('Water Data'!$D$27,0,10*ROW('Water Data'!D122))="","",OFFSET('Water Data'!$D$27,0,10*ROW('Water Data'!D122)))</f>
        <v/>
      </c>
      <c r="BT128" s="270" t="str">
        <f ca="true">+IF(OFFSET('Water Data'!$D$28,0,10*ROW('Water Data'!D122))="","",OFFSET('Water Data'!$D$28,0,10*ROW('Water Data'!D122)))</f>
        <v/>
      </c>
      <c r="BU128" s="270" t="str">
        <f ca="true">+IF(OFFSET('Water Data'!$D$29,0,10*ROW('Water Data'!D122))="","",OFFSET('Water Data'!$D$29,0,10*ROW('Water Data'!D122)))</f>
        <v/>
      </c>
      <c r="BV128" s="270" t="str">
        <f ca="true">+IF(OFFSET('Water Data'!$E$27,0,10*ROW('Water Data'!E122))="","",OFFSET('Water Data'!$E$27,0,10*ROW('Water Data'!E122)))</f>
        <v/>
      </c>
      <c r="BW128" s="270" t="str">
        <f ca="true">+IF(OFFSET('Water Data'!$E$28,0,10*ROW('Water Data'!E122))="","",OFFSET('Water Data'!$E$28,0,10*ROW('Water Data'!E122)))</f>
        <v/>
      </c>
      <c r="BX128" s="270" t="str">
        <f ca="true">+IF(OFFSET('Water Data'!$E$29,0,10*ROW('Water Data'!E122))="","",OFFSET('Water Data'!$E$29,0,10*ROW('Water Data'!E122)))</f>
        <v/>
      </c>
      <c r="BY128" s="270" t="str">
        <f ca="true">+IF(OFFSET('Water Data'!$F$27,0,10*ROW('Water Data'!F122))="","",OFFSET('Water Data'!$F$27,0,10*ROW('Water Data'!F122)))</f>
        <v/>
      </c>
      <c r="BZ128" s="270" t="str">
        <f ca="true">+IF(OFFSET('Water Data'!$F$28,0,10*ROW('Water Data'!F122))="","",OFFSET('Water Data'!$F$28,0,10*ROW('Water Data'!F122)))</f>
        <v/>
      </c>
      <c r="CA128" s="270" t="str">
        <f ca="true">+IF(OFFSET('Water Data'!$F$29,0,10*ROW('Water Data'!F122))="","",OFFSET('Water Data'!$F$29,0,10*ROW('Water Data'!F122)))</f>
        <v/>
      </c>
      <c r="CB128" s="270" t="str">
        <f ca="true">+IF(OFFSET('Water Data'!$G$27,0,10*ROW('Water Data'!G122))="","",OFFSET('Water Data'!$G$27,0,10*ROW('Water Data'!G122)))</f>
        <v/>
      </c>
      <c r="CC128" s="270" t="str">
        <f ca="true">+IF(OFFSET('Water Data'!$G$28,0,10*ROW('Water Data'!G122))="","",OFFSET('Water Data'!$G$28,0,10*ROW('Water Data'!G122)))</f>
        <v/>
      </c>
      <c r="CD128" s="270" t="str">
        <f ca="true">+IF(OFFSET('Water Data'!$G$29,0,10*ROW('Water Data'!G122))="","",OFFSET('Water Data'!$G$29,0,10*ROW('Water Data'!G122)))</f>
        <v/>
      </c>
      <c r="CE128" s="270" t="str">
        <f ca="true">+IF(OFFSET('Water Data'!$H$27,0,10*ROW('Water Data'!H122))="","",OFFSET('Water Data'!$H$27,0,10*ROW('Water Data'!H122)))</f>
        <v/>
      </c>
      <c r="CF128" s="270" t="str">
        <f ca="true">+IF(OFFSET('Water Data'!$H$28,0,10*ROW('Water Data'!H122))="","",OFFSET('Water Data'!$H$28,0,10*ROW('Water Data'!H122)))</f>
        <v/>
      </c>
      <c r="CG128" s="270" t="str">
        <f ca="true">+IF(OFFSET('Water Data'!$H$29,0,10*ROW('Water Data'!H122))="","",OFFSET('Water Data'!$H$29,0,10*ROW('Water Data'!H122)))</f>
        <v/>
      </c>
      <c r="CH128" s="270" t="str">
        <f ca="true">+IF(OFFSET('Water Data'!$I$27,0,10*ROW('Water Data'!I122))="","",OFFSET('Water Data'!$I$27,0,10*ROW('Water Data'!I122)))</f>
        <v/>
      </c>
      <c r="CI128" s="270" t="str">
        <f ca="true">+IF(OFFSET('Water Data'!$I$28,0,10*ROW('Water Data'!I122))="","",OFFSET('Water Data'!$I$28,0,10*ROW('Water Data'!I122)))</f>
        <v/>
      </c>
      <c r="CJ128" s="270" t="str">
        <f ca="true">+IF(OFFSET('Water Data'!$I$29,0,10*ROW('Water Data'!I122))="","",OFFSET('Water Data'!$I$29,0,10*ROW('Water Data'!I122)))</f>
        <v/>
      </c>
      <c r="CK128" s="270" t="str">
        <f ca="true">+IF(OFFSET('Sanitation Data'!$D$28,0,10*ROW('Sanitation Data'!D122))="","",OFFSET('Sanitation Data'!$D$28,0,10*ROW('Sanitation Data'!D122)))</f>
        <v/>
      </c>
      <c r="CL128" s="270" t="str">
        <f ca="true">+IF(OFFSET('Sanitation Data'!$D$29,0,10*ROW('Sanitation Data'!D122))="","",OFFSET('Sanitation Data'!$D$29,0,10*ROW('Sanitation Data'!D122)))</f>
        <v/>
      </c>
      <c r="CM128" s="270" t="str">
        <f ca="true">+IF(OFFSET('Sanitation Data'!$D$30,0,10*ROW('Sanitation Data'!D122))="","",OFFSET('Sanitation Data'!$D$30,0,10*ROW('Sanitation Data'!D122)))</f>
        <v/>
      </c>
      <c r="CN128" s="270" t="str">
        <f ca="true">+IF(OFFSET('Sanitation Data'!$D$31,0,10*ROW('Sanitation Data'!D122))="","",OFFSET('Sanitation Data'!$D$31,0,10*ROW('Sanitation Data'!D122)))</f>
        <v/>
      </c>
      <c r="CO128" s="270" t="str">
        <f ca="true">+IF(OFFSET('Sanitation Data'!$D$32,0,10*ROW('Sanitation Data'!D122))="","",OFFSET('Sanitation Data'!$D$32,0,10*ROW('Sanitation Data'!D122)))</f>
        <v/>
      </c>
      <c r="CP128" s="270" t="str">
        <f ca="true">+IF(OFFSET('Sanitation Data'!$E$28,0,10*ROW('Sanitation Data'!E122))="","",OFFSET('Sanitation Data'!$E$28,0,10*ROW('Sanitation Data'!E122)))</f>
        <v/>
      </c>
      <c r="CQ128" s="270" t="str">
        <f ca="true">+IF(OFFSET('Sanitation Data'!$E$29,0,10*ROW('Sanitation Data'!E122))="","",OFFSET('Sanitation Data'!$E$29,0,10*ROW('Sanitation Data'!E122)))</f>
        <v/>
      </c>
      <c r="CR128" s="270" t="str">
        <f ca="true">+IF(OFFSET('Sanitation Data'!$E$30,0,10*ROW('Sanitation Data'!E122))="","",OFFSET('Sanitation Data'!$E$30,0,10*ROW('Sanitation Data'!E122)))</f>
        <v/>
      </c>
      <c r="CS128" s="270" t="str">
        <f ca="true">+IF(OFFSET('Sanitation Data'!$E$31,0,10*ROW('Sanitation Data'!E122))="","",OFFSET('Sanitation Data'!$E$31,0,10*ROW('Sanitation Data'!E122)))</f>
        <v/>
      </c>
      <c r="CT128" s="270" t="str">
        <f ca="true">+IF(OFFSET('Sanitation Data'!$E$32,0,10*ROW('Sanitation Data'!E122))="","",OFFSET('Sanitation Data'!$E$32,0,10*ROW('Sanitation Data'!E122)))</f>
        <v/>
      </c>
      <c r="CU128" s="270" t="str">
        <f ca="true">+IF(OFFSET('Sanitation Data'!$F$28,0,10*ROW('Sanitation Data'!F122))="","",OFFSET('Sanitation Data'!$F$28,0,10*ROW('Sanitation Data'!F122)))</f>
        <v/>
      </c>
      <c r="CV128" s="270" t="str">
        <f ca="true">+IF(OFFSET('Sanitation Data'!$F$29,0,10*ROW('Sanitation Data'!F122))="","",OFFSET('Sanitation Data'!$F$29,0,10*ROW('Sanitation Data'!F122)))</f>
        <v/>
      </c>
      <c r="CW128" s="270" t="str">
        <f ca="true">+IF(OFFSET('Sanitation Data'!$F$30,0,10*ROW('Sanitation Data'!F122))="","",OFFSET('Sanitation Data'!$F$30,0,10*ROW('Sanitation Data'!F122)))</f>
        <v/>
      </c>
      <c r="CX128" s="270" t="str">
        <f ca="true">+IF(OFFSET('Sanitation Data'!$F$31,0,10*ROW('Sanitation Data'!F122))="","",OFFSET('Sanitation Data'!$F$31,0,10*ROW('Sanitation Data'!F122)))</f>
        <v/>
      </c>
      <c r="CY128" s="270" t="str">
        <f ca="true">+IF(OFFSET('Sanitation Data'!$F$32,0,10*ROW('Sanitation Data'!F122))="","",OFFSET('Sanitation Data'!$F$32,0,10*ROW('Sanitation Data'!F122)))</f>
        <v/>
      </c>
      <c r="CZ128" s="270" t="str">
        <f ca="true">+IF(OFFSET('Sanitation Data'!$G$28,0,10*ROW('Sanitation Data'!G122))="","",OFFSET('Sanitation Data'!$G$28,0,10*ROW('Sanitation Data'!G122)))</f>
        <v/>
      </c>
      <c r="DA128" s="270" t="str">
        <f ca="true">+IF(OFFSET('Sanitation Data'!$G$29,0,10*ROW('Sanitation Data'!G122))="","",OFFSET('Sanitation Data'!$G$29,0,10*ROW('Sanitation Data'!G122)))</f>
        <v/>
      </c>
      <c r="DB128" s="270" t="str">
        <f ca="true">+IF(OFFSET('Sanitation Data'!$G$30,0,10*ROW('Sanitation Data'!G122))="","",OFFSET('Sanitation Data'!$G$30,0,10*ROW('Sanitation Data'!G122)))</f>
        <v/>
      </c>
      <c r="DC128" s="270" t="str">
        <f ca="true">+IF(OFFSET('Sanitation Data'!$G$31,0,10*ROW('Sanitation Data'!G122))="","",OFFSET('Sanitation Data'!$G$31,0,10*ROW('Sanitation Data'!G122)))</f>
        <v/>
      </c>
      <c r="DD128" s="270" t="str">
        <f ca="true">+IF(OFFSET('Sanitation Data'!$G$32,0,10*ROW('Sanitation Data'!G122))="","",OFFSET('Sanitation Data'!$G$32,0,10*ROW('Sanitation Data'!G122)))</f>
        <v/>
      </c>
      <c r="DE128" s="270" t="str">
        <f ca="true">+IF(OFFSET('Sanitation Data'!$H$28,0,10*ROW('Sanitation Data'!H122))="","",OFFSET('Sanitation Data'!$H$28,0,10*ROW('Sanitation Data'!H122)))</f>
        <v/>
      </c>
      <c r="DF128" s="270" t="str">
        <f ca="true">+IF(OFFSET('Sanitation Data'!$H$29,0,10*ROW('Sanitation Data'!H122))="","",OFFSET('Sanitation Data'!$H$29,0,10*ROW('Sanitation Data'!H122)))</f>
        <v/>
      </c>
      <c r="DG128" s="270" t="str">
        <f ca="true">+IF(OFFSET('Sanitation Data'!$H$30,0,10*ROW('Sanitation Data'!H122))="","",OFFSET('Sanitation Data'!$H$30,0,10*ROW('Sanitation Data'!H122)))</f>
        <v/>
      </c>
      <c r="DH128" s="270" t="str">
        <f ca="true">+IF(OFFSET('Sanitation Data'!$H$31,0,10*ROW('Sanitation Data'!H122))="","",OFFSET('Sanitation Data'!$H$31,0,10*ROW('Sanitation Data'!H122)))</f>
        <v/>
      </c>
      <c r="DI128" s="270" t="str">
        <f ca="true">+IF(OFFSET('Sanitation Data'!$H$32,0,10*ROW('Sanitation Data'!H122))="","",OFFSET('Sanitation Data'!$H$32,0,10*ROW('Sanitation Data'!H122)))</f>
        <v/>
      </c>
      <c r="DJ128" s="270" t="str">
        <f ca="true">+IF(OFFSET('Sanitation Data'!$I$28,0,10*ROW('Sanitation Data'!I122))="","",OFFSET('Sanitation Data'!$I$28,0,10*ROW('Sanitation Data'!I122)))</f>
        <v/>
      </c>
      <c r="DK128" s="270" t="str">
        <f ca="true">+IF(OFFSET('Sanitation Data'!$I$29,0,10*ROW('Sanitation Data'!I122))="","",OFFSET('Sanitation Data'!$I$29,0,10*ROW('Sanitation Data'!I122)))</f>
        <v/>
      </c>
      <c r="DL128" s="270" t="str">
        <f ca="true">+IF(OFFSET('Sanitation Data'!$I$30,0,10*ROW('Sanitation Data'!I122))="","",OFFSET('Sanitation Data'!$I$30,0,10*ROW('Sanitation Data'!I122)))</f>
        <v/>
      </c>
      <c r="DM128" s="270" t="str">
        <f ca="true">+IF(OFFSET('Sanitation Data'!$I$31,0,10*ROW('Sanitation Data'!I122))="","",OFFSET('Sanitation Data'!$I$31,0,10*ROW('Sanitation Data'!I122)))</f>
        <v/>
      </c>
      <c r="DN128" s="270" t="str">
        <f ca="true">+IF(OFFSET('Sanitation Data'!$I$32,0,10*ROW('Sanitation Data'!I122))="","",OFFSET('Sanitation Data'!$I$32,0,10*ROW('Sanitation Data'!I122)))</f>
        <v/>
      </c>
      <c r="DO128" s="270" t="str">
        <f ca="true">+IF(OFFSET('Hygiene Data'!$D$11,0,10*ROW('Hygiene Data'!D122))="","",OFFSET('Hygiene Data'!$D$11,0,10*ROW('Hygiene Data'!D122)))</f>
        <v/>
      </c>
      <c r="DP128" s="270" t="str">
        <f ca="true">+IF(OFFSET('Hygiene Data'!$D$12,0,10*ROW('Hygiene Data'!D122))="","",OFFSET('Hygiene Data'!$D$12,0,10*ROW('Hygiene Data'!D122)))</f>
        <v/>
      </c>
      <c r="DQ128" s="270" t="str">
        <f ca="true">+IF(OFFSET('Hygiene Data'!$D$13,0,10*ROW('Hygiene Data'!D122))="","",OFFSET('Hygiene Data'!$D$13,0,10*ROW('Hygiene Data'!D122)))</f>
        <v/>
      </c>
      <c r="DR128" s="270" t="str">
        <f ca="true">+IF(OFFSET('Hygiene Data'!$E$11,0,10*ROW('Hygiene Data'!E122))="","",OFFSET('Hygiene Data'!$E$11,0,10*ROW('Hygiene Data'!E122)))</f>
        <v/>
      </c>
      <c r="DS128" s="270" t="str">
        <f ca="true">+IF(OFFSET('Hygiene Data'!$E$12,0,10*ROW('Hygiene Data'!E122))="","",OFFSET('Hygiene Data'!$E$12,0,10*ROW('Hygiene Data'!E122)))</f>
        <v/>
      </c>
      <c r="DT128" s="270" t="str">
        <f ca="true">+IF(OFFSET('Hygiene Data'!$E$13,0,10*ROW('Hygiene Data'!E122))="","",OFFSET('Hygiene Data'!$E$13,0,10*ROW('Hygiene Data'!E122)))</f>
        <v/>
      </c>
      <c r="DU128" s="270" t="str">
        <f ca="true">+IF(OFFSET('Hygiene Data'!$F$11,0,10*ROW('Hygiene Data'!F122))="","",OFFSET('Hygiene Data'!$F$11,0,10*ROW('Hygiene Data'!F122)))</f>
        <v/>
      </c>
      <c r="DV128" s="270" t="str">
        <f ca="true">+IF(OFFSET('Hygiene Data'!$F$12,0,10*ROW('Hygiene Data'!F122))="","",OFFSET('Hygiene Data'!$F$12,0,10*ROW('Hygiene Data'!F122)))</f>
        <v/>
      </c>
      <c r="DW128" s="270" t="str">
        <f ca="true">+IF(OFFSET('Hygiene Data'!$F$13,0,10*ROW('Hygiene Data'!F122))="","",OFFSET('Hygiene Data'!$F$13,0,10*ROW('Hygiene Data'!F122)))</f>
        <v/>
      </c>
      <c r="DX128" s="270" t="str">
        <f ca="true">+IF(OFFSET('Hygiene Data'!$G$11,0,10*ROW('Hygiene Data'!G122))="","",OFFSET('Hygiene Data'!$G$11,0,10*ROW('Hygiene Data'!G122)))</f>
        <v/>
      </c>
      <c r="DY128" s="270" t="str">
        <f ca="true">+IF(OFFSET('Hygiene Data'!$G$12,0,10*ROW('Hygiene Data'!G122))="","",OFFSET('Hygiene Data'!$G$12,0,10*ROW('Hygiene Data'!G122)))</f>
        <v/>
      </c>
      <c r="DZ128" s="270" t="str">
        <f ca="true">+IF(OFFSET('Hygiene Data'!$G$13,0,10*ROW('Hygiene Data'!G122))="","",OFFSET('Hygiene Data'!$G$13,0,10*ROW('Hygiene Data'!G122)))</f>
        <v/>
      </c>
      <c r="EA128" s="270" t="str">
        <f ca="true">+IF(OFFSET('Hygiene Data'!$H$11,0,10*ROW('Hygiene Data'!H122))="","",OFFSET('Hygiene Data'!$H$11,0,10*ROW('Hygiene Data'!H122)))</f>
        <v/>
      </c>
      <c r="EB128" s="270" t="str">
        <f ca="true">+IF(OFFSET('Hygiene Data'!$H$12,0,10*ROW('Hygiene Data'!H122))="","",OFFSET('Hygiene Data'!$H$12,0,10*ROW('Hygiene Data'!H122)))</f>
        <v/>
      </c>
      <c r="EC128" s="270" t="str">
        <f ca="true">+IF(OFFSET('Hygiene Data'!$H$13,0,10*ROW('Hygiene Data'!H122))="","",OFFSET('Hygiene Data'!$H$13,0,10*ROW('Hygiene Data'!H122)))</f>
        <v/>
      </c>
      <c r="ED128" s="270" t="str">
        <f ca="true">+IF(OFFSET('Hygiene Data'!$I$11,0,10*ROW('Hygiene Data'!I122))="","",OFFSET('Hygiene Data'!$I$11,0,10*ROW('Hygiene Data'!I122)))</f>
        <v/>
      </c>
      <c r="EE128" s="270" t="str">
        <f ca="true">+IF(OFFSET('Hygiene Data'!$I$12,0,10*ROW('Hygiene Data'!I122))="","",OFFSET('Hygiene Data'!$I$12,0,10*ROW('Hygiene Data'!I122)))</f>
        <v/>
      </c>
      <c r="EF128" s="270"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26"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0"/>
      <c r="BS129" s="270" t="str">
        <f ca="true">+IF(OFFSET('Water Data'!$D$27,0,10*ROW('Water Data'!D123))="","",OFFSET('Water Data'!$D$27,0,10*ROW('Water Data'!D123)))</f>
        <v/>
      </c>
      <c r="BT129" s="270" t="str">
        <f ca="true">+IF(OFFSET('Water Data'!$D$28,0,10*ROW('Water Data'!D123))="","",OFFSET('Water Data'!$D$28,0,10*ROW('Water Data'!D123)))</f>
        <v/>
      </c>
      <c r="BU129" s="270" t="str">
        <f ca="true">+IF(OFFSET('Water Data'!$D$29,0,10*ROW('Water Data'!D123))="","",OFFSET('Water Data'!$D$29,0,10*ROW('Water Data'!D123)))</f>
        <v/>
      </c>
      <c r="BV129" s="270" t="str">
        <f ca="true">+IF(OFFSET('Water Data'!$E$27,0,10*ROW('Water Data'!E123))="","",OFFSET('Water Data'!$E$27,0,10*ROW('Water Data'!E123)))</f>
        <v/>
      </c>
      <c r="BW129" s="270" t="str">
        <f ca="true">+IF(OFFSET('Water Data'!$E$28,0,10*ROW('Water Data'!E123))="","",OFFSET('Water Data'!$E$28,0,10*ROW('Water Data'!E123)))</f>
        <v/>
      </c>
      <c r="BX129" s="270" t="str">
        <f ca="true">+IF(OFFSET('Water Data'!$E$29,0,10*ROW('Water Data'!E123))="","",OFFSET('Water Data'!$E$29,0,10*ROW('Water Data'!E123)))</f>
        <v/>
      </c>
      <c r="BY129" s="270" t="str">
        <f ca="true">+IF(OFFSET('Water Data'!$F$27,0,10*ROW('Water Data'!F123))="","",OFFSET('Water Data'!$F$27,0,10*ROW('Water Data'!F123)))</f>
        <v/>
      </c>
      <c r="BZ129" s="270" t="str">
        <f ca="true">+IF(OFFSET('Water Data'!$F$28,0,10*ROW('Water Data'!F123))="","",OFFSET('Water Data'!$F$28,0,10*ROW('Water Data'!F123)))</f>
        <v/>
      </c>
      <c r="CA129" s="270" t="str">
        <f ca="true">+IF(OFFSET('Water Data'!$F$29,0,10*ROW('Water Data'!F123))="","",OFFSET('Water Data'!$F$29,0,10*ROW('Water Data'!F123)))</f>
        <v/>
      </c>
      <c r="CB129" s="270" t="str">
        <f ca="true">+IF(OFFSET('Water Data'!$G$27,0,10*ROW('Water Data'!G123))="","",OFFSET('Water Data'!$G$27,0,10*ROW('Water Data'!G123)))</f>
        <v/>
      </c>
      <c r="CC129" s="270" t="str">
        <f ca="true">+IF(OFFSET('Water Data'!$G$28,0,10*ROW('Water Data'!G123))="","",OFFSET('Water Data'!$G$28,0,10*ROW('Water Data'!G123)))</f>
        <v/>
      </c>
      <c r="CD129" s="270" t="str">
        <f ca="true">+IF(OFFSET('Water Data'!$G$29,0,10*ROW('Water Data'!G123))="","",OFFSET('Water Data'!$G$29,0,10*ROW('Water Data'!G123)))</f>
        <v/>
      </c>
      <c r="CE129" s="270" t="str">
        <f ca="true">+IF(OFFSET('Water Data'!$H$27,0,10*ROW('Water Data'!H123))="","",OFFSET('Water Data'!$H$27,0,10*ROW('Water Data'!H123)))</f>
        <v/>
      </c>
      <c r="CF129" s="270" t="str">
        <f ca="true">+IF(OFFSET('Water Data'!$H$28,0,10*ROW('Water Data'!H123))="","",OFFSET('Water Data'!$H$28,0,10*ROW('Water Data'!H123)))</f>
        <v/>
      </c>
      <c r="CG129" s="270" t="str">
        <f ca="true">+IF(OFFSET('Water Data'!$H$29,0,10*ROW('Water Data'!H123))="","",OFFSET('Water Data'!$H$29,0,10*ROW('Water Data'!H123)))</f>
        <v/>
      </c>
      <c r="CH129" s="270" t="str">
        <f ca="true">+IF(OFFSET('Water Data'!$I$27,0,10*ROW('Water Data'!I123))="","",OFFSET('Water Data'!$I$27,0,10*ROW('Water Data'!I123)))</f>
        <v/>
      </c>
      <c r="CI129" s="270" t="str">
        <f ca="true">+IF(OFFSET('Water Data'!$I$28,0,10*ROW('Water Data'!I123))="","",OFFSET('Water Data'!$I$28,0,10*ROW('Water Data'!I123)))</f>
        <v/>
      </c>
      <c r="CJ129" s="270" t="str">
        <f ca="true">+IF(OFFSET('Water Data'!$I$29,0,10*ROW('Water Data'!I123))="","",OFFSET('Water Data'!$I$29,0,10*ROW('Water Data'!I123)))</f>
        <v/>
      </c>
      <c r="CK129" s="270" t="str">
        <f ca="true">+IF(OFFSET('Sanitation Data'!$D$28,0,10*ROW('Sanitation Data'!D123))="","",OFFSET('Sanitation Data'!$D$28,0,10*ROW('Sanitation Data'!D123)))</f>
        <v/>
      </c>
      <c r="CL129" s="270" t="str">
        <f ca="true">+IF(OFFSET('Sanitation Data'!$D$29,0,10*ROW('Sanitation Data'!D123))="","",OFFSET('Sanitation Data'!$D$29,0,10*ROW('Sanitation Data'!D123)))</f>
        <v/>
      </c>
      <c r="CM129" s="270" t="str">
        <f ca="true">+IF(OFFSET('Sanitation Data'!$D$30,0,10*ROW('Sanitation Data'!D123))="","",OFFSET('Sanitation Data'!$D$30,0,10*ROW('Sanitation Data'!D123)))</f>
        <v/>
      </c>
      <c r="CN129" s="270" t="str">
        <f ca="true">+IF(OFFSET('Sanitation Data'!$D$31,0,10*ROW('Sanitation Data'!D123))="","",OFFSET('Sanitation Data'!$D$31,0,10*ROW('Sanitation Data'!D123)))</f>
        <v/>
      </c>
      <c r="CO129" s="270" t="str">
        <f ca="true">+IF(OFFSET('Sanitation Data'!$D$32,0,10*ROW('Sanitation Data'!D123))="","",OFFSET('Sanitation Data'!$D$32,0,10*ROW('Sanitation Data'!D123)))</f>
        <v/>
      </c>
      <c r="CP129" s="270" t="str">
        <f ca="true">+IF(OFFSET('Sanitation Data'!$E$28,0,10*ROW('Sanitation Data'!E123))="","",OFFSET('Sanitation Data'!$E$28,0,10*ROW('Sanitation Data'!E123)))</f>
        <v/>
      </c>
      <c r="CQ129" s="270" t="str">
        <f ca="true">+IF(OFFSET('Sanitation Data'!$E$29,0,10*ROW('Sanitation Data'!E123))="","",OFFSET('Sanitation Data'!$E$29,0,10*ROW('Sanitation Data'!E123)))</f>
        <v/>
      </c>
      <c r="CR129" s="270" t="str">
        <f ca="true">+IF(OFFSET('Sanitation Data'!$E$30,0,10*ROW('Sanitation Data'!E123))="","",OFFSET('Sanitation Data'!$E$30,0,10*ROW('Sanitation Data'!E123)))</f>
        <v/>
      </c>
      <c r="CS129" s="270" t="str">
        <f ca="true">+IF(OFFSET('Sanitation Data'!$E$31,0,10*ROW('Sanitation Data'!E123))="","",OFFSET('Sanitation Data'!$E$31,0,10*ROW('Sanitation Data'!E123)))</f>
        <v/>
      </c>
      <c r="CT129" s="270" t="str">
        <f ca="true">+IF(OFFSET('Sanitation Data'!$E$32,0,10*ROW('Sanitation Data'!E123))="","",OFFSET('Sanitation Data'!$E$32,0,10*ROW('Sanitation Data'!E123)))</f>
        <v/>
      </c>
      <c r="CU129" s="270" t="str">
        <f ca="true">+IF(OFFSET('Sanitation Data'!$F$28,0,10*ROW('Sanitation Data'!F123))="","",OFFSET('Sanitation Data'!$F$28,0,10*ROW('Sanitation Data'!F123)))</f>
        <v/>
      </c>
      <c r="CV129" s="270" t="str">
        <f ca="true">+IF(OFFSET('Sanitation Data'!$F$29,0,10*ROW('Sanitation Data'!F123))="","",OFFSET('Sanitation Data'!$F$29,0,10*ROW('Sanitation Data'!F123)))</f>
        <v/>
      </c>
      <c r="CW129" s="270" t="str">
        <f ca="true">+IF(OFFSET('Sanitation Data'!$F$30,0,10*ROW('Sanitation Data'!F123))="","",OFFSET('Sanitation Data'!$F$30,0,10*ROW('Sanitation Data'!F123)))</f>
        <v/>
      </c>
      <c r="CX129" s="270" t="str">
        <f ca="true">+IF(OFFSET('Sanitation Data'!$F$31,0,10*ROW('Sanitation Data'!F123))="","",OFFSET('Sanitation Data'!$F$31,0,10*ROW('Sanitation Data'!F123)))</f>
        <v/>
      </c>
      <c r="CY129" s="270" t="str">
        <f ca="true">+IF(OFFSET('Sanitation Data'!$F$32,0,10*ROW('Sanitation Data'!F123))="","",OFFSET('Sanitation Data'!$F$32,0,10*ROW('Sanitation Data'!F123)))</f>
        <v/>
      </c>
      <c r="CZ129" s="270" t="str">
        <f ca="true">+IF(OFFSET('Sanitation Data'!$G$28,0,10*ROW('Sanitation Data'!G123))="","",OFFSET('Sanitation Data'!$G$28,0,10*ROW('Sanitation Data'!G123)))</f>
        <v/>
      </c>
      <c r="DA129" s="270" t="str">
        <f ca="true">+IF(OFFSET('Sanitation Data'!$G$29,0,10*ROW('Sanitation Data'!G123))="","",OFFSET('Sanitation Data'!$G$29,0,10*ROW('Sanitation Data'!G123)))</f>
        <v/>
      </c>
      <c r="DB129" s="270" t="str">
        <f ca="true">+IF(OFFSET('Sanitation Data'!$G$30,0,10*ROW('Sanitation Data'!G123))="","",OFFSET('Sanitation Data'!$G$30,0,10*ROW('Sanitation Data'!G123)))</f>
        <v/>
      </c>
      <c r="DC129" s="270" t="str">
        <f ca="true">+IF(OFFSET('Sanitation Data'!$G$31,0,10*ROW('Sanitation Data'!G123))="","",OFFSET('Sanitation Data'!$G$31,0,10*ROW('Sanitation Data'!G123)))</f>
        <v/>
      </c>
      <c r="DD129" s="270" t="str">
        <f ca="true">+IF(OFFSET('Sanitation Data'!$G$32,0,10*ROW('Sanitation Data'!G123))="","",OFFSET('Sanitation Data'!$G$32,0,10*ROW('Sanitation Data'!G123)))</f>
        <v/>
      </c>
      <c r="DE129" s="270" t="str">
        <f ca="true">+IF(OFFSET('Sanitation Data'!$H$28,0,10*ROW('Sanitation Data'!H123))="","",OFFSET('Sanitation Data'!$H$28,0,10*ROW('Sanitation Data'!H123)))</f>
        <v/>
      </c>
      <c r="DF129" s="270" t="str">
        <f ca="true">+IF(OFFSET('Sanitation Data'!$H$29,0,10*ROW('Sanitation Data'!H123))="","",OFFSET('Sanitation Data'!$H$29,0,10*ROW('Sanitation Data'!H123)))</f>
        <v/>
      </c>
      <c r="DG129" s="270" t="str">
        <f ca="true">+IF(OFFSET('Sanitation Data'!$H$30,0,10*ROW('Sanitation Data'!H123))="","",OFFSET('Sanitation Data'!$H$30,0,10*ROW('Sanitation Data'!H123)))</f>
        <v/>
      </c>
      <c r="DH129" s="270" t="str">
        <f ca="true">+IF(OFFSET('Sanitation Data'!$H$31,0,10*ROW('Sanitation Data'!H123))="","",OFFSET('Sanitation Data'!$H$31,0,10*ROW('Sanitation Data'!H123)))</f>
        <v/>
      </c>
      <c r="DI129" s="270" t="str">
        <f ca="true">+IF(OFFSET('Sanitation Data'!$H$32,0,10*ROW('Sanitation Data'!H123))="","",OFFSET('Sanitation Data'!$H$32,0,10*ROW('Sanitation Data'!H123)))</f>
        <v/>
      </c>
      <c r="DJ129" s="270" t="str">
        <f ca="true">+IF(OFFSET('Sanitation Data'!$I$28,0,10*ROW('Sanitation Data'!I123))="","",OFFSET('Sanitation Data'!$I$28,0,10*ROW('Sanitation Data'!I123)))</f>
        <v/>
      </c>
      <c r="DK129" s="270" t="str">
        <f ca="true">+IF(OFFSET('Sanitation Data'!$I$29,0,10*ROW('Sanitation Data'!I123))="","",OFFSET('Sanitation Data'!$I$29,0,10*ROW('Sanitation Data'!I123)))</f>
        <v/>
      </c>
      <c r="DL129" s="270" t="str">
        <f ca="true">+IF(OFFSET('Sanitation Data'!$I$30,0,10*ROW('Sanitation Data'!I123))="","",OFFSET('Sanitation Data'!$I$30,0,10*ROW('Sanitation Data'!I123)))</f>
        <v/>
      </c>
      <c r="DM129" s="270" t="str">
        <f ca="true">+IF(OFFSET('Sanitation Data'!$I$31,0,10*ROW('Sanitation Data'!I123))="","",OFFSET('Sanitation Data'!$I$31,0,10*ROW('Sanitation Data'!I123)))</f>
        <v/>
      </c>
      <c r="DN129" s="270" t="str">
        <f ca="true">+IF(OFFSET('Sanitation Data'!$I$32,0,10*ROW('Sanitation Data'!I123))="","",OFFSET('Sanitation Data'!$I$32,0,10*ROW('Sanitation Data'!I123)))</f>
        <v/>
      </c>
      <c r="DO129" s="270" t="str">
        <f ca="true">+IF(OFFSET('Hygiene Data'!$D$11,0,10*ROW('Hygiene Data'!D123))="","",OFFSET('Hygiene Data'!$D$11,0,10*ROW('Hygiene Data'!D123)))</f>
        <v/>
      </c>
      <c r="DP129" s="270" t="str">
        <f ca="true">+IF(OFFSET('Hygiene Data'!$D$12,0,10*ROW('Hygiene Data'!D123))="","",OFFSET('Hygiene Data'!$D$12,0,10*ROW('Hygiene Data'!D123)))</f>
        <v/>
      </c>
      <c r="DQ129" s="270" t="str">
        <f ca="true">+IF(OFFSET('Hygiene Data'!$D$13,0,10*ROW('Hygiene Data'!D123))="","",OFFSET('Hygiene Data'!$D$13,0,10*ROW('Hygiene Data'!D123)))</f>
        <v/>
      </c>
      <c r="DR129" s="270" t="str">
        <f ca="true">+IF(OFFSET('Hygiene Data'!$E$11,0,10*ROW('Hygiene Data'!E123))="","",OFFSET('Hygiene Data'!$E$11,0,10*ROW('Hygiene Data'!E123)))</f>
        <v/>
      </c>
      <c r="DS129" s="270" t="str">
        <f ca="true">+IF(OFFSET('Hygiene Data'!$E$12,0,10*ROW('Hygiene Data'!E123))="","",OFFSET('Hygiene Data'!$E$12,0,10*ROW('Hygiene Data'!E123)))</f>
        <v/>
      </c>
      <c r="DT129" s="270" t="str">
        <f ca="true">+IF(OFFSET('Hygiene Data'!$E$13,0,10*ROW('Hygiene Data'!E123))="","",OFFSET('Hygiene Data'!$E$13,0,10*ROW('Hygiene Data'!E123)))</f>
        <v/>
      </c>
      <c r="DU129" s="270" t="str">
        <f ca="true">+IF(OFFSET('Hygiene Data'!$F$11,0,10*ROW('Hygiene Data'!F123))="","",OFFSET('Hygiene Data'!$F$11,0,10*ROW('Hygiene Data'!F123)))</f>
        <v/>
      </c>
      <c r="DV129" s="270" t="str">
        <f ca="true">+IF(OFFSET('Hygiene Data'!$F$12,0,10*ROW('Hygiene Data'!F123))="","",OFFSET('Hygiene Data'!$F$12,0,10*ROW('Hygiene Data'!F123)))</f>
        <v/>
      </c>
      <c r="DW129" s="270" t="str">
        <f ca="true">+IF(OFFSET('Hygiene Data'!$F$13,0,10*ROW('Hygiene Data'!F123))="","",OFFSET('Hygiene Data'!$F$13,0,10*ROW('Hygiene Data'!F123)))</f>
        <v/>
      </c>
      <c r="DX129" s="270" t="str">
        <f ca="true">+IF(OFFSET('Hygiene Data'!$G$11,0,10*ROW('Hygiene Data'!G123))="","",OFFSET('Hygiene Data'!$G$11,0,10*ROW('Hygiene Data'!G123)))</f>
        <v/>
      </c>
      <c r="DY129" s="270" t="str">
        <f ca="true">+IF(OFFSET('Hygiene Data'!$G$12,0,10*ROW('Hygiene Data'!G123))="","",OFFSET('Hygiene Data'!$G$12,0,10*ROW('Hygiene Data'!G123)))</f>
        <v/>
      </c>
      <c r="DZ129" s="270" t="str">
        <f ca="true">+IF(OFFSET('Hygiene Data'!$G$13,0,10*ROW('Hygiene Data'!G123))="","",OFFSET('Hygiene Data'!$G$13,0,10*ROW('Hygiene Data'!G123)))</f>
        <v/>
      </c>
      <c r="EA129" s="270" t="str">
        <f ca="true">+IF(OFFSET('Hygiene Data'!$H$11,0,10*ROW('Hygiene Data'!H123))="","",OFFSET('Hygiene Data'!$H$11,0,10*ROW('Hygiene Data'!H123)))</f>
        <v/>
      </c>
      <c r="EB129" s="270" t="str">
        <f ca="true">+IF(OFFSET('Hygiene Data'!$H$12,0,10*ROW('Hygiene Data'!H123))="","",OFFSET('Hygiene Data'!$H$12,0,10*ROW('Hygiene Data'!H123)))</f>
        <v/>
      </c>
      <c r="EC129" s="270" t="str">
        <f ca="true">+IF(OFFSET('Hygiene Data'!$H$13,0,10*ROW('Hygiene Data'!H123))="","",OFFSET('Hygiene Data'!$H$13,0,10*ROW('Hygiene Data'!H123)))</f>
        <v/>
      </c>
      <c r="ED129" s="270" t="str">
        <f ca="true">+IF(OFFSET('Hygiene Data'!$I$11,0,10*ROW('Hygiene Data'!I123))="","",OFFSET('Hygiene Data'!$I$11,0,10*ROW('Hygiene Data'!I123)))</f>
        <v/>
      </c>
      <c r="EE129" s="270" t="str">
        <f ca="true">+IF(OFFSET('Hygiene Data'!$I$12,0,10*ROW('Hygiene Data'!I123))="","",OFFSET('Hygiene Data'!$I$12,0,10*ROW('Hygiene Data'!I123)))</f>
        <v/>
      </c>
      <c r="EF129" s="270"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26"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0"/>
      <c r="BS130" s="270" t="str">
        <f ca="true">+IF(OFFSET('Water Data'!$D$27,0,10*ROW('Water Data'!D124))="","",OFFSET('Water Data'!$D$27,0,10*ROW('Water Data'!D124)))</f>
        <v/>
      </c>
      <c r="BT130" s="270" t="str">
        <f ca="true">+IF(OFFSET('Water Data'!$D$28,0,10*ROW('Water Data'!D124))="","",OFFSET('Water Data'!$D$28,0,10*ROW('Water Data'!D124)))</f>
        <v/>
      </c>
      <c r="BU130" s="270" t="str">
        <f ca="true">+IF(OFFSET('Water Data'!$D$29,0,10*ROW('Water Data'!D124))="","",OFFSET('Water Data'!$D$29,0,10*ROW('Water Data'!D124)))</f>
        <v/>
      </c>
      <c r="BV130" s="270" t="str">
        <f ca="true">+IF(OFFSET('Water Data'!$E$27,0,10*ROW('Water Data'!E124))="","",OFFSET('Water Data'!$E$27,0,10*ROW('Water Data'!E124)))</f>
        <v/>
      </c>
      <c r="BW130" s="270" t="str">
        <f ca="true">+IF(OFFSET('Water Data'!$E$28,0,10*ROW('Water Data'!E124))="","",OFFSET('Water Data'!$E$28,0,10*ROW('Water Data'!E124)))</f>
        <v/>
      </c>
      <c r="BX130" s="270" t="str">
        <f ca="true">+IF(OFFSET('Water Data'!$E$29,0,10*ROW('Water Data'!E124))="","",OFFSET('Water Data'!$E$29,0,10*ROW('Water Data'!E124)))</f>
        <v/>
      </c>
      <c r="BY130" s="270" t="str">
        <f ca="true">+IF(OFFSET('Water Data'!$F$27,0,10*ROW('Water Data'!F124))="","",OFFSET('Water Data'!$F$27,0,10*ROW('Water Data'!F124)))</f>
        <v/>
      </c>
      <c r="BZ130" s="270" t="str">
        <f ca="true">+IF(OFFSET('Water Data'!$F$28,0,10*ROW('Water Data'!F124))="","",OFFSET('Water Data'!$F$28,0,10*ROW('Water Data'!F124)))</f>
        <v/>
      </c>
      <c r="CA130" s="270" t="str">
        <f ca="true">+IF(OFFSET('Water Data'!$F$29,0,10*ROW('Water Data'!F124))="","",OFFSET('Water Data'!$F$29,0,10*ROW('Water Data'!F124)))</f>
        <v/>
      </c>
      <c r="CB130" s="270" t="str">
        <f ca="true">+IF(OFFSET('Water Data'!$G$27,0,10*ROW('Water Data'!G124))="","",OFFSET('Water Data'!$G$27,0,10*ROW('Water Data'!G124)))</f>
        <v/>
      </c>
      <c r="CC130" s="270" t="str">
        <f ca="true">+IF(OFFSET('Water Data'!$G$28,0,10*ROW('Water Data'!G124))="","",OFFSET('Water Data'!$G$28,0,10*ROW('Water Data'!G124)))</f>
        <v/>
      </c>
      <c r="CD130" s="270" t="str">
        <f ca="true">+IF(OFFSET('Water Data'!$G$29,0,10*ROW('Water Data'!G124))="","",OFFSET('Water Data'!$G$29,0,10*ROW('Water Data'!G124)))</f>
        <v/>
      </c>
      <c r="CE130" s="270" t="str">
        <f ca="true">+IF(OFFSET('Water Data'!$H$27,0,10*ROW('Water Data'!H124))="","",OFFSET('Water Data'!$H$27,0,10*ROW('Water Data'!H124)))</f>
        <v/>
      </c>
      <c r="CF130" s="270" t="str">
        <f ca="true">+IF(OFFSET('Water Data'!$H$28,0,10*ROW('Water Data'!H124))="","",OFFSET('Water Data'!$H$28,0,10*ROW('Water Data'!H124)))</f>
        <v/>
      </c>
      <c r="CG130" s="270" t="str">
        <f ca="true">+IF(OFFSET('Water Data'!$H$29,0,10*ROW('Water Data'!H124))="","",OFFSET('Water Data'!$H$29,0,10*ROW('Water Data'!H124)))</f>
        <v/>
      </c>
      <c r="CH130" s="270" t="str">
        <f ca="true">+IF(OFFSET('Water Data'!$I$27,0,10*ROW('Water Data'!I124))="","",OFFSET('Water Data'!$I$27,0,10*ROW('Water Data'!I124)))</f>
        <v/>
      </c>
      <c r="CI130" s="270" t="str">
        <f ca="true">+IF(OFFSET('Water Data'!$I$28,0,10*ROW('Water Data'!I124))="","",OFFSET('Water Data'!$I$28,0,10*ROW('Water Data'!I124)))</f>
        <v/>
      </c>
      <c r="CJ130" s="270" t="str">
        <f ca="true">+IF(OFFSET('Water Data'!$I$29,0,10*ROW('Water Data'!I124))="","",OFFSET('Water Data'!$I$29,0,10*ROW('Water Data'!I124)))</f>
        <v/>
      </c>
      <c r="CK130" s="270" t="str">
        <f ca="true">+IF(OFFSET('Sanitation Data'!$D$28,0,10*ROW('Sanitation Data'!D124))="","",OFFSET('Sanitation Data'!$D$28,0,10*ROW('Sanitation Data'!D124)))</f>
        <v/>
      </c>
      <c r="CL130" s="270" t="str">
        <f ca="true">+IF(OFFSET('Sanitation Data'!$D$29,0,10*ROW('Sanitation Data'!D124))="","",OFFSET('Sanitation Data'!$D$29,0,10*ROW('Sanitation Data'!D124)))</f>
        <v/>
      </c>
      <c r="CM130" s="270" t="str">
        <f ca="true">+IF(OFFSET('Sanitation Data'!$D$30,0,10*ROW('Sanitation Data'!D124))="","",OFFSET('Sanitation Data'!$D$30,0,10*ROW('Sanitation Data'!D124)))</f>
        <v/>
      </c>
      <c r="CN130" s="270" t="str">
        <f ca="true">+IF(OFFSET('Sanitation Data'!$D$31,0,10*ROW('Sanitation Data'!D124))="","",OFFSET('Sanitation Data'!$D$31,0,10*ROW('Sanitation Data'!D124)))</f>
        <v/>
      </c>
      <c r="CO130" s="270" t="str">
        <f ca="true">+IF(OFFSET('Sanitation Data'!$D$32,0,10*ROW('Sanitation Data'!D124))="","",OFFSET('Sanitation Data'!$D$32,0,10*ROW('Sanitation Data'!D124)))</f>
        <v/>
      </c>
      <c r="CP130" s="270" t="str">
        <f ca="true">+IF(OFFSET('Sanitation Data'!$E$28,0,10*ROW('Sanitation Data'!E124))="","",OFFSET('Sanitation Data'!$E$28,0,10*ROW('Sanitation Data'!E124)))</f>
        <v/>
      </c>
      <c r="CQ130" s="270" t="str">
        <f ca="true">+IF(OFFSET('Sanitation Data'!$E$29,0,10*ROW('Sanitation Data'!E124))="","",OFFSET('Sanitation Data'!$E$29,0,10*ROW('Sanitation Data'!E124)))</f>
        <v/>
      </c>
      <c r="CR130" s="270" t="str">
        <f ca="true">+IF(OFFSET('Sanitation Data'!$E$30,0,10*ROW('Sanitation Data'!E124))="","",OFFSET('Sanitation Data'!$E$30,0,10*ROW('Sanitation Data'!E124)))</f>
        <v/>
      </c>
      <c r="CS130" s="270" t="str">
        <f ca="true">+IF(OFFSET('Sanitation Data'!$E$31,0,10*ROW('Sanitation Data'!E124))="","",OFFSET('Sanitation Data'!$E$31,0,10*ROW('Sanitation Data'!E124)))</f>
        <v/>
      </c>
      <c r="CT130" s="270" t="str">
        <f ca="true">+IF(OFFSET('Sanitation Data'!$E$32,0,10*ROW('Sanitation Data'!E124))="","",OFFSET('Sanitation Data'!$E$32,0,10*ROW('Sanitation Data'!E124)))</f>
        <v/>
      </c>
      <c r="CU130" s="270" t="str">
        <f ca="true">+IF(OFFSET('Sanitation Data'!$F$28,0,10*ROW('Sanitation Data'!F124))="","",OFFSET('Sanitation Data'!$F$28,0,10*ROW('Sanitation Data'!F124)))</f>
        <v/>
      </c>
      <c r="CV130" s="270" t="str">
        <f ca="true">+IF(OFFSET('Sanitation Data'!$F$29,0,10*ROW('Sanitation Data'!F124))="","",OFFSET('Sanitation Data'!$F$29,0,10*ROW('Sanitation Data'!F124)))</f>
        <v/>
      </c>
      <c r="CW130" s="270" t="str">
        <f ca="true">+IF(OFFSET('Sanitation Data'!$F$30,0,10*ROW('Sanitation Data'!F124))="","",OFFSET('Sanitation Data'!$F$30,0,10*ROW('Sanitation Data'!F124)))</f>
        <v/>
      </c>
      <c r="CX130" s="270" t="str">
        <f ca="true">+IF(OFFSET('Sanitation Data'!$F$31,0,10*ROW('Sanitation Data'!F124))="","",OFFSET('Sanitation Data'!$F$31,0,10*ROW('Sanitation Data'!F124)))</f>
        <v/>
      </c>
      <c r="CY130" s="270" t="str">
        <f ca="true">+IF(OFFSET('Sanitation Data'!$F$32,0,10*ROW('Sanitation Data'!F124))="","",OFFSET('Sanitation Data'!$F$32,0,10*ROW('Sanitation Data'!F124)))</f>
        <v/>
      </c>
      <c r="CZ130" s="270" t="str">
        <f ca="true">+IF(OFFSET('Sanitation Data'!$G$28,0,10*ROW('Sanitation Data'!G124))="","",OFFSET('Sanitation Data'!$G$28,0,10*ROW('Sanitation Data'!G124)))</f>
        <v/>
      </c>
      <c r="DA130" s="270" t="str">
        <f ca="true">+IF(OFFSET('Sanitation Data'!$G$29,0,10*ROW('Sanitation Data'!G124))="","",OFFSET('Sanitation Data'!$G$29,0,10*ROW('Sanitation Data'!G124)))</f>
        <v/>
      </c>
      <c r="DB130" s="270" t="str">
        <f ca="true">+IF(OFFSET('Sanitation Data'!$G$30,0,10*ROW('Sanitation Data'!G124))="","",OFFSET('Sanitation Data'!$G$30,0,10*ROW('Sanitation Data'!G124)))</f>
        <v/>
      </c>
      <c r="DC130" s="270" t="str">
        <f ca="true">+IF(OFFSET('Sanitation Data'!$G$31,0,10*ROW('Sanitation Data'!G124))="","",OFFSET('Sanitation Data'!$G$31,0,10*ROW('Sanitation Data'!G124)))</f>
        <v/>
      </c>
      <c r="DD130" s="270" t="str">
        <f ca="true">+IF(OFFSET('Sanitation Data'!$G$32,0,10*ROW('Sanitation Data'!G124))="","",OFFSET('Sanitation Data'!$G$32,0,10*ROW('Sanitation Data'!G124)))</f>
        <v/>
      </c>
      <c r="DE130" s="270" t="str">
        <f ca="true">+IF(OFFSET('Sanitation Data'!$H$28,0,10*ROW('Sanitation Data'!H124))="","",OFFSET('Sanitation Data'!$H$28,0,10*ROW('Sanitation Data'!H124)))</f>
        <v/>
      </c>
      <c r="DF130" s="270" t="str">
        <f ca="true">+IF(OFFSET('Sanitation Data'!$H$29,0,10*ROW('Sanitation Data'!H124))="","",OFFSET('Sanitation Data'!$H$29,0,10*ROW('Sanitation Data'!H124)))</f>
        <v/>
      </c>
      <c r="DG130" s="270" t="str">
        <f ca="true">+IF(OFFSET('Sanitation Data'!$H$30,0,10*ROW('Sanitation Data'!H124))="","",OFFSET('Sanitation Data'!$H$30,0,10*ROW('Sanitation Data'!H124)))</f>
        <v/>
      </c>
      <c r="DH130" s="270" t="str">
        <f ca="true">+IF(OFFSET('Sanitation Data'!$H$31,0,10*ROW('Sanitation Data'!H124))="","",OFFSET('Sanitation Data'!$H$31,0,10*ROW('Sanitation Data'!H124)))</f>
        <v/>
      </c>
      <c r="DI130" s="270" t="str">
        <f ca="true">+IF(OFFSET('Sanitation Data'!$H$32,0,10*ROW('Sanitation Data'!H124))="","",OFFSET('Sanitation Data'!$H$32,0,10*ROW('Sanitation Data'!H124)))</f>
        <v/>
      </c>
      <c r="DJ130" s="270" t="str">
        <f ca="true">+IF(OFFSET('Sanitation Data'!$I$28,0,10*ROW('Sanitation Data'!I124))="","",OFFSET('Sanitation Data'!$I$28,0,10*ROW('Sanitation Data'!I124)))</f>
        <v/>
      </c>
      <c r="DK130" s="270" t="str">
        <f ca="true">+IF(OFFSET('Sanitation Data'!$I$29,0,10*ROW('Sanitation Data'!I124))="","",OFFSET('Sanitation Data'!$I$29,0,10*ROW('Sanitation Data'!I124)))</f>
        <v/>
      </c>
      <c r="DL130" s="270" t="str">
        <f ca="true">+IF(OFFSET('Sanitation Data'!$I$30,0,10*ROW('Sanitation Data'!I124))="","",OFFSET('Sanitation Data'!$I$30,0,10*ROW('Sanitation Data'!I124)))</f>
        <v/>
      </c>
      <c r="DM130" s="270" t="str">
        <f ca="true">+IF(OFFSET('Sanitation Data'!$I$31,0,10*ROW('Sanitation Data'!I124))="","",OFFSET('Sanitation Data'!$I$31,0,10*ROW('Sanitation Data'!I124)))</f>
        <v/>
      </c>
      <c r="DN130" s="270" t="str">
        <f ca="true">+IF(OFFSET('Sanitation Data'!$I$32,0,10*ROW('Sanitation Data'!I124))="","",OFFSET('Sanitation Data'!$I$32,0,10*ROW('Sanitation Data'!I124)))</f>
        <v/>
      </c>
      <c r="DO130" s="270" t="str">
        <f ca="true">+IF(OFFSET('Hygiene Data'!$D$11,0,10*ROW('Hygiene Data'!D124))="","",OFFSET('Hygiene Data'!$D$11,0,10*ROW('Hygiene Data'!D124)))</f>
        <v/>
      </c>
      <c r="DP130" s="270" t="str">
        <f ca="true">+IF(OFFSET('Hygiene Data'!$D$12,0,10*ROW('Hygiene Data'!D124))="","",OFFSET('Hygiene Data'!$D$12,0,10*ROW('Hygiene Data'!D124)))</f>
        <v/>
      </c>
      <c r="DQ130" s="270" t="str">
        <f ca="true">+IF(OFFSET('Hygiene Data'!$D$13,0,10*ROW('Hygiene Data'!D124))="","",OFFSET('Hygiene Data'!$D$13,0,10*ROW('Hygiene Data'!D124)))</f>
        <v/>
      </c>
      <c r="DR130" s="270" t="str">
        <f ca="true">+IF(OFFSET('Hygiene Data'!$E$11,0,10*ROW('Hygiene Data'!E124))="","",OFFSET('Hygiene Data'!$E$11,0,10*ROW('Hygiene Data'!E124)))</f>
        <v/>
      </c>
      <c r="DS130" s="270" t="str">
        <f ca="true">+IF(OFFSET('Hygiene Data'!$E$12,0,10*ROW('Hygiene Data'!E124))="","",OFFSET('Hygiene Data'!$E$12,0,10*ROW('Hygiene Data'!E124)))</f>
        <v/>
      </c>
      <c r="DT130" s="270" t="str">
        <f ca="true">+IF(OFFSET('Hygiene Data'!$E$13,0,10*ROW('Hygiene Data'!E124))="","",OFFSET('Hygiene Data'!$E$13,0,10*ROW('Hygiene Data'!E124)))</f>
        <v/>
      </c>
      <c r="DU130" s="270" t="str">
        <f ca="true">+IF(OFFSET('Hygiene Data'!$F$11,0,10*ROW('Hygiene Data'!F124))="","",OFFSET('Hygiene Data'!$F$11,0,10*ROW('Hygiene Data'!F124)))</f>
        <v/>
      </c>
      <c r="DV130" s="270" t="str">
        <f ca="true">+IF(OFFSET('Hygiene Data'!$F$12,0,10*ROW('Hygiene Data'!F124))="","",OFFSET('Hygiene Data'!$F$12,0,10*ROW('Hygiene Data'!F124)))</f>
        <v/>
      </c>
      <c r="DW130" s="270" t="str">
        <f ca="true">+IF(OFFSET('Hygiene Data'!$F$13,0,10*ROW('Hygiene Data'!F124))="","",OFFSET('Hygiene Data'!$F$13,0,10*ROW('Hygiene Data'!F124)))</f>
        <v/>
      </c>
      <c r="DX130" s="270" t="str">
        <f ca="true">+IF(OFFSET('Hygiene Data'!$G$11,0,10*ROW('Hygiene Data'!G124))="","",OFFSET('Hygiene Data'!$G$11,0,10*ROW('Hygiene Data'!G124)))</f>
        <v/>
      </c>
      <c r="DY130" s="270" t="str">
        <f ca="true">+IF(OFFSET('Hygiene Data'!$G$12,0,10*ROW('Hygiene Data'!G124))="","",OFFSET('Hygiene Data'!$G$12,0,10*ROW('Hygiene Data'!G124)))</f>
        <v/>
      </c>
      <c r="DZ130" s="270" t="str">
        <f ca="true">+IF(OFFSET('Hygiene Data'!$G$13,0,10*ROW('Hygiene Data'!G124))="","",OFFSET('Hygiene Data'!$G$13,0,10*ROW('Hygiene Data'!G124)))</f>
        <v/>
      </c>
      <c r="EA130" s="270" t="str">
        <f ca="true">+IF(OFFSET('Hygiene Data'!$H$11,0,10*ROW('Hygiene Data'!H124))="","",OFFSET('Hygiene Data'!$H$11,0,10*ROW('Hygiene Data'!H124)))</f>
        <v/>
      </c>
      <c r="EB130" s="270" t="str">
        <f ca="true">+IF(OFFSET('Hygiene Data'!$H$12,0,10*ROW('Hygiene Data'!H124))="","",OFFSET('Hygiene Data'!$H$12,0,10*ROW('Hygiene Data'!H124)))</f>
        <v/>
      </c>
      <c r="EC130" s="270" t="str">
        <f ca="true">+IF(OFFSET('Hygiene Data'!$H$13,0,10*ROW('Hygiene Data'!H124))="","",OFFSET('Hygiene Data'!$H$13,0,10*ROW('Hygiene Data'!H124)))</f>
        <v/>
      </c>
      <c r="ED130" s="270" t="str">
        <f ca="true">+IF(OFFSET('Hygiene Data'!$I$11,0,10*ROW('Hygiene Data'!I124))="","",OFFSET('Hygiene Data'!$I$11,0,10*ROW('Hygiene Data'!I124)))</f>
        <v/>
      </c>
      <c r="EE130" s="270" t="str">
        <f ca="true">+IF(OFFSET('Hygiene Data'!$I$12,0,10*ROW('Hygiene Data'!I124))="","",OFFSET('Hygiene Data'!$I$12,0,10*ROW('Hygiene Data'!I124)))</f>
        <v/>
      </c>
      <c r="EF130" s="270"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26"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0"/>
      <c r="BS131" s="270" t="str">
        <f ca="true">+IF(OFFSET('Water Data'!$D$27,0,10*ROW('Water Data'!D125))="","",OFFSET('Water Data'!$D$27,0,10*ROW('Water Data'!D125)))</f>
        <v/>
      </c>
      <c r="BT131" s="270" t="str">
        <f ca="true">+IF(OFFSET('Water Data'!$D$28,0,10*ROW('Water Data'!D125))="","",OFFSET('Water Data'!$D$28,0,10*ROW('Water Data'!D125)))</f>
        <v/>
      </c>
      <c r="BU131" s="270" t="str">
        <f ca="true">+IF(OFFSET('Water Data'!$D$29,0,10*ROW('Water Data'!D125))="","",OFFSET('Water Data'!$D$29,0,10*ROW('Water Data'!D125)))</f>
        <v/>
      </c>
      <c r="BV131" s="270" t="str">
        <f ca="true">+IF(OFFSET('Water Data'!$E$27,0,10*ROW('Water Data'!E125))="","",OFFSET('Water Data'!$E$27,0,10*ROW('Water Data'!E125)))</f>
        <v/>
      </c>
      <c r="BW131" s="270" t="str">
        <f ca="true">+IF(OFFSET('Water Data'!$E$28,0,10*ROW('Water Data'!E125))="","",OFFSET('Water Data'!$E$28,0,10*ROW('Water Data'!E125)))</f>
        <v/>
      </c>
      <c r="BX131" s="270" t="str">
        <f ca="true">+IF(OFFSET('Water Data'!$E$29,0,10*ROW('Water Data'!E125))="","",OFFSET('Water Data'!$E$29,0,10*ROW('Water Data'!E125)))</f>
        <v/>
      </c>
      <c r="BY131" s="270" t="str">
        <f ca="true">+IF(OFFSET('Water Data'!$F$27,0,10*ROW('Water Data'!F125))="","",OFFSET('Water Data'!$F$27,0,10*ROW('Water Data'!F125)))</f>
        <v/>
      </c>
      <c r="BZ131" s="270" t="str">
        <f ca="true">+IF(OFFSET('Water Data'!$F$28,0,10*ROW('Water Data'!F125))="","",OFFSET('Water Data'!$F$28,0,10*ROW('Water Data'!F125)))</f>
        <v/>
      </c>
      <c r="CA131" s="270" t="str">
        <f ca="true">+IF(OFFSET('Water Data'!$F$29,0,10*ROW('Water Data'!F125))="","",OFFSET('Water Data'!$F$29,0,10*ROW('Water Data'!F125)))</f>
        <v/>
      </c>
      <c r="CB131" s="270" t="str">
        <f ca="true">+IF(OFFSET('Water Data'!$G$27,0,10*ROW('Water Data'!G125))="","",OFFSET('Water Data'!$G$27,0,10*ROW('Water Data'!G125)))</f>
        <v/>
      </c>
      <c r="CC131" s="270" t="str">
        <f ca="true">+IF(OFFSET('Water Data'!$G$28,0,10*ROW('Water Data'!G125))="","",OFFSET('Water Data'!$G$28,0,10*ROW('Water Data'!G125)))</f>
        <v/>
      </c>
      <c r="CD131" s="270" t="str">
        <f ca="true">+IF(OFFSET('Water Data'!$G$29,0,10*ROW('Water Data'!G125))="","",OFFSET('Water Data'!$G$29,0,10*ROW('Water Data'!G125)))</f>
        <v/>
      </c>
      <c r="CE131" s="270" t="str">
        <f ca="true">+IF(OFFSET('Water Data'!$H$27,0,10*ROW('Water Data'!H125))="","",OFFSET('Water Data'!$H$27,0,10*ROW('Water Data'!H125)))</f>
        <v/>
      </c>
      <c r="CF131" s="270" t="str">
        <f ca="true">+IF(OFFSET('Water Data'!$H$28,0,10*ROW('Water Data'!H125))="","",OFFSET('Water Data'!$H$28,0,10*ROW('Water Data'!H125)))</f>
        <v/>
      </c>
      <c r="CG131" s="270" t="str">
        <f ca="true">+IF(OFFSET('Water Data'!$H$29,0,10*ROW('Water Data'!H125))="","",OFFSET('Water Data'!$H$29,0,10*ROW('Water Data'!H125)))</f>
        <v/>
      </c>
      <c r="CH131" s="270" t="str">
        <f ca="true">+IF(OFFSET('Water Data'!$I$27,0,10*ROW('Water Data'!I125))="","",OFFSET('Water Data'!$I$27,0,10*ROW('Water Data'!I125)))</f>
        <v/>
      </c>
      <c r="CI131" s="270" t="str">
        <f ca="true">+IF(OFFSET('Water Data'!$I$28,0,10*ROW('Water Data'!I125))="","",OFFSET('Water Data'!$I$28,0,10*ROW('Water Data'!I125)))</f>
        <v/>
      </c>
      <c r="CJ131" s="270" t="str">
        <f ca="true">+IF(OFFSET('Water Data'!$I$29,0,10*ROW('Water Data'!I125))="","",OFFSET('Water Data'!$I$29,0,10*ROW('Water Data'!I125)))</f>
        <v/>
      </c>
      <c r="CK131" s="270" t="str">
        <f ca="true">+IF(OFFSET('Sanitation Data'!$D$28,0,10*ROW('Sanitation Data'!D125))="","",OFFSET('Sanitation Data'!$D$28,0,10*ROW('Sanitation Data'!D125)))</f>
        <v/>
      </c>
      <c r="CL131" s="270" t="str">
        <f ca="true">+IF(OFFSET('Sanitation Data'!$D$29,0,10*ROW('Sanitation Data'!D125))="","",OFFSET('Sanitation Data'!$D$29,0,10*ROW('Sanitation Data'!D125)))</f>
        <v/>
      </c>
      <c r="CM131" s="270" t="str">
        <f ca="true">+IF(OFFSET('Sanitation Data'!$D$30,0,10*ROW('Sanitation Data'!D125))="","",OFFSET('Sanitation Data'!$D$30,0,10*ROW('Sanitation Data'!D125)))</f>
        <v/>
      </c>
      <c r="CN131" s="270" t="str">
        <f ca="true">+IF(OFFSET('Sanitation Data'!$D$31,0,10*ROW('Sanitation Data'!D125))="","",OFFSET('Sanitation Data'!$D$31,0,10*ROW('Sanitation Data'!D125)))</f>
        <v/>
      </c>
      <c r="CO131" s="270" t="str">
        <f ca="true">+IF(OFFSET('Sanitation Data'!$D$32,0,10*ROW('Sanitation Data'!D125))="","",OFFSET('Sanitation Data'!$D$32,0,10*ROW('Sanitation Data'!D125)))</f>
        <v/>
      </c>
      <c r="CP131" s="270" t="str">
        <f ca="true">+IF(OFFSET('Sanitation Data'!$E$28,0,10*ROW('Sanitation Data'!E125))="","",OFFSET('Sanitation Data'!$E$28,0,10*ROW('Sanitation Data'!E125)))</f>
        <v/>
      </c>
      <c r="CQ131" s="270" t="str">
        <f ca="true">+IF(OFFSET('Sanitation Data'!$E$29,0,10*ROW('Sanitation Data'!E125))="","",OFFSET('Sanitation Data'!$E$29,0,10*ROW('Sanitation Data'!E125)))</f>
        <v/>
      </c>
      <c r="CR131" s="270" t="str">
        <f ca="true">+IF(OFFSET('Sanitation Data'!$E$30,0,10*ROW('Sanitation Data'!E125))="","",OFFSET('Sanitation Data'!$E$30,0,10*ROW('Sanitation Data'!E125)))</f>
        <v/>
      </c>
      <c r="CS131" s="270" t="str">
        <f ca="true">+IF(OFFSET('Sanitation Data'!$E$31,0,10*ROW('Sanitation Data'!E125))="","",OFFSET('Sanitation Data'!$E$31,0,10*ROW('Sanitation Data'!E125)))</f>
        <v/>
      </c>
      <c r="CT131" s="270" t="str">
        <f ca="true">+IF(OFFSET('Sanitation Data'!$E$32,0,10*ROW('Sanitation Data'!E125))="","",OFFSET('Sanitation Data'!$E$32,0,10*ROW('Sanitation Data'!E125)))</f>
        <v/>
      </c>
      <c r="CU131" s="270" t="str">
        <f ca="true">+IF(OFFSET('Sanitation Data'!$F$28,0,10*ROW('Sanitation Data'!F125))="","",OFFSET('Sanitation Data'!$F$28,0,10*ROW('Sanitation Data'!F125)))</f>
        <v/>
      </c>
      <c r="CV131" s="270" t="str">
        <f ca="true">+IF(OFFSET('Sanitation Data'!$F$29,0,10*ROW('Sanitation Data'!F125))="","",OFFSET('Sanitation Data'!$F$29,0,10*ROW('Sanitation Data'!F125)))</f>
        <v/>
      </c>
      <c r="CW131" s="270" t="str">
        <f ca="true">+IF(OFFSET('Sanitation Data'!$F$30,0,10*ROW('Sanitation Data'!F125))="","",OFFSET('Sanitation Data'!$F$30,0,10*ROW('Sanitation Data'!F125)))</f>
        <v/>
      </c>
      <c r="CX131" s="270" t="str">
        <f ca="true">+IF(OFFSET('Sanitation Data'!$F$31,0,10*ROW('Sanitation Data'!F125))="","",OFFSET('Sanitation Data'!$F$31,0,10*ROW('Sanitation Data'!F125)))</f>
        <v/>
      </c>
      <c r="CY131" s="270" t="str">
        <f ca="true">+IF(OFFSET('Sanitation Data'!$F$32,0,10*ROW('Sanitation Data'!F125))="","",OFFSET('Sanitation Data'!$F$32,0,10*ROW('Sanitation Data'!F125)))</f>
        <v/>
      </c>
      <c r="CZ131" s="270" t="str">
        <f ca="true">+IF(OFFSET('Sanitation Data'!$G$28,0,10*ROW('Sanitation Data'!G125))="","",OFFSET('Sanitation Data'!$G$28,0,10*ROW('Sanitation Data'!G125)))</f>
        <v/>
      </c>
      <c r="DA131" s="270" t="str">
        <f ca="true">+IF(OFFSET('Sanitation Data'!$G$29,0,10*ROW('Sanitation Data'!G125))="","",OFFSET('Sanitation Data'!$G$29,0,10*ROW('Sanitation Data'!G125)))</f>
        <v/>
      </c>
      <c r="DB131" s="270" t="str">
        <f ca="true">+IF(OFFSET('Sanitation Data'!$G$30,0,10*ROW('Sanitation Data'!G125))="","",OFFSET('Sanitation Data'!$G$30,0,10*ROW('Sanitation Data'!G125)))</f>
        <v/>
      </c>
      <c r="DC131" s="270" t="str">
        <f ca="true">+IF(OFFSET('Sanitation Data'!$G$31,0,10*ROW('Sanitation Data'!G125))="","",OFFSET('Sanitation Data'!$G$31,0,10*ROW('Sanitation Data'!G125)))</f>
        <v/>
      </c>
      <c r="DD131" s="270" t="str">
        <f ca="true">+IF(OFFSET('Sanitation Data'!$G$32,0,10*ROW('Sanitation Data'!G125))="","",OFFSET('Sanitation Data'!$G$32,0,10*ROW('Sanitation Data'!G125)))</f>
        <v/>
      </c>
      <c r="DE131" s="270" t="str">
        <f ca="true">+IF(OFFSET('Sanitation Data'!$H$28,0,10*ROW('Sanitation Data'!H125))="","",OFFSET('Sanitation Data'!$H$28,0,10*ROW('Sanitation Data'!H125)))</f>
        <v/>
      </c>
      <c r="DF131" s="270" t="str">
        <f ca="true">+IF(OFFSET('Sanitation Data'!$H$29,0,10*ROW('Sanitation Data'!H125))="","",OFFSET('Sanitation Data'!$H$29,0,10*ROW('Sanitation Data'!H125)))</f>
        <v/>
      </c>
      <c r="DG131" s="270" t="str">
        <f ca="true">+IF(OFFSET('Sanitation Data'!$H$30,0,10*ROW('Sanitation Data'!H125))="","",OFFSET('Sanitation Data'!$H$30,0,10*ROW('Sanitation Data'!H125)))</f>
        <v/>
      </c>
      <c r="DH131" s="270" t="str">
        <f ca="true">+IF(OFFSET('Sanitation Data'!$H$31,0,10*ROW('Sanitation Data'!H125))="","",OFFSET('Sanitation Data'!$H$31,0,10*ROW('Sanitation Data'!H125)))</f>
        <v/>
      </c>
      <c r="DI131" s="270" t="str">
        <f ca="true">+IF(OFFSET('Sanitation Data'!$H$32,0,10*ROW('Sanitation Data'!H125))="","",OFFSET('Sanitation Data'!$H$32,0,10*ROW('Sanitation Data'!H125)))</f>
        <v/>
      </c>
      <c r="DJ131" s="270" t="str">
        <f ca="true">+IF(OFFSET('Sanitation Data'!$I$28,0,10*ROW('Sanitation Data'!I125))="","",OFFSET('Sanitation Data'!$I$28,0,10*ROW('Sanitation Data'!I125)))</f>
        <v/>
      </c>
      <c r="DK131" s="270" t="str">
        <f ca="true">+IF(OFFSET('Sanitation Data'!$I$29,0,10*ROW('Sanitation Data'!I125))="","",OFFSET('Sanitation Data'!$I$29,0,10*ROW('Sanitation Data'!I125)))</f>
        <v/>
      </c>
      <c r="DL131" s="270" t="str">
        <f ca="true">+IF(OFFSET('Sanitation Data'!$I$30,0,10*ROW('Sanitation Data'!I125))="","",OFFSET('Sanitation Data'!$I$30,0,10*ROW('Sanitation Data'!I125)))</f>
        <v/>
      </c>
      <c r="DM131" s="270" t="str">
        <f ca="true">+IF(OFFSET('Sanitation Data'!$I$31,0,10*ROW('Sanitation Data'!I125))="","",OFFSET('Sanitation Data'!$I$31,0,10*ROW('Sanitation Data'!I125)))</f>
        <v/>
      </c>
      <c r="DN131" s="270" t="str">
        <f ca="true">+IF(OFFSET('Sanitation Data'!$I$32,0,10*ROW('Sanitation Data'!I125))="","",OFFSET('Sanitation Data'!$I$32,0,10*ROW('Sanitation Data'!I125)))</f>
        <v/>
      </c>
      <c r="DO131" s="270" t="str">
        <f ca="true">+IF(OFFSET('Hygiene Data'!$D$11,0,10*ROW('Hygiene Data'!D125))="","",OFFSET('Hygiene Data'!$D$11,0,10*ROW('Hygiene Data'!D125)))</f>
        <v/>
      </c>
      <c r="DP131" s="270" t="str">
        <f ca="true">+IF(OFFSET('Hygiene Data'!$D$12,0,10*ROW('Hygiene Data'!D125))="","",OFFSET('Hygiene Data'!$D$12,0,10*ROW('Hygiene Data'!D125)))</f>
        <v/>
      </c>
      <c r="DQ131" s="270" t="str">
        <f ca="true">+IF(OFFSET('Hygiene Data'!$D$13,0,10*ROW('Hygiene Data'!D125))="","",OFFSET('Hygiene Data'!$D$13,0,10*ROW('Hygiene Data'!D125)))</f>
        <v/>
      </c>
      <c r="DR131" s="270" t="str">
        <f ca="true">+IF(OFFSET('Hygiene Data'!$E$11,0,10*ROW('Hygiene Data'!E125))="","",OFFSET('Hygiene Data'!$E$11,0,10*ROW('Hygiene Data'!E125)))</f>
        <v/>
      </c>
      <c r="DS131" s="270" t="str">
        <f ca="true">+IF(OFFSET('Hygiene Data'!$E$12,0,10*ROW('Hygiene Data'!E125))="","",OFFSET('Hygiene Data'!$E$12,0,10*ROW('Hygiene Data'!E125)))</f>
        <v/>
      </c>
      <c r="DT131" s="270" t="str">
        <f ca="true">+IF(OFFSET('Hygiene Data'!$E$13,0,10*ROW('Hygiene Data'!E125))="","",OFFSET('Hygiene Data'!$E$13,0,10*ROW('Hygiene Data'!E125)))</f>
        <v/>
      </c>
      <c r="DU131" s="270" t="str">
        <f ca="true">+IF(OFFSET('Hygiene Data'!$F$11,0,10*ROW('Hygiene Data'!F125))="","",OFFSET('Hygiene Data'!$F$11,0,10*ROW('Hygiene Data'!F125)))</f>
        <v/>
      </c>
      <c r="DV131" s="270" t="str">
        <f ca="true">+IF(OFFSET('Hygiene Data'!$F$12,0,10*ROW('Hygiene Data'!F125))="","",OFFSET('Hygiene Data'!$F$12,0,10*ROW('Hygiene Data'!F125)))</f>
        <v/>
      </c>
      <c r="DW131" s="270" t="str">
        <f ca="true">+IF(OFFSET('Hygiene Data'!$F$13,0,10*ROW('Hygiene Data'!F125))="","",OFFSET('Hygiene Data'!$F$13,0,10*ROW('Hygiene Data'!F125)))</f>
        <v/>
      </c>
      <c r="DX131" s="270" t="str">
        <f ca="true">+IF(OFFSET('Hygiene Data'!$G$11,0,10*ROW('Hygiene Data'!G125))="","",OFFSET('Hygiene Data'!$G$11,0,10*ROW('Hygiene Data'!G125)))</f>
        <v/>
      </c>
      <c r="DY131" s="270" t="str">
        <f ca="true">+IF(OFFSET('Hygiene Data'!$G$12,0,10*ROW('Hygiene Data'!G125))="","",OFFSET('Hygiene Data'!$G$12,0,10*ROW('Hygiene Data'!G125)))</f>
        <v/>
      </c>
      <c r="DZ131" s="270" t="str">
        <f ca="true">+IF(OFFSET('Hygiene Data'!$G$13,0,10*ROW('Hygiene Data'!G125))="","",OFFSET('Hygiene Data'!$G$13,0,10*ROW('Hygiene Data'!G125)))</f>
        <v/>
      </c>
      <c r="EA131" s="270" t="str">
        <f ca="true">+IF(OFFSET('Hygiene Data'!$H$11,0,10*ROW('Hygiene Data'!H125))="","",OFFSET('Hygiene Data'!$H$11,0,10*ROW('Hygiene Data'!H125)))</f>
        <v/>
      </c>
      <c r="EB131" s="270" t="str">
        <f ca="true">+IF(OFFSET('Hygiene Data'!$H$12,0,10*ROW('Hygiene Data'!H125))="","",OFFSET('Hygiene Data'!$H$12,0,10*ROW('Hygiene Data'!H125)))</f>
        <v/>
      </c>
      <c r="EC131" s="270" t="str">
        <f ca="true">+IF(OFFSET('Hygiene Data'!$H$13,0,10*ROW('Hygiene Data'!H125))="","",OFFSET('Hygiene Data'!$H$13,0,10*ROW('Hygiene Data'!H125)))</f>
        <v/>
      </c>
      <c r="ED131" s="270" t="str">
        <f ca="true">+IF(OFFSET('Hygiene Data'!$I$11,0,10*ROW('Hygiene Data'!I125))="","",OFFSET('Hygiene Data'!$I$11,0,10*ROW('Hygiene Data'!I125)))</f>
        <v/>
      </c>
      <c r="EE131" s="270" t="str">
        <f ca="true">+IF(OFFSET('Hygiene Data'!$I$12,0,10*ROW('Hygiene Data'!I125))="","",OFFSET('Hygiene Data'!$I$12,0,10*ROW('Hygiene Data'!I125)))</f>
        <v/>
      </c>
      <c r="EF131" s="270"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26"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0"/>
      <c r="BS132" s="270" t="str">
        <f ca="true">+IF(OFFSET('Water Data'!$D$27,0,10*ROW('Water Data'!D126))="","",OFFSET('Water Data'!$D$27,0,10*ROW('Water Data'!D126)))</f>
        <v/>
      </c>
      <c r="BT132" s="270" t="str">
        <f ca="true">+IF(OFFSET('Water Data'!$D$28,0,10*ROW('Water Data'!D126))="","",OFFSET('Water Data'!$D$28,0,10*ROW('Water Data'!D126)))</f>
        <v/>
      </c>
      <c r="BU132" s="270" t="str">
        <f ca="true">+IF(OFFSET('Water Data'!$D$29,0,10*ROW('Water Data'!D126))="","",OFFSET('Water Data'!$D$29,0,10*ROW('Water Data'!D126)))</f>
        <v/>
      </c>
      <c r="BV132" s="270" t="str">
        <f ca="true">+IF(OFFSET('Water Data'!$E$27,0,10*ROW('Water Data'!E126))="","",OFFSET('Water Data'!$E$27,0,10*ROW('Water Data'!E126)))</f>
        <v/>
      </c>
      <c r="BW132" s="270" t="str">
        <f ca="true">+IF(OFFSET('Water Data'!$E$28,0,10*ROW('Water Data'!E126))="","",OFFSET('Water Data'!$E$28,0,10*ROW('Water Data'!E126)))</f>
        <v/>
      </c>
      <c r="BX132" s="270" t="str">
        <f ca="true">+IF(OFFSET('Water Data'!$E$29,0,10*ROW('Water Data'!E126))="","",OFFSET('Water Data'!$E$29,0,10*ROW('Water Data'!E126)))</f>
        <v/>
      </c>
      <c r="BY132" s="270" t="str">
        <f ca="true">+IF(OFFSET('Water Data'!$F$27,0,10*ROW('Water Data'!F126))="","",OFFSET('Water Data'!$F$27,0,10*ROW('Water Data'!F126)))</f>
        <v/>
      </c>
      <c r="BZ132" s="270" t="str">
        <f ca="true">+IF(OFFSET('Water Data'!$F$28,0,10*ROW('Water Data'!F126))="","",OFFSET('Water Data'!$F$28,0,10*ROW('Water Data'!F126)))</f>
        <v/>
      </c>
      <c r="CA132" s="270" t="str">
        <f ca="true">+IF(OFFSET('Water Data'!$F$29,0,10*ROW('Water Data'!F126))="","",OFFSET('Water Data'!$F$29,0,10*ROW('Water Data'!F126)))</f>
        <v/>
      </c>
      <c r="CB132" s="270" t="str">
        <f ca="true">+IF(OFFSET('Water Data'!$G$27,0,10*ROW('Water Data'!G126))="","",OFFSET('Water Data'!$G$27,0,10*ROW('Water Data'!G126)))</f>
        <v/>
      </c>
      <c r="CC132" s="270" t="str">
        <f ca="true">+IF(OFFSET('Water Data'!$G$28,0,10*ROW('Water Data'!G126))="","",OFFSET('Water Data'!$G$28,0,10*ROW('Water Data'!G126)))</f>
        <v/>
      </c>
      <c r="CD132" s="270" t="str">
        <f ca="true">+IF(OFFSET('Water Data'!$G$29,0,10*ROW('Water Data'!G126))="","",OFFSET('Water Data'!$G$29,0,10*ROW('Water Data'!G126)))</f>
        <v/>
      </c>
      <c r="CE132" s="270" t="str">
        <f ca="true">+IF(OFFSET('Water Data'!$H$27,0,10*ROW('Water Data'!H126))="","",OFFSET('Water Data'!$H$27,0,10*ROW('Water Data'!H126)))</f>
        <v/>
      </c>
      <c r="CF132" s="270" t="str">
        <f ca="true">+IF(OFFSET('Water Data'!$H$28,0,10*ROW('Water Data'!H126))="","",OFFSET('Water Data'!$H$28,0,10*ROW('Water Data'!H126)))</f>
        <v/>
      </c>
      <c r="CG132" s="270" t="str">
        <f ca="true">+IF(OFFSET('Water Data'!$H$29,0,10*ROW('Water Data'!H126))="","",OFFSET('Water Data'!$H$29,0,10*ROW('Water Data'!H126)))</f>
        <v/>
      </c>
      <c r="CH132" s="270" t="str">
        <f ca="true">+IF(OFFSET('Water Data'!$I$27,0,10*ROW('Water Data'!I126))="","",OFFSET('Water Data'!$I$27,0,10*ROW('Water Data'!I126)))</f>
        <v/>
      </c>
      <c r="CI132" s="270" t="str">
        <f ca="true">+IF(OFFSET('Water Data'!$I$28,0,10*ROW('Water Data'!I126))="","",OFFSET('Water Data'!$I$28,0,10*ROW('Water Data'!I126)))</f>
        <v/>
      </c>
      <c r="CJ132" s="270" t="str">
        <f ca="true">+IF(OFFSET('Water Data'!$I$29,0,10*ROW('Water Data'!I126))="","",OFFSET('Water Data'!$I$29,0,10*ROW('Water Data'!I126)))</f>
        <v/>
      </c>
      <c r="CK132" s="270" t="str">
        <f ca="true">+IF(OFFSET('Sanitation Data'!$D$28,0,10*ROW('Sanitation Data'!D126))="","",OFFSET('Sanitation Data'!$D$28,0,10*ROW('Sanitation Data'!D126)))</f>
        <v/>
      </c>
      <c r="CL132" s="270" t="str">
        <f ca="true">+IF(OFFSET('Sanitation Data'!$D$29,0,10*ROW('Sanitation Data'!D126))="","",OFFSET('Sanitation Data'!$D$29,0,10*ROW('Sanitation Data'!D126)))</f>
        <v/>
      </c>
      <c r="CM132" s="270" t="str">
        <f ca="true">+IF(OFFSET('Sanitation Data'!$D$30,0,10*ROW('Sanitation Data'!D126))="","",OFFSET('Sanitation Data'!$D$30,0,10*ROW('Sanitation Data'!D126)))</f>
        <v/>
      </c>
      <c r="CN132" s="270" t="str">
        <f ca="true">+IF(OFFSET('Sanitation Data'!$D$31,0,10*ROW('Sanitation Data'!D126))="","",OFFSET('Sanitation Data'!$D$31,0,10*ROW('Sanitation Data'!D126)))</f>
        <v/>
      </c>
      <c r="CO132" s="270" t="str">
        <f ca="true">+IF(OFFSET('Sanitation Data'!$D$32,0,10*ROW('Sanitation Data'!D126))="","",OFFSET('Sanitation Data'!$D$32,0,10*ROW('Sanitation Data'!D126)))</f>
        <v/>
      </c>
      <c r="CP132" s="270" t="str">
        <f ca="true">+IF(OFFSET('Sanitation Data'!$E$28,0,10*ROW('Sanitation Data'!E126))="","",OFFSET('Sanitation Data'!$E$28,0,10*ROW('Sanitation Data'!E126)))</f>
        <v/>
      </c>
      <c r="CQ132" s="270" t="str">
        <f ca="true">+IF(OFFSET('Sanitation Data'!$E$29,0,10*ROW('Sanitation Data'!E126))="","",OFFSET('Sanitation Data'!$E$29,0,10*ROW('Sanitation Data'!E126)))</f>
        <v/>
      </c>
      <c r="CR132" s="270" t="str">
        <f ca="true">+IF(OFFSET('Sanitation Data'!$E$30,0,10*ROW('Sanitation Data'!E126))="","",OFFSET('Sanitation Data'!$E$30,0,10*ROW('Sanitation Data'!E126)))</f>
        <v/>
      </c>
      <c r="CS132" s="270" t="str">
        <f ca="true">+IF(OFFSET('Sanitation Data'!$E$31,0,10*ROW('Sanitation Data'!E126))="","",OFFSET('Sanitation Data'!$E$31,0,10*ROW('Sanitation Data'!E126)))</f>
        <v/>
      </c>
      <c r="CT132" s="270" t="str">
        <f ca="true">+IF(OFFSET('Sanitation Data'!$E$32,0,10*ROW('Sanitation Data'!E126))="","",OFFSET('Sanitation Data'!$E$32,0,10*ROW('Sanitation Data'!E126)))</f>
        <v/>
      </c>
      <c r="CU132" s="270" t="str">
        <f ca="true">+IF(OFFSET('Sanitation Data'!$F$28,0,10*ROW('Sanitation Data'!F126))="","",OFFSET('Sanitation Data'!$F$28,0,10*ROW('Sanitation Data'!F126)))</f>
        <v/>
      </c>
      <c r="CV132" s="270" t="str">
        <f ca="true">+IF(OFFSET('Sanitation Data'!$F$29,0,10*ROW('Sanitation Data'!F126))="","",OFFSET('Sanitation Data'!$F$29,0,10*ROW('Sanitation Data'!F126)))</f>
        <v/>
      </c>
      <c r="CW132" s="270" t="str">
        <f ca="true">+IF(OFFSET('Sanitation Data'!$F$30,0,10*ROW('Sanitation Data'!F126))="","",OFFSET('Sanitation Data'!$F$30,0,10*ROW('Sanitation Data'!F126)))</f>
        <v/>
      </c>
      <c r="CX132" s="270" t="str">
        <f ca="true">+IF(OFFSET('Sanitation Data'!$F$31,0,10*ROW('Sanitation Data'!F126))="","",OFFSET('Sanitation Data'!$F$31,0,10*ROW('Sanitation Data'!F126)))</f>
        <v/>
      </c>
      <c r="CY132" s="270" t="str">
        <f ca="true">+IF(OFFSET('Sanitation Data'!$F$32,0,10*ROW('Sanitation Data'!F126))="","",OFFSET('Sanitation Data'!$F$32,0,10*ROW('Sanitation Data'!F126)))</f>
        <v/>
      </c>
      <c r="CZ132" s="270" t="str">
        <f ca="true">+IF(OFFSET('Sanitation Data'!$G$28,0,10*ROW('Sanitation Data'!G126))="","",OFFSET('Sanitation Data'!$G$28,0,10*ROW('Sanitation Data'!G126)))</f>
        <v/>
      </c>
      <c r="DA132" s="270" t="str">
        <f ca="true">+IF(OFFSET('Sanitation Data'!$G$29,0,10*ROW('Sanitation Data'!G126))="","",OFFSET('Sanitation Data'!$G$29,0,10*ROW('Sanitation Data'!G126)))</f>
        <v/>
      </c>
      <c r="DB132" s="270" t="str">
        <f ca="true">+IF(OFFSET('Sanitation Data'!$G$30,0,10*ROW('Sanitation Data'!G126))="","",OFFSET('Sanitation Data'!$G$30,0,10*ROW('Sanitation Data'!G126)))</f>
        <v/>
      </c>
      <c r="DC132" s="270" t="str">
        <f ca="true">+IF(OFFSET('Sanitation Data'!$G$31,0,10*ROW('Sanitation Data'!G126))="","",OFFSET('Sanitation Data'!$G$31,0,10*ROW('Sanitation Data'!G126)))</f>
        <v/>
      </c>
      <c r="DD132" s="270" t="str">
        <f ca="true">+IF(OFFSET('Sanitation Data'!$G$32,0,10*ROW('Sanitation Data'!G126))="","",OFFSET('Sanitation Data'!$G$32,0,10*ROW('Sanitation Data'!G126)))</f>
        <v/>
      </c>
      <c r="DE132" s="270" t="str">
        <f ca="true">+IF(OFFSET('Sanitation Data'!$H$28,0,10*ROW('Sanitation Data'!H126))="","",OFFSET('Sanitation Data'!$H$28,0,10*ROW('Sanitation Data'!H126)))</f>
        <v/>
      </c>
      <c r="DF132" s="270" t="str">
        <f ca="true">+IF(OFFSET('Sanitation Data'!$H$29,0,10*ROW('Sanitation Data'!H126))="","",OFFSET('Sanitation Data'!$H$29,0,10*ROW('Sanitation Data'!H126)))</f>
        <v/>
      </c>
      <c r="DG132" s="270" t="str">
        <f ca="true">+IF(OFFSET('Sanitation Data'!$H$30,0,10*ROW('Sanitation Data'!H126))="","",OFFSET('Sanitation Data'!$H$30,0,10*ROW('Sanitation Data'!H126)))</f>
        <v/>
      </c>
      <c r="DH132" s="270" t="str">
        <f ca="true">+IF(OFFSET('Sanitation Data'!$H$31,0,10*ROW('Sanitation Data'!H126))="","",OFFSET('Sanitation Data'!$H$31,0,10*ROW('Sanitation Data'!H126)))</f>
        <v/>
      </c>
      <c r="DI132" s="270" t="str">
        <f ca="true">+IF(OFFSET('Sanitation Data'!$H$32,0,10*ROW('Sanitation Data'!H126))="","",OFFSET('Sanitation Data'!$H$32,0,10*ROW('Sanitation Data'!H126)))</f>
        <v/>
      </c>
      <c r="DJ132" s="270" t="str">
        <f ca="true">+IF(OFFSET('Sanitation Data'!$I$28,0,10*ROW('Sanitation Data'!I126))="","",OFFSET('Sanitation Data'!$I$28,0,10*ROW('Sanitation Data'!I126)))</f>
        <v/>
      </c>
      <c r="DK132" s="270" t="str">
        <f ca="true">+IF(OFFSET('Sanitation Data'!$I$29,0,10*ROW('Sanitation Data'!I126))="","",OFFSET('Sanitation Data'!$I$29,0,10*ROW('Sanitation Data'!I126)))</f>
        <v/>
      </c>
      <c r="DL132" s="270" t="str">
        <f ca="true">+IF(OFFSET('Sanitation Data'!$I$30,0,10*ROW('Sanitation Data'!I126))="","",OFFSET('Sanitation Data'!$I$30,0,10*ROW('Sanitation Data'!I126)))</f>
        <v/>
      </c>
      <c r="DM132" s="270" t="str">
        <f ca="true">+IF(OFFSET('Sanitation Data'!$I$31,0,10*ROW('Sanitation Data'!I126))="","",OFFSET('Sanitation Data'!$I$31,0,10*ROW('Sanitation Data'!I126)))</f>
        <v/>
      </c>
      <c r="DN132" s="270" t="str">
        <f ca="true">+IF(OFFSET('Sanitation Data'!$I$32,0,10*ROW('Sanitation Data'!I126))="","",OFFSET('Sanitation Data'!$I$32,0,10*ROW('Sanitation Data'!I126)))</f>
        <v/>
      </c>
      <c r="DO132" s="270" t="str">
        <f ca="true">+IF(OFFSET('Hygiene Data'!$D$11,0,10*ROW('Hygiene Data'!D126))="","",OFFSET('Hygiene Data'!$D$11,0,10*ROW('Hygiene Data'!D126)))</f>
        <v/>
      </c>
      <c r="DP132" s="270" t="str">
        <f ca="true">+IF(OFFSET('Hygiene Data'!$D$12,0,10*ROW('Hygiene Data'!D126))="","",OFFSET('Hygiene Data'!$D$12,0,10*ROW('Hygiene Data'!D126)))</f>
        <v/>
      </c>
      <c r="DQ132" s="270" t="str">
        <f ca="true">+IF(OFFSET('Hygiene Data'!$D$13,0,10*ROW('Hygiene Data'!D126))="","",OFFSET('Hygiene Data'!$D$13,0,10*ROW('Hygiene Data'!D126)))</f>
        <v/>
      </c>
      <c r="DR132" s="270" t="str">
        <f ca="true">+IF(OFFSET('Hygiene Data'!$E$11,0,10*ROW('Hygiene Data'!E126))="","",OFFSET('Hygiene Data'!$E$11,0,10*ROW('Hygiene Data'!E126)))</f>
        <v/>
      </c>
      <c r="DS132" s="270" t="str">
        <f ca="true">+IF(OFFSET('Hygiene Data'!$E$12,0,10*ROW('Hygiene Data'!E126))="","",OFFSET('Hygiene Data'!$E$12,0,10*ROW('Hygiene Data'!E126)))</f>
        <v/>
      </c>
      <c r="DT132" s="270" t="str">
        <f ca="true">+IF(OFFSET('Hygiene Data'!$E$13,0,10*ROW('Hygiene Data'!E126))="","",OFFSET('Hygiene Data'!$E$13,0,10*ROW('Hygiene Data'!E126)))</f>
        <v/>
      </c>
      <c r="DU132" s="270" t="str">
        <f ca="true">+IF(OFFSET('Hygiene Data'!$F$11,0,10*ROW('Hygiene Data'!F126))="","",OFFSET('Hygiene Data'!$F$11,0,10*ROW('Hygiene Data'!F126)))</f>
        <v/>
      </c>
      <c r="DV132" s="270" t="str">
        <f ca="true">+IF(OFFSET('Hygiene Data'!$F$12,0,10*ROW('Hygiene Data'!F126))="","",OFFSET('Hygiene Data'!$F$12,0,10*ROW('Hygiene Data'!F126)))</f>
        <v/>
      </c>
      <c r="DW132" s="270" t="str">
        <f ca="true">+IF(OFFSET('Hygiene Data'!$F$13,0,10*ROW('Hygiene Data'!F126))="","",OFFSET('Hygiene Data'!$F$13,0,10*ROW('Hygiene Data'!F126)))</f>
        <v/>
      </c>
      <c r="DX132" s="270" t="str">
        <f ca="true">+IF(OFFSET('Hygiene Data'!$G$11,0,10*ROW('Hygiene Data'!G126))="","",OFFSET('Hygiene Data'!$G$11,0,10*ROW('Hygiene Data'!G126)))</f>
        <v/>
      </c>
      <c r="DY132" s="270" t="str">
        <f ca="true">+IF(OFFSET('Hygiene Data'!$G$12,0,10*ROW('Hygiene Data'!G126))="","",OFFSET('Hygiene Data'!$G$12,0,10*ROW('Hygiene Data'!G126)))</f>
        <v/>
      </c>
      <c r="DZ132" s="270" t="str">
        <f ca="true">+IF(OFFSET('Hygiene Data'!$G$13,0,10*ROW('Hygiene Data'!G126))="","",OFFSET('Hygiene Data'!$G$13,0,10*ROW('Hygiene Data'!G126)))</f>
        <v/>
      </c>
      <c r="EA132" s="270" t="str">
        <f ca="true">+IF(OFFSET('Hygiene Data'!$H$11,0,10*ROW('Hygiene Data'!H126))="","",OFFSET('Hygiene Data'!$H$11,0,10*ROW('Hygiene Data'!H126)))</f>
        <v/>
      </c>
      <c r="EB132" s="270" t="str">
        <f ca="true">+IF(OFFSET('Hygiene Data'!$H$12,0,10*ROW('Hygiene Data'!H126))="","",OFFSET('Hygiene Data'!$H$12,0,10*ROW('Hygiene Data'!H126)))</f>
        <v/>
      </c>
      <c r="EC132" s="270" t="str">
        <f ca="true">+IF(OFFSET('Hygiene Data'!$H$13,0,10*ROW('Hygiene Data'!H126))="","",OFFSET('Hygiene Data'!$H$13,0,10*ROW('Hygiene Data'!H126)))</f>
        <v/>
      </c>
      <c r="ED132" s="270" t="str">
        <f ca="true">+IF(OFFSET('Hygiene Data'!$I$11,0,10*ROW('Hygiene Data'!I126))="","",OFFSET('Hygiene Data'!$I$11,0,10*ROW('Hygiene Data'!I126)))</f>
        <v/>
      </c>
      <c r="EE132" s="270" t="str">
        <f ca="true">+IF(OFFSET('Hygiene Data'!$I$12,0,10*ROW('Hygiene Data'!I126))="","",OFFSET('Hygiene Data'!$I$12,0,10*ROW('Hygiene Data'!I126)))</f>
        <v/>
      </c>
      <c r="EF132" s="270"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26"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0"/>
      <c r="BS133" s="270" t="str">
        <f ca="true">+IF(OFFSET('Water Data'!$D$27,0,10*ROW('Water Data'!D127))="","",OFFSET('Water Data'!$D$27,0,10*ROW('Water Data'!D127)))</f>
        <v/>
      </c>
      <c r="BT133" s="270" t="str">
        <f ca="true">+IF(OFFSET('Water Data'!$D$28,0,10*ROW('Water Data'!D127))="","",OFFSET('Water Data'!$D$28,0,10*ROW('Water Data'!D127)))</f>
        <v/>
      </c>
      <c r="BU133" s="270" t="str">
        <f ca="true">+IF(OFFSET('Water Data'!$D$29,0,10*ROW('Water Data'!D127))="","",OFFSET('Water Data'!$D$29,0,10*ROW('Water Data'!D127)))</f>
        <v/>
      </c>
      <c r="BV133" s="270" t="str">
        <f ca="true">+IF(OFFSET('Water Data'!$E$27,0,10*ROW('Water Data'!E127))="","",OFFSET('Water Data'!$E$27,0,10*ROW('Water Data'!E127)))</f>
        <v/>
      </c>
      <c r="BW133" s="270" t="str">
        <f ca="true">+IF(OFFSET('Water Data'!$E$28,0,10*ROW('Water Data'!E127))="","",OFFSET('Water Data'!$E$28,0,10*ROW('Water Data'!E127)))</f>
        <v/>
      </c>
      <c r="BX133" s="270" t="str">
        <f ca="true">+IF(OFFSET('Water Data'!$E$29,0,10*ROW('Water Data'!E127))="","",OFFSET('Water Data'!$E$29,0,10*ROW('Water Data'!E127)))</f>
        <v/>
      </c>
      <c r="BY133" s="270" t="str">
        <f ca="true">+IF(OFFSET('Water Data'!$F$27,0,10*ROW('Water Data'!F127))="","",OFFSET('Water Data'!$F$27,0,10*ROW('Water Data'!F127)))</f>
        <v/>
      </c>
      <c r="BZ133" s="270" t="str">
        <f ca="true">+IF(OFFSET('Water Data'!$F$28,0,10*ROW('Water Data'!F127))="","",OFFSET('Water Data'!$F$28,0,10*ROW('Water Data'!F127)))</f>
        <v/>
      </c>
      <c r="CA133" s="270" t="str">
        <f ca="true">+IF(OFFSET('Water Data'!$F$29,0,10*ROW('Water Data'!F127))="","",OFFSET('Water Data'!$F$29,0,10*ROW('Water Data'!F127)))</f>
        <v/>
      </c>
      <c r="CB133" s="270" t="str">
        <f ca="true">+IF(OFFSET('Water Data'!$G$27,0,10*ROW('Water Data'!G127))="","",OFFSET('Water Data'!$G$27,0,10*ROW('Water Data'!G127)))</f>
        <v/>
      </c>
      <c r="CC133" s="270" t="str">
        <f ca="true">+IF(OFFSET('Water Data'!$G$28,0,10*ROW('Water Data'!G127))="","",OFFSET('Water Data'!$G$28,0,10*ROW('Water Data'!G127)))</f>
        <v/>
      </c>
      <c r="CD133" s="270" t="str">
        <f ca="true">+IF(OFFSET('Water Data'!$G$29,0,10*ROW('Water Data'!G127))="","",OFFSET('Water Data'!$G$29,0,10*ROW('Water Data'!G127)))</f>
        <v/>
      </c>
      <c r="CE133" s="270" t="str">
        <f ca="true">+IF(OFFSET('Water Data'!$H$27,0,10*ROW('Water Data'!H127))="","",OFFSET('Water Data'!$H$27,0,10*ROW('Water Data'!H127)))</f>
        <v/>
      </c>
      <c r="CF133" s="270" t="str">
        <f ca="true">+IF(OFFSET('Water Data'!$H$28,0,10*ROW('Water Data'!H127))="","",OFFSET('Water Data'!$H$28,0,10*ROW('Water Data'!H127)))</f>
        <v/>
      </c>
      <c r="CG133" s="270" t="str">
        <f ca="true">+IF(OFFSET('Water Data'!$H$29,0,10*ROW('Water Data'!H127))="","",OFFSET('Water Data'!$H$29,0,10*ROW('Water Data'!H127)))</f>
        <v/>
      </c>
      <c r="CH133" s="270" t="str">
        <f ca="true">+IF(OFFSET('Water Data'!$I$27,0,10*ROW('Water Data'!I127))="","",OFFSET('Water Data'!$I$27,0,10*ROW('Water Data'!I127)))</f>
        <v/>
      </c>
      <c r="CI133" s="270" t="str">
        <f ca="true">+IF(OFFSET('Water Data'!$I$28,0,10*ROW('Water Data'!I127))="","",OFFSET('Water Data'!$I$28,0,10*ROW('Water Data'!I127)))</f>
        <v/>
      </c>
      <c r="CJ133" s="270" t="str">
        <f ca="true">+IF(OFFSET('Water Data'!$I$29,0,10*ROW('Water Data'!I127))="","",OFFSET('Water Data'!$I$29,0,10*ROW('Water Data'!I127)))</f>
        <v/>
      </c>
      <c r="CK133" s="270" t="str">
        <f ca="true">+IF(OFFSET('Sanitation Data'!$D$28,0,10*ROW('Sanitation Data'!D127))="","",OFFSET('Sanitation Data'!$D$28,0,10*ROW('Sanitation Data'!D127)))</f>
        <v/>
      </c>
      <c r="CL133" s="270" t="str">
        <f ca="true">+IF(OFFSET('Sanitation Data'!$D$29,0,10*ROW('Sanitation Data'!D127))="","",OFFSET('Sanitation Data'!$D$29,0,10*ROW('Sanitation Data'!D127)))</f>
        <v/>
      </c>
      <c r="CM133" s="270" t="str">
        <f ca="true">+IF(OFFSET('Sanitation Data'!$D$30,0,10*ROW('Sanitation Data'!D127))="","",OFFSET('Sanitation Data'!$D$30,0,10*ROW('Sanitation Data'!D127)))</f>
        <v/>
      </c>
      <c r="CN133" s="270" t="str">
        <f ca="true">+IF(OFFSET('Sanitation Data'!$D$31,0,10*ROW('Sanitation Data'!D127))="","",OFFSET('Sanitation Data'!$D$31,0,10*ROW('Sanitation Data'!D127)))</f>
        <v/>
      </c>
      <c r="CO133" s="270" t="str">
        <f ca="true">+IF(OFFSET('Sanitation Data'!$D$32,0,10*ROW('Sanitation Data'!D127))="","",OFFSET('Sanitation Data'!$D$32,0,10*ROW('Sanitation Data'!D127)))</f>
        <v/>
      </c>
      <c r="CP133" s="270" t="str">
        <f ca="true">+IF(OFFSET('Sanitation Data'!$E$28,0,10*ROW('Sanitation Data'!E127))="","",OFFSET('Sanitation Data'!$E$28,0,10*ROW('Sanitation Data'!E127)))</f>
        <v/>
      </c>
      <c r="CQ133" s="270" t="str">
        <f ca="true">+IF(OFFSET('Sanitation Data'!$E$29,0,10*ROW('Sanitation Data'!E127))="","",OFFSET('Sanitation Data'!$E$29,0,10*ROW('Sanitation Data'!E127)))</f>
        <v/>
      </c>
      <c r="CR133" s="270" t="str">
        <f ca="true">+IF(OFFSET('Sanitation Data'!$E$30,0,10*ROW('Sanitation Data'!E127))="","",OFFSET('Sanitation Data'!$E$30,0,10*ROW('Sanitation Data'!E127)))</f>
        <v/>
      </c>
      <c r="CS133" s="270" t="str">
        <f ca="true">+IF(OFFSET('Sanitation Data'!$E$31,0,10*ROW('Sanitation Data'!E127))="","",OFFSET('Sanitation Data'!$E$31,0,10*ROW('Sanitation Data'!E127)))</f>
        <v/>
      </c>
      <c r="CT133" s="270" t="str">
        <f ca="true">+IF(OFFSET('Sanitation Data'!$E$32,0,10*ROW('Sanitation Data'!E127))="","",OFFSET('Sanitation Data'!$E$32,0,10*ROW('Sanitation Data'!E127)))</f>
        <v/>
      </c>
      <c r="CU133" s="270" t="str">
        <f ca="true">+IF(OFFSET('Sanitation Data'!$F$28,0,10*ROW('Sanitation Data'!F127))="","",OFFSET('Sanitation Data'!$F$28,0,10*ROW('Sanitation Data'!F127)))</f>
        <v/>
      </c>
      <c r="CV133" s="270" t="str">
        <f ca="true">+IF(OFFSET('Sanitation Data'!$F$29,0,10*ROW('Sanitation Data'!F127))="","",OFFSET('Sanitation Data'!$F$29,0,10*ROW('Sanitation Data'!F127)))</f>
        <v/>
      </c>
      <c r="CW133" s="270" t="str">
        <f ca="true">+IF(OFFSET('Sanitation Data'!$F$30,0,10*ROW('Sanitation Data'!F127))="","",OFFSET('Sanitation Data'!$F$30,0,10*ROW('Sanitation Data'!F127)))</f>
        <v/>
      </c>
      <c r="CX133" s="270" t="str">
        <f ca="true">+IF(OFFSET('Sanitation Data'!$F$31,0,10*ROW('Sanitation Data'!F127))="","",OFFSET('Sanitation Data'!$F$31,0,10*ROW('Sanitation Data'!F127)))</f>
        <v/>
      </c>
      <c r="CY133" s="270" t="str">
        <f ca="true">+IF(OFFSET('Sanitation Data'!$F$32,0,10*ROW('Sanitation Data'!F127))="","",OFFSET('Sanitation Data'!$F$32,0,10*ROW('Sanitation Data'!F127)))</f>
        <v/>
      </c>
      <c r="CZ133" s="270" t="str">
        <f ca="true">+IF(OFFSET('Sanitation Data'!$G$28,0,10*ROW('Sanitation Data'!G127))="","",OFFSET('Sanitation Data'!$G$28,0,10*ROW('Sanitation Data'!G127)))</f>
        <v/>
      </c>
      <c r="DA133" s="270" t="str">
        <f ca="true">+IF(OFFSET('Sanitation Data'!$G$29,0,10*ROW('Sanitation Data'!G127))="","",OFFSET('Sanitation Data'!$G$29,0,10*ROW('Sanitation Data'!G127)))</f>
        <v/>
      </c>
      <c r="DB133" s="270" t="str">
        <f ca="true">+IF(OFFSET('Sanitation Data'!$G$30,0,10*ROW('Sanitation Data'!G127))="","",OFFSET('Sanitation Data'!$G$30,0,10*ROW('Sanitation Data'!G127)))</f>
        <v/>
      </c>
      <c r="DC133" s="270" t="str">
        <f ca="true">+IF(OFFSET('Sanitation Data'!$G$31,0,10*ROW('Sanitation Data'!G127))="","",OFFSET('Sanitation Data'!$G$31,0,10*ROW('Sanitation Data'!G127)))</f>
        <v/>
      </c>
      <c r="DD133" s="270" t="str">
        <f ca="true">+IF(OFFSET('Sanitation Data'!$G$32,0,10*ROW('Sanitation Data'!G127))="","",OFFSET('Sanitation Data'!$G$32,0,10*ROW('Sanitation Data'!G127)))</f>
        <v/>
      </c>
      <c r="DE133" s="270" t="str">
        <f ca="true">+IF(OFFSET('Sanitation Data'!$H$28,0,10*ROW('Sanitation Data'!H127))="","",OFFSET('Sanitation Data'!$H$28,0,10*ROW('Sanitation Data'!H127)))</f>
        <v/>
      </c>
      <c r="DF133" s="270" t="str">
        <f ca="true">+IF(OFFSET('Sanitation Data'!$H$29,0,10*ROW('Sanitation Data'!H127))="","",OFFSET('Sanitation Data'!$H$29,0,10*ROW('Sanitation Data'!H127)))</f>
        <v/>
      </c>
      <c r="DG133" s="270" t="str">
        <f ca="true">+IF(OFFSET('Sanitation Data'!$H$30,0,10*ROW('Sanitation Data'!H127))="","",OFFSET('Sanitation Data'!$H$30,0,10*ROW('Sanitation Data'!H127)))</f>
        <v/>
      </c>
      <c r="DH133" s="270" t="str">
        <f ca="true">+IF(OFFSET('Sanitation Data'!$H$31,0,10*ROW('Sanitation Data'!H127))="","",OFFSET('Sanitation Data'!$H$31,0,10*ROW('Sanitation Data'!H127)))</f>
        <v/>
      </c>
      <c r="DI133" s="270" t="str">
        <f ca="true">+IF(OFFSET('Sanitation Data'!$H$32,0,10*ROW('Sanitation Data'!H127))="","",OFFSET('Sanitation Data'!$H$32,0,10*ROW('Sanitation Data'!H127)))</f>
        <v/>
      </c>
      <c r="DJ133" s="270" t="str">
        <f ca="true">+IF(OFFSET('Sanitation Data'!$I$28,0,10*ROW('Sanitation Data'!I127))="","",OFFSET('Sanitation Data'!$I$28,0,10*ROW('Sanitation Data'!I127)))</f>
        <v/>
      </c>
      <c r="DK133" s="270" t="str">
        <f ca="true">+IF(OFFSET('Sanitation Data'!$I$29,0,10*ROW('Sanitation Data'!I127))="","",OFFSET('Sanitation Data'!$I$29,0,10*ROW('Sanitation Data'!I127)))</f>
        <v/>
      </c>
      <c r="DL133" s="270" t="str">
        <f ca="true">+IF(OFFSET('Sanitation Data'!$I$30,0,10*ROW('Sanitation Data'!I127))="","",OFFSET('Sanitation Data'!$I$30,0,10*ROW('Sanitation Data'!I127)))</f>
        <v/>
      </c>
      <c r="DM133" s="270" t="str">
        <f ca="true">+IF(OFFSET('Sanitation Data'!$I$31,0,10*ROW('Sanitation Data'!I127))="","",OFFSET('Sanitation Data'!$I$31,0,10*ROW('Sanitation Data'!I127)))</f>
        <v/>
      </c>
      <c r="DN133" s="270" t="str">
        <f ca="true">+IF(OFFSET('Sanitation Data'!$I$32,0,10*ROW('Sanitation Data'!I127))="","",OFFSET('Sanitation Data'!$I$32,0,10*ROW('Sanitation Data'!I127)))</f>
        <v/>
      </c>
      <c r="DO133" s="270" t="str">
        <f ca="true">+IF(OFFSET('Hygiene Data'!$D$11,0,10*ROW('Hygiene Data'!D127))="","",OFFSET('Hygiene Data'!$D$11,0,10*ROW('Hygiene Data'!D127)))</f>
        <v/>
      </c>
      <c r="DP133" s="270" t="str">
        <f ca="true">+IF(OFFSET('Hygiene Data'!$D$12,0,10*ROW('Hygiene Data'!D127))="","",OFFSET('Hygiene Data'!$D$12,0,10*ROW('Hygiene Data'!D127)))</f>
        <v/>
      </c>
      <c r="DQ133" s="270" t="str">
        <f ca="true">+IF(OFFSET('Hygiene Data'!$D$13,0,10*ROW('Hygiene Data'!D127))="","",OFFSET('Hygiene Data'!$D$13,0,10*ROW('Hygiene Data'!D127)))</f>
        <v/>
      </c>
      <c r="DR133" s="270" t="str">
        <f ca="true">+IF(OFFSET('Hygiene Data'!$E$11,0,10*ROW('Hygiene Data'!E127))="","",OFFSET('Hygiene Data'!$E$11,0,10*ROW('Hygiene Data'!E127)))</f>
        <v/>
      </c>
      <c r="DS133" s="270" t="str">
        <f ca="true">+IF(OFFSET('Hygiene Data'!$E$12,0,10*ROW('Hygiene Data'!E127))="","",OFFSET('Hygiene Data'!$E$12,0,10*ROW('Hygiene Data'!E127)))</f>
        <v/>
      </c>
      <c r="DT133" s="270" t="str">
        <f ca="true">+IF(OFFSET('Hygiene Data'!$E$13,0,10*ROW('Hygiene Data'!E127))="","",OFFSET('Hygiene Data'!$E$13,0,10*ROW('Hygiene Data'!E127)))</f>
        <v/>
      </c>
      <c r="DU133" s="270" t="str">
        <f ca="true">+IF(OFFSET('Hygiene Data'!$F$11,0,10*ROW('Hygiene Data'!F127))="","",OFFSET('Hygiene Data'!$F$11,0,10*ROW('Hygiene Data'!F127)))</f>
        <v/>
      </c>
      <c r="DV133" s="270" t="str">
        <f ca="true">+IF(OFFSET('Hygiene Data'!$F$12,0,10*ROW('Hygiene Data'!F127))="","",OFFSET('Hygiene Data'!$F$12,0,10*ROW('Hygiene Data'!F127)))</f>
        <v/>
      </c>
      <c r="DW133" s="270" t="str">
        <f ca="true">+IF(OFFSET('Hygiene Data'!$F$13,0,10*ROW('Hygiene Data'!F127))="","",OFFSET('Hygiene Data'!$F$13,0,10*ROW('Hygiene Data'!F127)))</f>
        <v/>
      </c>
      <c r="DX133" s="270" t="str">
        <f ca="true">+IF(OFFSET('Hygiene Data'!$G$11,0,10*ROW('Hygiene Data'!G127))="","",OFFSET('Hygiene Data'!$G$11,0,10*ROW('Hygiene Data'!G127)))</f>
        <v/>
      </c>
      <c r="DY133" s="270" t="str">
        <f ca="true">+IF(OFFSET('Hygiene Data'!$G$12,0,10*ROW('Hygiene Data'!G127))="","",OFFSET('Hygiene Data'!$G$12,0,10*ROW('Hygiene Data'!G127)))</f>
        <v/>
      </c>
      <c r="DZ133" s="270" t="str">
        <f ca="true">+IF(OFFSET('Hygiene Data'!$G$13,0,10*ROW('Hygiene Data'!G127))="","",OFFSET('Hygiene Data'!$G$13,0,10*ROW('Hygiene Data'!G127)))</f>
        <v/>
      </c>
      <c r="EA133" s="270" t="str">
        <f ca="true">+IF(OFFSET('Hygiene Data'!$H$11,0,10*ROW('Hygiene Data'!H127))="","",OFFSET('Hygiene Data'!$H$11,0,10*ROW('Hygiene Data'!H127)))</f>
        <v/>
      </c>
      <c r="EB133" s="270" t="str">
        <f ca="true">+IF(OFFSET('Hygiene Data'!$H$12,0,10*ROW('Hygiene Data'!H127))="","",OFFSET('Hygiene Data'!$H$12,0,10*ROW('Hygiene Data'!H127)))</f>
        <v/>
      </c>
      <c r="EC133" s="270" t="str">
        <f ca="true">+IF(OFFSET('Hygiene Data'!$H$13,0,10*ROW('Hygiene Data'!H127))="","",OFFSET('Hygiene Data'!$H$13,0,10*ROW('Hygiene Data'!H127)))</f>
        <v/>
      </c>
      <c r="ED133" s="270" t="str">
        <f ca="true">+IF(OFFSET('Hygiene Data'!$I$11,0,10*ROW('Hygiene Data'!I127))="","",OFFSET('Hygiene Data'!$I$11,0,10*ROW('Hygiene Data'!I127)))</f>
        <v/>
      </c>
      <c r="EE133" s="270" t="str">
        <f ca="true">+IF(OFFSET('Hygiene Data'!$I$12,0,10*ROW('Hygiene Data'!I127))="","",OFFSET('Hygiene Data'!$I$12,0,10*ROW('Hygiene Data'!I127)))</f>
        <v/>
      </c>
      <c r="EF133" s="270"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26"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0"/>
      <c r="BS134" s="270" t="str">
        <f ca="true">+IF(OFFSET('Water Data'!$D$27,0,10*ROW('Water Data'!D128))="","",OFFSET('Water Data'!$D$27,0,10*ROW('Water Data'!D128)))</f>
        <v/>
      </c>
      <c r="BT134" s="270" t="str">
        <f ca="true">+IF(OFFSET('Water Data'!$D$28,0,10*ROW('Water Data'!D128))="","",OFFSET('Water Data'!$D$28,0,10*ROW('Water Data'!D128)))</f>
        <v/>
      </c>
      <c r="BU134" s="270" t="str">
        <f ca="true">+IF(OFFSET('Water Data'!$D$29,0,10*ROW('Water Data'!D128))="","",OFFSET('Water Data'!$D$29,0,10*ROW('Water Data'!D128)))</f>
        <v/>
      </c>
      <c r="BV134" s="270" t="str">
        <f ca="true">+IF(OFFSET('Water Data'!$E$27,0,10*ROW('Water Data'!E128))="","",OFFSET('Water Data'!$E$27,0,10*ROW('Water Data'!E128)))</f>
        <v/>
      </c>
      <c r="BW134" s="270" t="str">
        <f ca="true">+IF(OFFSET('Water Data'!$E$28,0,10*ROW('Water Data'!E128))="","",OFFSET('Water Data'!$E$28,0,10*ROW('Water Data'!E128)))</f>
        <v/>
      </c>
      <c r="BX134" s="270" t="str">
        <f ca="true">+IF(OFFSET('Water Data'!$E$29,0,10*ROW('Water Data'!E128))="","",OFFSET('Water Data'!$E$29,0,10*ROW('Water Data'!E128)))</f>
        <v/>
      </c>
      <c r="BY134" s="270" t="str">
        <f ca="true">+IF(OFFSET('Water Data'!$F$27,0,10*ROW('Water Data'!F128))="","",OFFSET('Water Data'!$F$27,0,10*ROW('Water Data'!F128)))</f>
        <v/>
      </c>
      <c r="BZ134" s="270" t="str">
        <f ca="true">+IF(OFFSET('Water Data'!$F$28,0,10*ROW('Water Data'!F128))="","",OFFSET('Water Data'!$F$28,0,10*ROW('Water Data'!F128)))</f>
        <v/>
      </c>
      <c r="CA134" s="270" t="str">
        <f ca="true">+IF(OFFSET('Water Data'!$F$29,0,10*ROW('Water Data'!F128))="","",OFFSET('Water Data'!$F$29,0,10*ROW('Water Data'!F128)))</f>
        <v/>
      </c>
      <c r="CB134" s="270" t="str">
        <f ca="true">+IF(OFFSET('Water Data'!$G$27,0,10*ROW('Water Data'!G128))="","",OFFSET('Water Data'!$G$27,0,10*ROW('Water Data'!G128)))</f>
        <v/>
      </c>
      <c r="CC134" s="270" t="str">
        <f ca="true">+IF(OFFSET('Water Data'!$G$28,0,10*ROW('Water Data'!G128))="","",OFFSET('Water Data'!$G$28,0,10*ROW('Water Data'!G128)))</f>
        <v/>
      </c>
      <c r="CD134" s="270" t="str">
        <f ca="true">+IF(OFFSET('Water Data'!$G$29,0,10*ROW('Water Data'!G128))="","",OFFSET('Water Data'!$G$29,0,10*ROW('Water Data'!G128)))</f>
        <v/>
      </c>
      <c r="CE134" s="270" t="str">
        <f ca="true">+IF(OFFSET('Water Data'!$H$27,0,10*ROW('Water Data'!H128))="","",OFFSET('Water Data'!$H$27,0,10*ROW('Water Data'!H128)))</f>
        <v/>
      </c>
      <c r="CF134" s="270" t="str">
        <f ca="true">+IF(OFFSET('Water Data'!$H$28,0,10*ROW('Water Data'!H128))="","",OFFSET('Water Data'!$H$28,0,10*ROW('Water Data'!H128)))</f>
        <v/>
      </c>
      <c r="CG134" s="270" t="str">
        <f ca="true">+IF(OFFSET('Water Data'!$H$29,0,10*ROW('Water Data'!H128))="","",OFFSET('Water Data'!$H$29,0,10*ROW('Water Data'!H128)))</f>
        <v/>
      </c>
      <c r="CH134" s="270" t="str">
        <f ca="true">+IF(OFFSET('Water Data'!$I$27,0,10*ROW('Water Data'!I128))="","",OFFSET('Water Data'!$I$27,0,10*ROW('Water Data'!I128)))</f>
        <v/>
      </c>
      <c r="CI134" s="270" t="str">
        <f ca="true">+IF(OFFSET('Water Data'!$I$28,0,10*ROW('Water Data'!I128))="","",OFFSET('Water Data'!$I$28,0,10*ROW('Water Data'!I128)))</f>
        <v/>
      </c>
      <c r="CJ134" s="270" t="str">
        <f ca="true">+IF(OFFSET('Water Data'!$I$29,0,10*ROW('Water Data'!I128))="","",OFFSET('Water Data'!$I$29,0,10*ROW('Water Data'!I128)))</f>
        <v/>
      </c>
      <c r="CK134" s="270" t="str">
        <f ca="true">+IF(OFFSET('Sanitation Data'!$D$28,0,10*ROW('Sanitation Data'!D128))="","",OFFSET('Sanitation Data'!$D$28,0,10*ROW('Sanitation Data'!D128)))</f>
        <v/>
      </c>
      <c r="CL134" s="270" t="str">
        <f ca="true">+IF(OFFSET('Sanitation Data'!$D$29,0,10*ROW('Sanitation Data'!D128))="","",OFFSET('Sanitation Data'!$D$29,0,10*ROW('Sanitation Data'!D128)))</f>
        <v/>
      </c>
      <c r="CM134" s="270" t="str">
        <f ca="true">+IF(OFFSET('Sanitation Data'!$D$30,0,10*ROW('Sanitation Data'!D128))="","",OFFSET('Sanitation Data'!$D$30,0,10*ROW('Sanitation Data'!D128)))</f>
        <v/>
      </c>
      <c r="CN134" s="270" t="str">
        <f ca="true">+IF(OFFSET('Sanitation Data'!$D$31,0,10*ROW('Sanitation Data'!D128))="","",OFFSET('Sanitation Data'!$D$31,0,10*ROW('Sanitation Data'!D128)))</f>
        <v/>
      </c>
      <c r="CO134" s="270" t="str">
        <f ca="true">+IF(OFFSET('Sanitation Data'!$D$32,0,10*ROW('Sanitation Data'!D128))="","",OFFSET('Sanitation Data'!$D$32,0,10*ROW('Sanitation Data'!D128)))</f>
        <v/>
      </c>
      <c r="CP134" s="270" t="str">
        <f ca="true">+IF(OFFSET('Sanitation Data'!$E$28,0,10*ROW('Sanitation Data'!E128))="","",OFFSET('Sanitation Data'!$E$28,0,10*ROW('Sanitation Data'!E128)))</f>
        <v/>
      </c>
      <c r="CQ134" s="270" t="str">
        <f ca="true">+IF(OFFSET('Sanitation Data'!$E$29,0,10*ROW('Sanitation Data'!E128))="","",OFFSET('Sanitation Data'!$E$29,0,10*ROW('Sanitation Data'!E128)))</f>
        <v/>
      </c>
      <c r="CR134" s="270" t="str">
        <f ca="true">+IF(OFFSET('Sanitation Data'!$E$30,0,10*ROW('Sanitation Data'!E128))="","",OFFSET('Sanitation Data'!$E$30,0,10*ROW('Sanitation Data'!E128)))</f>
        <v/>
      </c>
      <c r="CS134" s="270" t="str">
        <f ca="true">+IF(OFFSET('Sanitation Data'!$E$31,0,10*ROW('Sanitation Data'!E128))="","",OFFSET('Sanitation Data'!$E$31,0,10*ROW('Sanitation Data'!E128)))</f>
        <v/>
      </c>
      <c r="CT134" s="270" t="str">
        <f ca="true">+IF(OFFSET('Sanitation Data'!$E$32,0,10*ROW('Sanitation Data'!E128))="","",OFFSET('Sanitation Data'!$E$32,0,10*ROW('Sanitation Data'!E128)))</f>
        <v/>
      </c>
      <c r="CU134" s="270" t="str">
        <f ca="true">+IF(OFFSET('Sanitation Data'!$F$28,0,10*ROW('Sanitation Data'!F128))="","",OFFSET('Sanitation Data'!$F$28,0,10*ROW('Sanitation Data'!F128)))</f>
        <v/>
      </c>
      <c r="CV134" s="270" t="str">
        <f ca="true">+IF(OFFSET('Sanitation Data'!$F$29,0,10*ROW('Sanitation Data'!F128))="","",OFFSET('Sanitation Data'!$F$29,0,10*ROW('Sanitation Data'!F128)))</f>
        <v/>
      </c>
      <c r="CW134" s="270" t="str">
        <f ca="true">+IF(OFFSET('Sanitation Data'!$F$30,0,10*ROW('Sanitation Data'!F128))="","",OFFSET('Sanitation Data'!$F$30,0,10*ROW('Sanitation Data'!F128)))</f>
        <v/>
      </c>
      <c r="CX134" s="270" t="str">
        <f ca="true">+IF(OFFSET('Sanitation Data'!$F$31,0,10*ROW('Sanitation Data'!F128))="","",OFFSET('Sanitation Data'!$F$31,0,10*ROW('Sanitation Data'!F128)))</f>
        <v/>
      </c>
      <c r="CY134" s="270" t="str">
        <f ca="true">+IF(OFFSET('Sanitation Data'!$F$32,0,10*ROW('Sanitation Data'!F128))="","",OFFSET('Sanitation Data'!$F$32,0,10*ROW('Sanitation Data'!F128)))</f>
        <v/>
      </c>
      <c r="CZ134" s="270" t="str">
        <f ca="true">+IF(OFFSET('Sanitation Data'!$G$28,0,10*ROW('Sanitation Data'!G128))="","",OFFSET('Sanitation Data'!$G$28,0,10*ROW('Sanitation Data'!G128)))</f>
        <v/>
      </c>
      <c r="DA134" s="270" t="str">
        <f ca="true">+IF(OFFSET('Sanitation Data'!$G$29,0,10*ROW('Sanitation Data'!G128))="","",OFFSET('Sanitation Data'!$G$29,0,10*ROW('Sanitation Data'!G128)))</f>
        <v/>
      </c>
      <c r="DB134" s="270" t="str">
        <f ca="true">+IF(OFFSET('Sanitation Data'!$G$30,0,10*ROW('Sanitation Data'!G128))="","",OFFSET('Sanitation Data'!$G$30,0,10*ROW('Sanitation Data'!G128)))</f>
        <v/>
      </c>
      <c r="DC134" s="270" t="str">
        <f ca="true">+IF(OFFSET('Sanitation Data'!$G$31,0,10*ROW('Sanitation Data'!G128))="","",OFFSET('Sanitation Data'!$G$31,0,10*ROW('Sanitation Data'!G128)))</f>
        <v/>
      </c>
      <c r="DD134" s="270" t="str">
        <f ca="true">+IF(OFFSET('Sanitation Data'!$G$32,0,10*ROW('Sanitation Data'!G128))="","",OFFSET('Sanitation Data'!$G$32,0,10*ROW('Sanitation Data'!G128)))</f>
        <v/>
      </c>
      <c r="DE134" s="270" t="str">
        <f ca="true">+IF(OFFSET('Sanitation Data'!$H$28,0,10*ROW('Sanitation Data'!H128))="","",OFFSET('Sanitation Data'!$H$28,0,10*ROW('Sanitation Data'!H128)))</f>
        <v/>
      </c>
      <c r="DF134" s="270" t="str">
        <f ca="true">+IF(OFFSET('Sanitation Data'!$H$29,0,10*ROW('Sanitation Data'!H128))="","",OFFSET('Sanitation Data'!$H$29,0,10*ROW('Sanitation Data'!H128)))</f>
        <v/>
      </c>
      <c r="DG134" s="270" t="str">
        <f ca="true">+IF(OFFSET('Sanitation Data'!$H$30,0,10*ROW('Sanitation Data'!H128))="","",OFFSET('Sanitation Data'!$H$30,0,10*ROW('Sanitation Data'!H128)))</f>
        <v/>
      </c>
      <c r="DH134" s="270" t="str">
        <f ca="true">+IF(OFFSET('Sanitation Data'!$H$31,0,10*ROW('Sanitation Data'!H128))="","",OFFSET('Sanitation Data'!$H$31,0,10*ROW('Sanitation Data'!H128)))</f>
        <v/>
      </c>
      <c r="DI134" s="270" t="str">
        <f ca="true">+IF(OFFSET('Sanitation Data'!$H$32,0,10*ROW('Sanitation Data'!H128))="","",OFFSET('Sanitation Data'!$H$32,0,10*ROW('Sanitation Data'!H128)))</f>
        <v/>
      </c>
      <c r="DJ134" s="270" t="str">
        <f ca="true">+IF(OFFSET('Sanitation Data'!$I$28,0,10*ROW('Sanitation Data'!I128))="","",OFFSET('Sanitation Data'!$I$28,0,10*ROW('Sanitation Data'!I128)))</f>
        <v/>
      </c>
      <c r="DK134" s="270" t="str">
        <f ca="true">+IF(OFFSET('Sanitation Data'!$I$29,0,10*ROW('Sanitation Data'!I128))="","",OFFSET('Sanitation Data'!$I$29,0,10*ROW('Sanitation Data'!I128)))</f>
        <v/>
      </c>
      <c r="DL134" s="270" t="str">
        <f ca="true">+IF(OFFSET('Sanitation Data'!$I$30,0,10*ROW('Sanitation Data'!I128))="","",OFFSET('Sanitation Data'!$I$30,0,10*ROW('Sanitation Data'!I128)))</f>
        <v/>
      </c>
      <c r="DM134" s="270" t="str">
        <f ca="true">+IF(OFFSET('Sanitation Data'!$I$31,0,10*ROW('Sanitation Data'!I128))="","",OFFSET('Sanitation Data'!$I$31,0,10*ROW('Sanitation Data'!I128)))</f>
        <v/>
      </c>
      <c r="DN134" s="270" t="str">
        <f ca="true">+IF(OFFSET('Sanitation Data'!$I$32,0,10*ROW('Sanitation Data'!I128))="","",OFFSET('Sanitation Data'!$I$32,0,10*ROW('Sanitation Data'!I128)))</f>
        <v/>
      </c>
      <c r="DO134" s="270" t="str">
        <f ca="true">+IF(OFFSET('Hygiene Data'!$D$11,0,10*ROW('Hygiene Data'!D128))="","",OFFSET('Hygiene Data'!$D$11,0,10*ROW('Hygiene Data'!D128)))</f>
        <v/>
      </c>
      <c r="DP134" s="270" t="str">
        <f ca="true">+IF(OFFSET('Hygiene Data'!$D$12,0,10*ROW('Hygiene Data'!D128))="","",OFFSET('Hygiene Data'!$D$12,0,10*ROW('Hygiene Data'!D128)))</f>
        <v/>
      </c>
      <c r="DQ134" s="270" t="str">
        <f ca="true">+IF(OFFSET('Hygiene Data'!$D$13,0,10*ROW('Hygiene Data'!D128))="","",OFFSET('Hygiene Data'!$D$13,0,10*ROW('Hygiene Data'!D128)))</f>
        <v/>
      </c>
      <c r="DR134" s="270" t="str">
        <f ca="true">+IF(OFFSET('Hygiene Data'!$E$11,0,10*ROW('Hygiene Data'!E128))="","",OFFSET('Hygiene Data'!$E$11,0,10*ROW('Hygiene Data'!E128)))</f>
        <v/>
      </c>
      <c r="DS134" s="270" t="str">
        <f ca="true">+IF(OFFSET('Hygiene Data'!$E$12,0,10*ROW('Hygiene Data'!E128))="","",OFFSET('Hygiene Data'!$E$12,0,10*ROW('Hygiene Data'!E128)))</f>
        <v/>
      </c>
      <c r="DT134" s="270" t="str">
        <f ca="true">+IF(OFFSET('Hygiene Data'!$E$13,0,10*ROW('Hygiene Data'!E128))="","",OFFSET('Hygiene Data'!$E$13,0,10*ROW('Hygiene Data'!E128)))</f>
        <v/>
      </c>
      <c r="DU134" s="270" t="str">
        <f ca="true">+IF(OFFSET('Hygiene Data'!$F$11,0,10*ROW('Hygiene Data'!F128))="","",OFFSET('Hygiene Data'!$F$11,0,10*ROW('Hygiene Data'!F128)))</f>
        <v/>
      </c>
      <c r="DV134" s="270" t="str">
        <f ca="true">+IF(OFFSET('Hygiene Data'!$F$12,0,10*ROW('Hygiene Data'!F128))="","",OFFSET('Hygiene Data'!$F$12,0,10*ROW('Hygiene Data'!F128)))</f>
        <v/>
      </c>
      <c r="DW134" s="270" t="str">
        <f ca="true">+IF(OFFSET('Hygiene Data'!$F$13,0,10*ROW('Hygiene Data'!F128))="","",OFFSET('Hygiene Data'!$F$13,0,10*ROW('Hygiene Data'!F128)))</f>
        <v/>
      </c>
      <c r="DX134" s="270" t="str">
        <f ca="true">+IF(OFFSET('Hygiene Data'!$G$11,0,10*ROW('Hygiene Data'!G128))="","",OFFSET('Hygiene Data'!$G$11,0,10*ROW('Hygiene Data'!G128)))</f>
        <v/>
      </c>
      <c r="DY134" s="270" t="str">
        <f ca="true">+IF(OFFSET('Hygiene Data'!$G$12,0,10*ROW('Hygiene Data'!G128))="","",OFFSET('Hygiene Data'!$G$12,0,10*ROW('Hygiene Data'!G128)))</f>
        <v/>
      </c>
      <c r="DZ134" s="270" t="str">
        <f ca="true">+IF(OFFSET('Hygiene Data'!$G$13,0,10*ROW('Hygiene Data'!G128))="","",OFFSET('Hygiene Data'!$G$13,0,10*ROW('Hygiene Data'!G128)))</f>
        <v/>
      </c>
      <c r="EA134" s="270" t="str">
        <f ca="true">+IF(OFFSET('Hygiene Data'!$H$11,0,10*ROW('Hygiene Data'!H128))="","",OFFSET('Hygiene Data'!$H$11,0,10*ROW('Hygiene Data'!H128)))</f>
        <v/>
      </c>
      <c r="EB134" s="270" t="str">
        <f ca="true">+IF(OFFSET('Hygiene Data'!$H$12,0,10*ROW('Hygiene Data'!H128))="","",OFFSET('Hygiene Data'!$H$12,0,10*ROW('Hygiene Data'!H128)))</f>
        <v/>
      </c>
      <c r="EC134" s="270" t="str">
        <f ca="true">+IF(OFFSET('Hygiene Data'!$H$13,0,10*ROW('Hygiene Data'!H128))="","",OFFSET('Hygiene Data'!$H$13,0,10*ROW('Hygiene Data'!H128)))</f>
        <v/>
      </c>
      <c r="ED134" s="270" t="str">
        <f ca="true">+IF(OFFSET('Hygiene Data'!$I$11,0,10*ROW('Hygiene Data'!I128))="","",OFFSET('Hygiene Data'!$I$11,0,10*ROW('Hygiene Data'!I128)))</f>
        <v/>
      </c>
      <c r="EE134" s="270" t="str">
        <f ca="true">+IF(OFFSET('Hygiene Data'!$I$12,0,10*ROW('Hygiene Data'!I128))="","",OFFSET('Hygiene Data'!$I$12,0,10*ROW('Hygiene Data'!I128)))</f>
        <v/>
      </c>
      <c r="EF134" s="270"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26"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0"/>
      <c r="BS135" s="270" t="str">
        <f ca="true">+IF(OFFSET('Water Data'!$D$27,0,10*ROW('Water Data'!D129))="","",OFFSET('Water Data'!$D$27,0,10*ROW('Water Data'!D129)))</f>
        <v/>
      </c>
      <c r="BT135" s="270" t="str">
        <f ca="true">+IF(OFFSET('Water Data'!$D$28,0,10*ROW('Water Data'!D129))="","",OFFSET('Water Data'!$D$28,0,10*ROW('Water Data'!D129)))</f>
        <v/>
      </c>
      <c r="BU135" s="270" t="str">
        <f ca="true">+IF(OFFSET('Water Data'!$D$29,0,10*ROW('Water Data'!D129))="","",OFFSET('Water Data'!$D$29,0,10*ROW('Water Data'!D129)))</f>
        <v/>
      </c>
      <c r="BV135" s="270" t="str">
        <f ca="true">+IF(OFFSET('Water Data'!$E$27,0,10*ROW('Water Data'!E129))="","",OFFSET('Water Data'!$E$27,0,10*ROW('Water Data'!E129)))</f>
        <v/>
      </c>
      <c r="BW135" s="270" t="str">
        <f ca="true">+IF(OFFSET('Water Data'!$E$28,0,10*ROW('Water Data'!E129))="","",OFFSET('Water Data'!$E$28,0,10*ROW('Water Data'!E129)))</f>
        <v/>
      </c>
      <c r="BX135" s="270" t="str">
        <f ca="true">+IF(OFFSET('Water Data'!$E$29,0,10*ROW('Water Data'!E129))="","",OFFSET('Water Data'!$E$29,0,10*ROW('Water Data'!E129)))</f>
        <v/>
      </c>
      <c r="BY135" s="270" t="str">
        <f ca="true">+IF(OFFSET('Water Data'!$F$27,0,10*ROW('Water Data'!F129))="","",OFFSET('Water Data'!$F$27,0,10*ROW('Water Data'!F129)))</f>
        <v/>
      </c>
      <c r="BZ135" s="270" t="str">
        <f ca="true">+IF(OFFSET('Water Data'!$F$28,0,10*ROW('Water Data'!F129))="","",OFFSET('Water Data'!$F$28,0,10*ROW('Water Data'!F129)))</f>
        <v/>
      </c>
      <c r="CA135" s="270" t="str">
        <f ca="true">+IF(OFFSET('Water Data'!$F$29,0,10*ROW('Water Data'!F129))="","",OFFSET('Water Data'!$F$29,0,10*ROW('Water Data'!F129)))</f>
        <v/>
      </c>
      <c r="CB135" s="270" t="str">
        <f ca="true">+IF(OFFSET('Water Data'!$G$27,0,10*ROW('Water Data'!G129))="","",OFFSET('Water Data'!$G$27,0,10*ROW('Water Data'!G129)))</f>
        <v/>
      </c>
      <c r="CC135" s="270" t="str">
        <f ca="true">+IF(OFFSET('Water Data'!$G$28,0,10*ROW('Water Data'!G129))="","",OFFSET('Water Data'!$G$28,0,10*ROW('Water Data'!G129)))</f>
        <v/>
      </c>
      <c r="CD135" s="270" t="str">
        <f ca="true">+IF(OFFSET('Water Data'!$G$29,0,10*ROW('Water Data'!G129))="","",OFFSET('Water Data'!$G$29,0,10*ROW('Water Data'!G129)))</f>
        <v/>
      </c>
      <c r="CE135" s="270" t="str">
        <f ca="true">+IF(OFFSET('Water Data'!$H$27,0,10*ROW('Water Data'!H129))="","",OFFSET('Water Data'!$H$27,0,10*ROW('Water Data'!H129)))</f>
        <v/>
      </c>
      <c r="CF135" s="270" t="str">
        <f ca="true">+IF(OFFSET('Water Data'!$H$28,0,10*ROW('Water Data'!H129))="","",OFFSET('Water Data'!$H$28,0,10*ROW('Water Data'!H129)))</f>
        <v/>
      </c>
      <c r="CG135" s="270" t="str">
        <f ca="true">+IF(OFFSET('Water Data'!$H$29,0,10*ROW('Water Data'!H129))="","",OFFSET('Water Data'!$H$29,0,10*ROW('Water Data'!H129)))</f>
        <v/>
      </c>
      <c r="CH135" s="270" t="str">
        <f ca="true">+IF(OFFSET('Water Data'!$I$27,0,10*ROW('Water Data'!I129))="","",OFFSET('Water Data'!$I$27,0,10*ROW('Water Data'!I129)))</f>
        <v/>
      </c>
      <c r="CI135" s="270" t="str">
        <f ca="true">+IF(OFFSET('Water Data'!$I$28,0,10*ROW('Water Data'!I129))="","",OFFSET('Water Data'!$I$28,0,10*ROW('Water Data'!I129)))</f>
        <v/>
      </c>
      <c r="CJ135" s="270" t="str">
        <f ca="true">+IF(OFFSET('Water Data'!$I$29,0,10*ROW('Water Data'!I129))="","",OFFSET('Water Data'!$I$29,0,10*ROW('Water Data'!I129)))</f>
        <v/>
      </c>
      <c r="CK135" s="270" t="str">
        <f ca="true">+IF(OFFSET('Sanitation Data'!$D$28,0,10*ROW('Sanitation Data'!D129))="","",OFFSET('Sanitation Data'!$D$28,0,10*ROW('Sanitation Data'!D129)))</f>
        <v/>
      </c>
      <c r="CL135" s="270" t="str">
        <f ca="true">+IF(OFFSET('Sanitation Data'!$D$29,0,10*ROW('Sanitation Data'!D129))="","",OFFSET('Sanitation Data'!$D$29,0,10*ROW('Sanitation Data'!D129)))</f>
        <v/>
      </c>
      <c r="CM135" s="270" t="str">
        <f ca="true">+IF(OFFSET('Sanitation Data'!$D$30,0,10*ROW('Sanitation Data'!D129))="","",OFFSET('Sanitation Data'!$D$30,0,10*ROW('Sanitation Data'!D129)))</f>
        <v/>
      </c>
      <c r="CN135" s="270" t="str">
        <f ca="true">+IF(OFFSET('Sanitation Data'!$D$31,0,10*ROW('Sanitation Data'!D129))="","",OFFSET('Sanitation Data'!$D$31,0,10*ROW('Sanitation Data'!D129)))</f>
        <v/>
      </c>
      <c r="CO135" s="270" t="str">
        <f ca="true">+IF(OFFSET('Sanitation Data'!$D$32,0,10*ROW('Sanitation Data'!D129))="","",OFFSET('Sanitation Data'!$D$32,0,10*ROW('Sanitation Data'!D129)))</f>
        <v/>
      </c>
      <c r="CP135" s="270" t="str">
        <f ca="true">+IF(OFFSET('Sanitation Data'!$E$28,0,10*ROW('Sanitation Data'!E129))="","",OFFSET('Sanitation Data'!$E$28,0,10*ROW('Sanitation Data'!E129)))</f>
        <v/>
      </c>
      <c r="CQ135" s="270" t="str">
        <f ca="true">+IF(OFFSET('Sanitation Data'!$E$29,0,10*ROW('Sanitation Data'!E129))="","",OFFSET('Sanitation Data'!$E$29,0,10*ROW('Sanitation Data'!E129)))</f>
        <v/>
      </c>
      <c r="CR135" s="270" t="str">
        <f ca="true">+IF(OFFSET('Sanitation Data'!$E$30,0,10*ROW('Sanitation Data'!E129))="","",OFFSET('Sanitation Data'!$E$30,0,10*ROW('Sanitation Data'!E129)))</f>
        <v/>
      </c>
      <c r="CS135" s="270" t="str">
        <f ca="true">+IF(OFFSET('Sanitation Data'!$E$31,0,10*ROW('Sanitation Data'!E129))="","",OFFSET('Sanitation Data'!$E$31,0,10*ROW('Sanitation Data'!E129)))</f>
        <v/>
      </c>
      <c r="CT135" s="270" t="str">
        <f ca="true">+IF(OFFSET('Sanitation Data'!$E$32,0,10*ROW('Sanitation Data'!E129))="","",OFFSET('Sanitation Data'!$E$32,0,10*ROW('Sanitation Data'!E129)))</f>
        <v/>
      </c>
      <c r="CU135" s="270" t="str">
        <f ca="true">+IF(OFFSET('Sanitation Data'!$F$28,0,10*ROW('Sanitation Data'!F129))="","",OFFSET('Sanitation Data'!$F$28,0,10*ROW('Sanitation Data'!F129)))</f>
        <v/>
      </c>
      <c r="CV135" s="270" t="str">
        <f ca="true">+IF(OFFSET('Sanitation Data'!$F$29,0,10*ROW('Sanitation Data'!F129))="","",OFFSET('Sanitation Data'!$F$29,0,10*ROW('Sanitation Data'!F129)))</f>
        <v/>
      </c>
      <c r="CW135" s="270" t="str">
        <f ca="true">+IF(OFFSET('Sanitation Data'!$F$30,0,10*ROW('Sanitation Data'!F129))="","",OFFSET('Sanitation Data'!$F$30,0,10*ROW('Sanitation Data'!F129)))</f>
        <v/>
      </c>
      <c r="CX135" s="270" t="str">
        <f ca="true">+IF(OFFSET('Sanitation Data'!$F$31,0,10*ROW('Sanitation Data'!F129))="","",OFFSET('Sanitation Data'!$F$31,0,10*ROW('Sanitation Data'!F129)))</f>
        <v/>
      </c>
      <c r="CY135" s="270" t="str">
        <f ca="true">+IF(OFFSET('Sanitation Data'!$F$32,0,10*ROW('Sanitation Data'!F129))="","",OFFSET('Sanitation Data'!$F$32,0,10*ROW('Sanitation Data'!F129)))</f>
        <v/>
      </c>
      <c r="CZ135" s="270" t="str">
        <f ca="true">+IF(OFFSET('Sanitation Data'!$G$28,0,10*ROW('Sanitation Data'!G129))="","",OFFSET('Sanitation Data'!$G$28,0,10*ROW('Sanitation Data'!G129)))</f>
        <v/>
      </c>
      <c r="DA135" s="270" t="str">
        <f ca="true">+IF(OFFSET('Sanitation Data'!$G$29,0,10*ROW('Sanitation Data'!G129))="","",OFFSET('Sanitation Data'!$G$29,0,10*ROW('Sanitation Data'!G129)))</f>
        <v/>
      </c>
      <c r="DB135" s="270" t="str">
        <f ca="true">+IF(OFFSET('Sanitation Data'!$G$30,0,10*ROW('Sanitation Data'!G129))="","",OFFSET('Sanitation Data'!$G$30,0,10*ROW('Sanitation Data'!G129)))</f>
        <v/>
      </c>
      <c r="DC135" s="270" t="str">
        <f ca="true">+IF(OFFSET('Sanitation Data'!$G$31,0,10*ROW('Sanitation Data'!G129))="","",OFFSET('Sanitation Data'!$G$31,0,10*ROW('Sanitation Data'!G129)))</f>
        <v/>
      </c>
      <c r="DD135" s="270" t="str">
        <f ca="true">+IF(OFFSET('Sanitation Data'!$G$32,0,10*ROW('Sanitation Data'!G129))="","",OFFSET('Sanitation Data'!$G$32,0,10*ROW('Sanitation Data'!G129)))</f>
        <v/>
      </c>
      <c r="DE135" s="270" t="str">
        <f ca="true">+IF(OFFSET('Sanitation Data'!$H$28,0,10*ROW('Sanitation Data'!H129))="","",OFFSET('Sanitation Data'!$H$28,0,10*ROW('Sanitation Data'!H129)))</f>
        <v/>
      </c>
      <c r="DF135" s="270" t="str">
        <f ca="true">+IF(OFFSET('Sanitation Data'!$H$29,0,10*ROW('Sanitation Data'!H129))="","",OFFSET('Sanitation Data'!$H$29,0,10*ROW('Sanitation Data'!H129)))</f>
        <v/>
      </c>
      <c r="DG135" s="270" t="str">
        <f ca="true">+IF(OFFSET('Sanitation Data'!$H$30,0,10*ROW('Sanitation Data'!H129))="","",OFFSET('Sanitation Data'!$H$30,0,10*ROW('Sanitation Data'!H129)))</f>
        <v/>
      </c>
      <c r="DH135" s="270" t="str">
        <f ca="true">+IF(OFFSET('Sanitation Data'!$H$31,0,10*ROW('Sanitation Data'!H129))="","",OFFSET('Sanitation Data'!$H$31,0,10*ROW('Sanitation Data'!H129)))</f>
        <v/>
      </c>
      <c r="DI135" s="270" t="str">
        <f ca="true">+IF(OFFSET('Sanitation Data'!$H$32,0,10*ROW('Sanitation Data'!H129))="","",OFFSET('Sanitation Data'!$H$32,0,10*ROW('Sanitation Data'!H129)))</f>
        <v/>
      </c>
      <c r="DJ135" s="270" t="str">
        <f ca="true">+IF(OFFSET('Sanitation Data'!$I$28,0,10*ROW('Sanitation Data'!I129))="","",OFFSET('Sanitation Data'!$I$28,0,10*ROW('Sanitation Data'!I129)))</f>
        <v/>
      </c>
      <c r="DK135" s="270" t="str">
        <f ca="true">+IF(OFFSET('Sanitation Data'!$I$29,0,10*ROW('Sanitation Data'!I129))="","",OFFSET('Sanitation Data'!$I$29,0,10*ROW('Sanitation Data'!I129)))</f>
        <v/>
      </c>
      <c r="DL135" s="270" t="str">
        <f ca="true">+IF(OFFSET('Sanitation Data'!$I$30,0,10*ROW('Sanitation Data'!I129))="","",OFFSET('Sanitation Data'!$I$30,0,10*ROW('Sanitation Data'!I129)))</f>
        <v/>
      </c>
      <c r="DM135" s="270" t="str">
        <f ca="true">+IF(OFFSET('Sanitation Data'!$I$31,0,10*ROW('Sanitation Data'!I129))="","",OFFSET('Sanitation Data'!$I$31,0,10*ROW('Sanitation Data'!I129)))</f>
        <v/>
      </c>
      <c r="DN135" s="270" t="str">
        <f ca="true">+IF(OFFSET('Sanitation Data'!$I$32,0,10*ROW('Sanitation Data'!I129))="","",OFFSET('Sanitation Data'!$I$32,0,10*ROW('Sanitation Data'!I129)))</f>
        <v/>
      </c>
      <c r="DO135" s="270" t="str">
        <f ca="true">+IF(OFFSET('Hygiene Data'!$D$11,0,10*ROW('Hygiene Data'!D129))="","",OFFSET('Hygiene Data'!$D$11,0,10*ROW('Hygiene Data'!D129)))</f>
        <v/>
      </c>
      <c r="DP135" s="270" t="str">
        <f ca="true">+IF(OFFSET('Hygiene Data'!$D$12,0,10*ROW('Hygiene Data'!D129))="","",OFFSET('Hygiene Data'!$D$12,0,10*ROW('Hygiene Data'!D129)))</f>
        <v/>
      </c>
      <c r="DQ135" s="270" t="str">
        <f ca="true">+IF(OFFSET('Hygiene Data'!$D$13,0,10*ROW('Hygiene Data'!D129))="","",OFFSET('Hygiene Data'!$D$13,0,10*ROW('Hygiene Data'!D129)))</f>
        <v/>
      </c>
      <c r="DR135" s="270" t="str">
        <f ca="true">+IF(OFFSET('Hygiene Data'!$E$11,0,10*ROW('Hygiene Data'!E129))="","",OFFSET('Hygiene Data'!$E$11,0,10*ROW('Hygiene Data'!E129)))</f>
        <v/>
      </c>
      <c r="DS135" s="270" t="str">
        <f ca="true">+IF(OFFSET('Hygiene Data'!$E$12,0,10*ROW('Hygiene Data'!E129))="","",OFFSET('Hygiene Data'!$E$12,0,10*ROW('Hygiene Data'!E129)))</f>
        <v/>
      </c>
      <c r="DT135" s="270" t="str">
        <f ca="true">+IF(OFFSET('Hygiene Data'!$E$13,0,10*ROW('Hygiene Data'!E129))="","",OFFSET('Hygiene Data'!$E$13,0,10*ROW('Hygiene Data'!E129)))</f>
        <v/>
      </c>
      <c r="DU135" s="270" t="str">
        <f ca="true">+IF(OFFSET('Hygiene Data'!$F$11,0,10*ROW('Hygiene Data'!F129))="","",OFFSET('Hygiene Data'!$F$11,0,10*ROW('Hygiene Data'!F129)))</f>
        <v/>
      </c>
      <c r="DV135" s="270" t="str">
        <f ca="true">+IF(OFFSET('Hygiene Data'!$F$12,0,10*ROW('Hygiene Data'!F129))="","",OFFSET('Hygiene Data'!$F$12,0,10*ROW('Hygiene Data'!F129)))</f>
        <v/>
      </c>
      <c r="DW135" s="270" t="str">
        <f ca="true">+IF(OFFSET('Hygiene Data'!$F$13,0,10*ROW('Hygiene Data'!F129))="","",OFFSET('Hygiene Data'!$F$13,0,10*ROW('Hygiene Data'!F129)))</f>
        <v/>
      </c>
      <c r="DX135" s="270" t="str">
        <f ca="true">+IF(OFFSET('Hygiene Data'!$G$11,0,10*ROW('Hygiene Data'!G129))="","",OFFSET('Hygiene Data'!$G$11,0,10*ROW('Hygiene Data'!G129)))</f>
        <v/>
      </c>
      <c r="DY135" s="270" t="str">
        <f ca="true">+IF(OFFSET('Hygiene Data'!$G$12,0,10*ROW('Hygiene Data'!G129))="","",OFFSET('Hygiene Data'!$G$12,0,10*ROW('Hygiene Data'!G129)))</f>
        <v/>
      </c>
      <c r="DZ135" s="270" t="str">
        <f ca="true">+IF(OFFSET('Hygiene Data'!$G$13,0,10*ROW('Hygiene Data'!G129))="","",OFFSET('Hygiene Data'!$G$13,0,10*ROW('Hygiene Data'!G129)))</f>
        <v/>
      </c>
      <c r="EA135" s="270" t="str">
        <f ca="true">+IF(OFFSET('Hygiene Data'!$H$11,0,10*ROW('Hygiene Data'!H129))="","",OFFSET('Hygiene Data'!$H$11,0,10*ROW('Hygiene Data'!H129)))</f>
        <v/>
      </c>
      <c r="EB135" s="270" t="str">
        <f ca="true">+IF(OFFSET('Hygiene Data'!$H$12,0,10*ROW('Hygiene Data'!H129))="","",OFFSET('Hygiene Data'!$H$12,0,10*ROW('Hygiene Data'!H129)))</f>
        <v/>
      </c>
      <c r="EC135" s="270" t="str">
        <f ca="true">+IF(OFFSET('Hygiene Data'!$H$13,0,10*ROW('Hygiene Data'!H129))="","",OFFSET('Hygiene Data'!$H$13,0,10*ROW('Hygiene Data'!H129)))</f>
        <v/>
      </c>
      <c r="ED135" s="270" t="str">
        <f ca="true">+IF(OFFSET('Hygiene Data'!$I$11,0,10*ROW('Hygiene Data'!I129))="","",OFFSET('Hygiene Data'!$I$11,0,10*ROW('Hygiene Data'!I129)))</f>
        <v/>
      </c>
      <c r="EE135" s="270" t="str">
        <f ca="true">+IF(OFFSET('Hygiene Data'!$I$12,0,10*ROW('Hygiene Data'!I129))="","",OFFSET('Hygiene Data'!$I$12,0,10*ROW('Hygiene Data'!I129)))</f>
        <v/>
      </c>
      <c r="EF135" s="270"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26"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0"/>
      <c r="BS136" s="270" t="str">
        <f ca="true">+IF(OFFSET('Water Data'!$D$27,0,10*ROW('Water Data'!D130))="","",OFFSET('Water Data'!$D$27,0,10*ROW('Water Data'!D130)))</f>
        <v/>
      </c>
      <c r="BT136" s="270" t="str">
        <f ca="true">+IF(OFFSET('Water Data'!$D$28,0,10*ROW('Water Data'!D130))="","",OFFSET('Water Data'!$D$28,0,10*ROW('Water Data'!D130)))</f>
        <v/>
      </c>
      <c r="BU136" s="270" t="str">
        <f ca="true">+IF(OFFSET('Water Data'!$D$29,0,10*ROW('Water Data'!D130))="","",OFFSET('Water Data'!$D$29,0,10*ROW('Water Data'!D130)))</f>
        <v/>
      </c>
      <c r="BV136" s="270" t="str">
        <f ca="true">+IF(OFFSET('Water Data'!$E$27,0,10*ROW('Water Data'!E130))="","",OFFSET('Water Data'!$E$27,0,10*ROW('Water Data'!E130)))</f>
        <v/>
      </c>
      <c r="BW136" s="270" t="str">
        <f ca="true">+IF(OFFSET('Water Data'!$E$28,0,10*ROW('Water Data'!E130))="","",OFFSET('Water Data'!$E$28,0,10*ROW('Water Data'!E130)))</f>
        <v/>
      </c>
      <c r="BX136" s="270" t="str">
        <f ca="true">+IF(OFFSET('Water Data'!$E$29,0,10*ROW('Water Data'!E130))="","",OFFSET('Water Data'!$E$29,0,10*ROW('Water Data'!E130)))</f>
        <v/>
      </c>
      <c r="BY136" s="270" t="str">
        <f ca="true">+IF(OFFSET('Water Data'!$F$27,0,10*ROW('Water Data'!F130))="","",OFFSET('Water Data'!$F$27,0,10*ROW('Water Data'!F130)))</f>
        <v/>
      </c>
      <c r="BZ136" s="270" t="str">
        <f ca="true">+IF(OFFSET('Water Data'!$F$28,0,10*ROW('Water Data'!F130))="","",OFFSET('Water Data'!$F$28,0,10*ROW('Water Data'!F130)))</f>
        <v/>
      </c>
      <c r="CA136" s="270" t="str">
        <f ca="true">+IF(OFFSET('Water Data'!$F$29,0,10*ROW('Water Data'!F130))="","",OFFSET('Water Data'!$F$29,0,10*ROW('Water Data'!F130)))</f>
        <v/>
      </c>
      <c r="CB136" s="270" t="str">
        <f ca="true">+IF(OFFSET('Water Data'!$G$27,0,10*ROW('Water Data'!G130))="","",OFFSET('Water Data'!$G$27,0,10*ROW('Water Data'!G130)))</f>
        <v/>
      </c>
      <c r="CC136" s="270" t="str">
        <f ca="true">+IF(OFFSET('Water Data'!$G$28,0,10*ROW('Water Data'!G130))="","",OFFSET('Water Data'!$G$28,0,10*ROW('Water Data'!G130)))</f>
        <v/>
      </c>
      <c r="CD136" s="270" t="str">
        <f ca="true">+IF(OFFSET('Water Data'!$G$29,0,10*ROW('Water Data'!G130))="","",OFFSET('Water Data'!$G$29,0,10*ROW('Water Data'!G130)))</f>
        <v/>
      </c>
      <c r="CE136" s="270" t="str">
        <f ca="true">+IF(OFFSET('Water Data'!$H$27,0,10*ROW('Water Data'!H130))="","",OFFSET('Water Data'!$H$27,0,10*ROW('Water Data'!H130)))</f>
        <v/>
      </c>
      <c r="CF136" s="270" t="str">
        <f ca="true">+IF(OFFSET('Water Data'!$H$28,0,10*ROW('Water Data'!H130))="","",OFFSET('Water Data'!$H$28,0,10*ROW('Water Data'!H130)))</f>
        <v/>
      </c>
      <c r="CG136" s="270" t="str">
        <f ca="true">+IF(OFFSET('Water Data'!$H$29,0,10*ROW('Water Data'!H130))="","",OFFSET('Water Data'!$H$29,0,10*ROW('Water Data'!H130)))</f>
        <v/>
      </c>
      <c r="CH136" s="270" t="str">
        <f ca="true">+IF(OFFSET('Water Data'!$I$27,0,10*ROW('Water Data'!I130))="","",OFFSET('Water Data'!$I$27,0,10*ROW('Water Data'!I130)))</f>
        <v/>
      </c>
      <c r="CI136" s="270" t="str">
        <f ca="true">+IF(OFFSET('Water Data'!$I$28,0,10*ROW('Water Data'!I130))="","",OFFSET('Water Data'!$I$28,0,10*ROW('Water Data'!I130)))</f>
        <v/>
      </c>
      <c r="CJ136" s="270" t="str">
        <f ca="true">+IF(OFFSET('Water Data'!$I$29,0,10*ROW('Water Data'!I130))="","",OFFSET('Water Data'!$I$29,0,10*ROW('Water Data'!I130)))</f>
        <v/>
      </c>
      <c r="CK136" s="270" t="str">
        <f ca="true">+IF(OFFSET('Sanitation Data'!$D$28,0,10*ROW('Sanitation Data'!D130))="","",OFFSET('Sanitation Data'!$D$28,0,10*ROW('Sanitation Data'!D130)))</f>
        <v/>
      </c>
      <c r="CL136" s="270" t="str">
        <f ca="true">+IF(OFFSET('Sanitation Data'!$D$29,0,10*ROW('Sanitation Data'!D130))="","",OFFSET('Sanitation Data'!$D$29,0,10*ROW('Sanitation Data'!D130)))</f>
        <v/>
      </c>
      <c r="CM136" s="270" t="str">
        <f ca="true">+IF(OFFSET('Sanitation Data'!$D$30,0,10*ROW('Sanitation Data'!D130))="","",OFFSET('Sanitation Data'!$D$30,0,10*ROW('Sanitation Data'!D130)))</f>
        <v/>
      </c>
      <c r="CN136" s="270" t="str">
        <f ca="true">+IF(OFFSET('Sanitation Data'!$D$31,0,10*ROW('Sanitation Data'!D130))="","",OFFSET('Sanitation Data'!$D$31,0,10*ROW('Sanitation Data'!D130)))</f>
        <v/>
      </c>
      <c r="CO136" s="270" t="str">
        <f ca="true">+IF(OFFSET('Sanitation Data'!$D$32,0,10*ROW('Sanitation Data'!D130))="","",OFFSET('Sanitation Data'!$D$32,0,10*ROW('Sanitation Data'!D130)))</f>
        <v/>
      </c>
      <c r="CP136" s="270" t="str">
        <f ca="true">+IF(OFFSET('Sanitation Data'!$E$28,0,10*ROW('Sanitation Data'!E130))="","",OFFSET('Sanitation Data'!$E$28,0,10*ROW('Sanitation Data'!E130)))</f>
        <v/>
      </c>
      <c r="CQ136" s="270" t="str">
        <f ca="true">+IF(OFFSET('Sanitation Data'!$E$29,0,10*ROW('Sanitation Data'!E130))="","",OFFSET('Sanitation Data'!$E$29,0,10*ROW('Sanitation Data'!E130)))</f>
        <v/>
      </c>
      <c r="CR136" s="270" t="str">
        <f ca="true">+IF(OFFSET('Sanitation Data'!$E$30,0,10*ROW('Sanitation Data'!E130))="","",OFFSET('Sanitation Data'!$E$30,0,10*ROW('Sanitation Data'!E130)))</f>
        <v/>
      </c>
      <c r="CS136" s="270" t="str">
        <f ca="true">+IF(OFFSET('Sanitation Data'!$E$31,0,10*ROW('Sanitation Data'!E130))="","",OFFSET('Sanitation Data'!$E$31,0,10*ROW('Sanitation Data'!E130)))</f>
        <v/>
      </c>
      <c r="CT136" s="270" t="str">
        <f ca="true">+IF(OFFSET('Sanitation Data'!$E$32,0,10*ROW('Sanitation Data'!E130))="","",OFFSET('Sanitation Data'!$E$32,0,10*ROW('Sanitation Data'!E130)))</f>
        <v/>
      </c>
      <c r="CU136" s="270" t="str">
        <f ca="true">+IF(OFFSET('Sanitation Data'!$F$28,0,10*ROW('Sanitation Data'!F130))="","",OFFSET('Sanitation Data'!$F$28,0,10*ROW('Sanitation Data'!F130)))</f>
        <v/>
      </c>
      <c r="CV136" s="270" t="str">
        <f ca="true">+IF(OFFSET('Sanitation Data'!$F$29,0,10*ROW('Sanitation Data'!F130))="","",OFFSET('Sanitation Data'!$F$29,0,10*ROW('Sanitation Data'!F130)))</f>
        <v/>
      </c>
      <c r="CW136" s="270" t="str">
        <f ca="true">+IF(OFFSET('Sanitation Data'!$F$30,0,10*ROW('Sanitation Data'!F130))="","",OFFSET('Sanitation Data'!$F$30,0,10*ROW('Sanitation Data'!F130)))</f>
        <v/>
      </c>
      <c r="CX136" s="270" t="str">
        <f ca="true">+IF(OFFSET('Sanitation Data'!$F$31,0,10*ROW('Sanitation Data'!F130))="","",OFFSET('Sanitation Data'!$F$31,0,10*ROW('Sanitation Data'!F130)))</f>
        <v/>
      </c>
      <c r="CY136" s="270" t="str">
        <f ca="true">+IF(OFFSET('Sanitation Data'!$F$32,0,10*ROW('Sanitation Data'!F130))="","",OFFSET('Sanitation Data'!$F$32,0,10*ROW('Sanitation Data'!F130)))</f>
        <v/>
      </c>
      <c r="CZ136" s="270" t="str">
        <f ca="true">+IF(OFFSET('Sanitation Data'!$G$28,0,10*ROW('Sanitation Data'!G130))="","",OFFSET('Sanitation Data'!$G$28,0,10*ROW('Sanitation Data'!G130)))</f>
        <v/>
      </c>
      <c r="DA136" s="270" t="str">
        <f ca="true">+IF(OFFSET('Sanitation Data'!$G$29,0,10*ROW('Sanitation Data'!G130))="","",OFFSET('Sanitation Data'!$G$29,0,10*ROW('Sanitation Data'!G130)))</f>
        <v/>
      </c>
      <c r="DB136" s="270" t="str">
        <f ca="true">+IF(OFFSET('Sanitation Data'!$G$30,0,10*ROW('Sanitation Data'!G130))="","",OFFSET('Sanitation Data'!$G$30,0,10*ROW('Sanitation Data'!G130)))</f>
        <v/>
      </c>
      <c r="DC136" s="270" t="str">
        <f ca="true">+IF(OFFSET('Sanitation Data'!$G$31,0,10*ROW('Sanitation Data'!G130))="","",OFFSET('Sanitation Data'!$G$31,0,10*ROW('Sanitation Data'!G130)))</f>
        <v/>
      </c>
      <c r="DD136" s="270" t="str">
        <f ca="true">+IF(OFFSET('Sanitation Data'!$G$32,0,10*ROW('Sanitation Data'!G130))="","",OFFSET('Sanitation Data'!$G$32,0,10*ROW('Sanitation Data'!G130)))</f>
        <v/>
      </c>
      <c r="DE136" s="270" t="str">
        <f ca="true">+IF(OFFSET('Sanitation Data'!$H$28,0,10*ROW('Sanitation Data'!H130))="","",OFFSET('Sanitation Data'!$H$28,0,10*ROW('Sanitation Data'!H130)))</f>
        <v/>
      </c>
      <c r="DF136" s="270" t="str">
        <f ca="true">+IF(OFFSET('Sanitation Data'!$H$29,0,10*ROW('Sanitation Data'!H130))="","",OFFSET('Sanitation Data'!$H$29,0,10*ROW('Sanitation Data'!H130)))</f>
        <v/>
      </c>
      <c r="DG136" s="270" t="str">
        <f ca="true">+IF(OFFSET('Sanitation Data'!$H$30,0,10*ROW('Sanitation Data'!H130))="","",OFFSET('Sanitation Data'!$H$30,0,10*ROW('Sanitation Data'!H130)))</f>
        <v/>
      </c>
      <c r="DH136" s="270" t="str">
        <f ca="true">+IF(OFFSET('Sanitation Data'!$H$31,0,10*ROW('Sanitation Data'!H130))="","",OFFSET('Sanitation Data'!$H$31,0,10*ROW('Sanitation Data'!H130)))</f>
        <v/>
      </c>
      <c r="DI136" s="270" t="str">
        <f ca="true">+IF(OFFSET('Sanitation Data'!$H$32,0,10*ROW('Sanitation Data'!H130))="","",OFFSET('Sanitation Data'!$H$32,0,10*ROW('Sanitation Data'!H130)))</f>
        <v/>
      </c>
      <c r="DJ136" s="270" t="str">
        <f ca="true">+IF(OFFSET('Sanitation Data'!$I$28,0,10*ROW('Sanitation Data'!I130))="","",OFFSET('Sanitation Data'!$I$28,0,10*ROW('Sanitation Data'!I130)))</f>
        <v/>
      </c>
      <c r="DK136" s="270" t="str">
        <f ca="true">+IF(OFFSET('Sanitation Data'!$I$29,0,10*ROW('Sanitation Data'!I130))="","",OFFSET('Sanitation Data'!$I$29,0,10*ROW('Sanitation Data'!I130)))</f>
        <v/>
      </c>
      <c r="DL136" s="270" t="str">
        <f ca="true">+IF(OFFSET('Sanitation Data'!$I$30,0,10*ROW('Sanitation Data'!I130))="","",OFFSET('Sanitation Data'!$I$30,0,10*ROW('Sanitation Data'!I130)))</f>
        <v/>
      </c>
      <c r="DM136" s="270" t="str">
        <f ca="true">+IF(OFFSET('Sanitation Data'!$I$31,0,10*ROW('Sanitation Data'!I130))="","",OFFSET('Sanitation Data'!$I$31,0,10*ROW('Sanitation Data'!I130)))</f>
        <v/>
      </c>
      <c r="DN136" s="270" t="str">
        <f ca="true">+IF(OFFSET('Sanitation Data'!$I$32,0,10*ROW('Sanitation Data'!I130))="","",OFFSET('Sanitation Data'!$I$32,0,10*ROW('Sanitation Data'!I130)))</f>
        <v/>
      </c>
      <c r="DO136" s="270" t="str">
        <f ca="true">+IF(OFFSET('Hygiene Data'!$D$11,0,10*ROW('Hygiene Data'!D130))="","",OFFSET('Hygiene Data'!$D$11,0,10*ROW('Hygiene Data'!D130)))</f>
        <v/>
      </c>
      <c r="DP136" s="270" t="str">
        <f ca="true">+IF(OFFSET('Hygiene Data'!$D$12,0,10*ROW('Hygiene Data'!D130))="","",OFFSET('Hygiene Data'!$D$12,0,10*ROW('Hygiene Data'!D130)))</f>
        <v/>
      </c>
      <c r="DQ136" s="270" t="str">
        <f ca="true">+IF(OFFSET('Hygiene Data'!$D$13,0,10*ROW('Hygiene Data'!D130))="","",OFFSET('Hygiene Data'!$D$13,0,10*ROW('Hygiene Data'!D130)))</f>
        <v/>
      </c>
      <c r="DR136" s="270" t="str">
        <f ca="true">+IF(OFFSET('Hygiene Data'!$E$11,0,10*ROW('Hygiene Data'!E130))="","",OFFSET('Hygiene Data'!$E$11,0,10*ROW('Hygiene Data'!E130)))</f>
        <v/>
      </c>
      <c r="DS136" s="270" t="str">
        <f ca="true">+IF(OFFSET('Hygiene Data'!$E$12,0,10*ROW('Hygiene Data'!E130))="","",OFFSET('Hygiene Data'!$E$12,0,10*ROW('Hygiene Data'!E130)))</f>
        <v/>
      </c>
      <c r="DT136" s="270" t="str">
        <f ca="true">+IF(OFFSET('Hygiene Data'!$E$13,0,10*ROW('Hygiene Data'!E130))="","",OFFSET('Hygiene Data'!$E$13,0,10*ROW('Hygiene Data'!E130)))</f>
        <v/>
      </c>
      <c r="DU136" s="270" t="str">
        <f ca="true">+IF(OFFSET('Hygiene Data'!$F$11,0,10*ROW('Hygiene Data'!F130))="","",OFFSET('Hygiene Data'!$F$11,0,10*ROW('Hygiene Data'!F130)))</f>
        <v/>
      </c>
      <c r="DV136" s="270" t="str">
        <f ca="true">+IF(OFFSET('Hygiene Data'!$F$12,0,10*ROW('Hygiene Data'!F130))="","",OFFSET('Hygiene Data'!$F$12,0,10*ROW('Hygiene Data'!F130)))</f>
        <v/>
      </c>
      <c r="DW136" s="270" t="str">
        <f ca="true">+IF(OFFSET('Hygiene Data'!$F$13,0,10*ROW('Hygiene Data'!F130))="","",OFFSET('Hygiene Data'!$F$13,0,10*ROW('Hygiene Data'!F130)))</f>
        <v/>
      </c>
      <c r="DX136" s="270" t="str">
        <f ca="true">+IF(OFFSET('Hygiene Data'!$G$11,0,10*ROW('Hygiene Data'!G130))="","",OFFSET('Hygiene Data'!$G$11,0,10*ROW('Hygiene Data'!G130)))</f>
        <v/>
      </c>
      <c r="DY136" s="270" t="str">
        <f ca="true">+IF(OFFSET('Hygiene Data'!$G$12,0,10*ROW('Hygiene Data'!G130))="","",OFFSET('Hygiene Data'!$G$12,0,10*ROW('Hygiene Data'!G130)))</f>
        <v/>
      </c>
      <c r="DZ136" s="270" t="str">
        <f ca="true">+IF(OFFSET('Hygiene Data'!$G$13,0,10*ROW('Hygiene Data'!G130))="","",OFFSET('Hygiene Data'!$G$13,0,10*ROW('Hygiene Data'!G130)))</f>
        <v/>
      </c>
      <c r="EA136" s="270" t="str">
        <f ca="true">+IF(OFFSET('Hygiene Data'!$H$11,0,10*ROW('Hygiene Data'!H130))="","",OFFSET('Hygiene Data'!$H$11,0,10*ROW('Hygiene Data'!H130)))</f>
        <v/>
      </c>
      <c r="EB136" s="270" t="str">
        <f ca="true">+IF(OFFSET('Hygiene Data'!$H$12,0,10*ROW('Hygiene Data'!H130))="","",OFFSET('Hygiene Data'!$H$12,0,10*ROW('Hygiene Data'!H130)))</f>
        <v/>
      </c>
      <c r="EC136" s="270" t="str">
        <f ca="true">+IF(OFFSET('Hygiene Data'!$H$13,0,10*ROW('Hygiene Data'!H130))="","",OFFSET('Hygiene Data'!$H$13,0,10*ROW('Hygiene Data'!H130)))</f>
        <v/>
      </c>
      <c r="ED136" s="270" t="str">
        <f ca="true">+IF(OFFSET('Hygiene Data'!$I$11,0,10*ROW('Hygiene Data'!I130))="","",OFFSET('Hygiene Data'!$I$11,0,10*ROW('Hygiene Data'!I130)))</f>
        <v/>
      </c>
      <c r="EE136" s="270" t="str">
        <f ca="true">+IF(OFFSET('Hygiene Data'!$I$12,0,10*ROW('Hygiene Data'!I130))="","",OFFSET('Hygiene Data'!$I$12,0,10*ROW('Hygiene Data'!I130)))</f>
        <v/>
      </c>
      <c r="EF136" s="270"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26"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0"/>
      <c r="BS137" s="270" t="str">
        <f ca="true">+IF(OFFSET('Water Data'!$D$27,0,10*ROW('Water Data'!D131))="","",OFFSET('Water Data'!$D$27,0,10*ROW('Water Data'!D131)))</f>
        <v/>
      </c>
      <c r="BT137" s="270" t="str">
        <f ca="true">+IF(OFFSET('Water Data'!$D$28,0,10*ROW('Water Data'!D131))="","",OFFSET('Water Data'!$D$28,0,10*ROW('Water Data'!D131)))</f>
        <v/>
      </c>
      <c r="BU137" s="270" t="str">
        <f ca="true">+IF(OFFSET('Water Data'!$D$29,0,10*ROW('Water Data'!D131))="","",OFFSET('Water Data'!$D$29,0,10*ROW('Water Data'!D131)))</f>
        <v/>
      </c>
      <c r="BV137" s="270" t="str">
        <f ca="true">+IF(OFFSET('Water Data'!$E$27,0,10*ROW('Water Data'!E131))="","",OFFSET('Water Data'!$E$27,0,10*ROW('Water Data'!E131)))</f>
        <v/>
      </c>
      <c r="BW137" s="270" t="str">
        <f ca="true">+IF(OFFSET('Water Data'!$E$28,0,10*ROW('Water Data'!E131))="","",OFFSET('Water Data'!$E$28,0,10*ROW('Water Data'!E131)))</f>
        <v/>
      </c>
      <c r="BX137" s="270" t="str">
        <f ca="true">+IF(OFFSET('Water Data'!$E$29,0,10*ROW('Water Data'!E131))="","",OFFSET('Water Data'!$E$29,0,10*ROW('Water Data'!E131)))</f>
        <v/>
      </c>
      <c r="BY137" s="270" t="str">
        <f ca="true">+IF(OFFSET('Water Data'!$F$27,0,10*ROW('Water Data'!F131))="","",OFFSET('Water Data'!$F$27,0,10*ROW('Water Data'!F131)))</f>
        <v/>
      </c>
      <c r="BZ137" s="270" t="str">
        <f ca="true">+IF(OFFSET('Water Data'!$F$28,0,10*ROW('Water Data'!F131))="","",OFFSET('Water Data'!$F$28,0,10*ROW('Water Data'!F131)))</f>
        <v/>
      </c>
      <c r="CA137" s="270" t="str">
        <f ca="true">+IF(OFFSET('Water Data'!$F$29,0,10*ROW('Water Data'!F131))="","",OFFSET('Water Data'!$F$29,0,10*ROW('Water Data'!F131)))</f>
        <v/>
      </c>
      <c r="CB137" s="270" t="str">
        <f ca="true">+IF(OFFSET('Water Data'!$G$27,0,10*ROW('Water Data'!G131))="","",OFFSET('Water Data'!$G$27,0,10*ROW('Water Data'!G131)))</f>
        <v/>
      </c>
      <c r="CC137" s="270" t="str">
        <f ca="true">+IF(OFFSET('Water Data'!$G$28,0,10*ROW('Water Data'!G131))="","",OFFSET('Water Data'!$G$28,0,10*ROW('Water Data'!G131)))</f>
        <v/>
      </c>
      <c r="CD137" s="270" t="str">
        <f ca="true">+IF(OFFSET('Water Data'!$G$29,0,10*ROW('Water Data'!G131))="","",OFFSET('Water Data'!$G$29,0,10*ROW('Water Data'!G131)))</f>
        <v/>
      </c>
      <c r="CE137" s="270" t="str">
        <f ca="true">+IF(OFFSET('Water Data'!$H$27,0,10*ROW('Water Data'!H131))="","",OFFSET('Water Data'!$H$27,0,10*ROW('Water Data'!H131)))</f>
        <v/>
      </c>
      <c r="CF137" s="270" t="str">
        <f ca="true">+IF(OFFSET('Water Data'!$H$28,0,10*ROW('Water Data'!H131))="","",OFFSET('Water Data'!$H$28,0,10*ROW('Water Data'!H131)))</f>
        <v/>
      </c>
      <c r="CG137" s="270" t="str">
        <f ca="true">+IF(OFFSET('Water Data'!$H$29,0,10*ROW('Water Data'!H131))="","",OFFSET('Water Data'!$H$29,0,10*ROW('Water Data'!H131)))</f>
        <v/>
      </c>
      <c r="CH137" s="270" t="str">
        <f ca="true">+IF(OFFSET('Water Data'!$I$27,0,10*ROW('Water Data'!I131))="","",OFFSET('Water Data'!$I$27,0,10*ROW('Water Data'!I131)))</f>
        <v/>
      </c>
      <c r="CI137" s="270" t="str">
        <f ca="true">+IF(OFFSET('Water Data'!$I$28,0,10*ROW('Water Data'!I131))="","",OFFSET('Water Data'!$I$28,0,10*ROW('Water Data'!I131)))</f>
        <v/>
      </c>
      <c r="CJ137" s="270" t="str">
        <f ca="true">+IF(OFFSET('Water Data'!$I$29,0,10*ROW('Water Data'!I131))="","",OFFSET('Water Data'!$I$29,0,10*ROW('Water Data'!I131)))</f>
        <v/>
      </c>
      <c r="CK137" s="270" t="str">
        <f ca="true">+IF(OFFSET('Sanitation Data'!$D$28,0,10*ROW('Sanitation Data'!D131))="","",OFFSET('Sanitation Data'!$D$28,0,10*ROW('Sanitation Data'!D131)))</f>
        <v/>
      </c>
      <c r="CL137" s="270" t="str">
        <f ca="true">+IF(OFFSET('Sanitation Data'!$D$29,0,10*ROW('Sanitation Data'!D131))="","",OFFSET('Sanitation Data'!$D$29,0,10*ROW('Sanitation Data'!D131)))</f>
        <v/>
      </c>
      <c r="CM137" s="270" t="str">
        <f ca="true">+IF(OFFSET('Sanitation Data'!$D$30,0,10*ROW('Sanitation Data'!D131))="","",OFFSET('Sanitation Data'!$D$30,0,10*ROW('Sanitation Data'!D131)))</f>
        <v/>
      </c>
      <c r="CN137" s="270" t="str">
        <f ca="true">+IF(OFFSET('Sanitation Data'!$D$31,0,10*ROW('Sanitation Data'!D131))="","",OFFSET('Sanitation Data'!$D$31,0,10*ROW('Sanitation Data'!D131)))</f>
        <v/>
      </c>
      <c r="CO137" s="270" t="str">
        <f ca="true">+IF(OFFSET('Sanitation Data'!$D$32,0,10*ROW('Sanitation Data'!D131))="","",OFFSET('Sanitation Data'!$D$32,0,10*ROW('Sanitation Data'!D131)))</f>
        <v/>
      </c>
      <c r="CP137" s="270" t="str">
        <f ca="true">+IF(OFFSET('Sanitation Data'!$E$28,0,10*ROW('Sanitation Data'!E131))="","",OFFSET('Sanitation Data'!$E$28,0,10*ROW('Sanitation Data'!E131)))</f>
        <v/>
      </c>
      <c r="CQ137" s="270" t="str">
        <f ca="true">+IF(OFFSET('Sanitation Data'!$E$29,0,10*ROW('Sanitation Data'!E131))="","",OFFSET('Sanitation Data'!$E$29,0,10*ROW('Sanitation Data'!E131)))</f>
        <v/>
      </c>
      <c r="CR137" s="270" t="str">
        <f ca="true">+IF(OFFSET('Sanitation Data'!$E$30,0,10*ROW('Sanitation Data'!E131))="","",OFFSET('Sanitation Data'!$E$30,0,10*ROW('Sanitation Data'!E131)))</f>
        <v/>
      </c>
      <c r="CS137" s="270" t="str">
        <f ca="true">+IF(OFFSET('Sanitation Data'!$E$31,0,10*ROW('Sanitation Data'!E131))="","",OFFSET('Sanitation Data'!$E$31,0,10*ROW('Sanitation Data'!E131)))</f>
        <v/>
      </c>
      <c r="CT137" s="270" t="str">
        <f ca="true">+IF(OFFSET('Sanitation Data'!$E$32,0,10*ROW('Sanitation Data'!E131))="","",OFFSET('Sanitation Data'!$E$32,0,10*ROW('Sanitation Data'!E131)))</f>
        <v/>
      </c>
      <c r="CU137" s="270" t="str">
        <f ca="true">+IF(OFFSET('Sanitation Data'!$F$28,0,10*ROW('Sanitation Data'!F131))="","",OFFSET('Sanitation Data'!$F$28,0,10*ROW('Sanitation Data'!F131)))</f>
        <v/>
      </c>
      <c r="CV137" s="270" t="str">
        <f ca="true">+IF(OFFSET('Sanitation Data'!$F$29,0,10*ROW('Sanitation Data'!F131))="","",OFFSET('Sanitation Data'!$F$29,0,10*ROW('Sanitation Data'!F131)))</f>
        <v/>
      </c>
      <c r="CW137" s="270" t="str">
        <f ca="true">+IF(OFFSET('Sanitation Data'!$F$30,0,10*ROW('Sanitation Data'!F131))="","",OFFSET('Sanitation Data'!$F$30,0,10*ROW('Sanitation Data'!F131)))</f>
        <v/>
      </c>
      <c r="CX137" s="270" t="str">
        <f ca="true">+IF(OFFSET('Sanitation Data'!$F$31,0,10*ROW('Sanitation Data'!F131))="","",OFFSET('Sanitation Data'!$F$31,0,10*ROW('Sanitation Data'!F131)))</f>
        <v/>
      </c>
      <c r="CY137" s="270" t="str">
        <f ca="true">+IF(OFFSET('Sanitation Data'!$F$32,0,10*ROW('Sanitation Data'!F131))="","",OFFSET('Sanitation Data'!$F$32,0,10*ROW('Sanitation Data'!F131)))</f>
        <v/>
      </c>
      <c r="CZ137" s="270" t="str">
        <f ca="true">+IF(OFFSET('Sanitation Data'!$G$28,0,10*ROW('Sanitation Data'!G131))="","",OFFSET('Sanitation Data'!$G$28,0,10*ROW('Sanitation Data'!G131)))</f>
        <v/>
      </c>
      <c r="DA137" s="270" t="str">
        <f ca="true">+IF(OFFSET('Sanitation Data'!$G$29,0,10*ROW('Sanitation Data'!G131))="","",OFFSET('Sanitation Data'!$G$29,0,10*ROW('Sanitation Data'!G131)))</f>
        <v/>
      </c>
      <c r="DB137" s="270" t="str">
        <f ca="true">+IF(OFFSET('Sanitation Data'!$G$30,0,10*ROW('Sanitation Data'!G131))="","",OFFSET('Sanitation Data'!$G$30,0,10*ROW('Sanitation Data'!G131)))</f>
        <v/>
      </c>
      <c r="DC137" s="270" t="str">
        <f ca="true">+IF(OFFSET('Sanitation Data'!$G$31,0,10*ROW('Sanitation Data'!G131))="","",OFFSET('Sanitation Data'!$G$31,0,10*ROW('Sanitation Data'!G131)))</f>
        <v/>
      </c>
      <c r="DD137" s="270" t="str">
        <f ca="true">+IF(OFFSET('Sanitation Data'!$G$32,0,10*ROW('Sanitation Data'!G131))="","",OFFSET('Sanitation Data'!$G$32,0,10*ROW('Sanitation Data'!G131)))</f>
        <v/>
      </c>
      <c r="DE137" s="270" t="str">
        <f ca="true">+IF(OFFSET('Sanitation Data'!$H$28,0,10*ROW('Sanitation Data'!H131))="","",OFFSET('Sanitation Data'!$H$28,0,10*ROW('Sanitation Data'!H131)))</f>
        <v/>
      </c>
      <c r="DF137" s="270" t="str">
        <f ca="true">+IF(OFFSET('Sanitation Data'!$H$29,0,10*ROW('Sanitation Data'!H131))="","",OFFSET('Sanitation Data'!$H$29,0,10*ROW('Sanitation Data'!H131)))</f>
        <v/>
      </c>
      <c r="DG137" s="270" t="str">
        <f ca="true">+IF(OFFSET('Sanitation Data'!$H$30,0,10*ROW('Sanitation Data'!H131))="","",OFFSET('Sanitation Data'!$H$30,0,10*ROW('Sanitation Data'!H131)))</f>
        <v/>
      </c>
      <c r="DH137" s="270" t="str">
        <f ca="true">+IF(OFFSET('Sanitation Data'!$H$31,0,10*ROW('Sanitation Data'!H131))="","",OFFSET('Sanitation Data'!$H$31,0,10*ROW('Sanitation Data'!H131)))</f>
        <v/>
      </c>
      <c r="DI137" s="270" t="str">
        <f ca="true">+IF(OFFSET('Sanitation Data'!$H$32,0,10*ROW('Sanitation Data'!H131))="","",OFFSET('Sanitation Data'!$H$32,0,10*ROW('Sanitation Data'!H131)))</f>
        <v/>
      </c>
      <c r="DJ137" s="270" t="str">
        <f ca="true">+IF(OFFSET('Sanitation Data'!$I$28,0,10*ROW('Sanitation Data'!I131))="","",OFFSET('Sanitation Data'!$I$28,0,10*ROW('Sanitation Data'!I131)))</f>
        <v/>
      </c>
      <c r="DK137" s="270" t="str">
        <f ca="true">+IF(OFFSET('Sanitation Data'!$I$29,0,10*ROW('Sanitation Data'!I131))="","",OFFSET('Sanitation Data'!$I$29,0,10*ROW('Sanitation Data'!I131)))</f>
        <v/>
      </c>
      <c r="DL137" s="270" t="str">
        <f ca="true">+IF(OFFSET('Sanitation Data'!$I$30,0,10*ROW('Sanitation Data'!I131))="","",OFFSET('Sanitation Data'!$I$30,0,10*ROW('Sanitation Data'!I131)))</f>
        <v/>
      </c>
      <c r="DM137" s="270" t="str">
        <f ca="true">+IF(OFFSET('Sanitation Data'!$I$31,0,10*ROW('Sanitation Data'!I131))="","",OFFSET('Sanitation Data'!$I$31,0,10*ROW('Sanitation Data'!I131)))</f>
        <v/>
      </c>
      <c r="DN137" s="270" t="str">
        <f ca="true">+IF(OFFSET('Sanitation Data'!$I$32,0,10*ROW('Sanitation Data'!I131))="","",OFFSET('Sanitation Data'!$I$32,0,10*ROW('Sanitation Data'!I131)))</f>
        <v/>
      </c>
      <c r="DO137" s="270" t="str">
        <f ca="true">+IF(OFFSET('Hygiene Data'!$D$11,0,10*ROW('Hygiene Data'!D131))="","",OFFSET('Hygiene Data'!$D$11,0,10*ROW('Hygiene Data'!D131)))</f>
        <v/>
      </c>
      <c r="DP137" s="270" t="str">
        <f ca="true">+IF(OFFSET('Hygiene Data'!$D$12,0,10*ROW('Hygiene Data'!D131))="","",OFFSET('Hygiene Data'!$D$12,0,10*ROW('Hygiene Data'!D131)))</f>
        <v/>
      </c>
      <c r="DQ137" s="270" t="str">
        <f ca="true">+IF(OFFSET('Hygiene Data'!$D$13,0,10*ROW('Hygiene Data'!D131))="","",OFFSET('Hygiene Data'!$D$13,0,10*ROW('Hygiene Data'!D131)))</f>
        <v/>
      </c>
      <c r="DR137" s="270" t="str">
        <f ca="true">+IF(OFFSET('Hygiene Data'!$E$11,0,10*ROW('Hygiene Data'!E131))="","",OFFSET('Hygiene Data'!$E$11,0,10*ROW('Hygiene Data'!E131)))</f>
        <v/>
      </c>
      <c r="DS137" s="270" t="str">
        <f ca="true">+IF(OFFSET('Hygiene Data'!$E$12,0,10*ROW('Hygiene Data'!E131))="","",OFFSET('Hygiene Data'!$E$12,0,10*ROW('Hygiene Data'!E131)))</f>
        <v/>
      </c>
      <c r="DT137" s="270" t="str">
        <f ca="true">+IF(OFFSET('Hygiene Data'!$E$13,0,10*ROW('Hygiene Data'!E131))="","",OFFSET('Hygiene Data'!$E$13,0,10*ROW('Hygiene Data'!E131)))</f>
        <v/>
      </c>
      <c r="DU137" s="270" t="str">
        <f ca="true">+IF(OFFSET('Hygiene Data'!$F$11,0,10*ROW('Hygiene Data'!F131))="","",OFFSET('Hygiene Data'!$F$11,0,10*ROW('Hygiene Data'!F131)))</f>
        <v/>
      </c>
      <c r="DV137" s="270" t="str">
        <f ca="true">+IF(OFFSET('Hygiene Data'!$F$12,0,10*ROW('Hygiene Data'!F131))="","",OFFSET('Hygiene Data'!$F$12,0,10*ROW('Hygiene Data'!F131)))</f>
        <v/>
      </c>
      <c r="DW137" s="270" t="str">
        <f ca="true">+IF(OFFSET('Hygiene Data'!$F$13,0,10*ROW('Hygiene Data'!F131))="","",OFFSET('Hygiene Data'!$F$13,0,10*ROW('Hygiene Data'!F131)))</f>
        <v/>
      </c>
      <c r="DX137" s="270" t="str">
        <f ca="true">+IF(OFFSET('Hygiene Data'!$G$11,0,10*ROW('Hygiene Data'!G131))="","",OFFSET('Hygiene Data'!$G$11,0,10*ROW('Hygiene Data'!G131)))</f>
        <v/>
      </c>
      <c r="DY137" s="270" t="str">
        <f ca="true">+IF(OFFSET('Hygiene Data'!$G$12,0,10*ROW('Hygiene Data'!G131))="","",OFFSET('Hygiene Data'!$G$12,0,10*ROW('Hygiene Data'!G131)))</f>
        <v/>
      </c>
      <c r="DZ137" s="270" t="str">
        <f ca="true">+IF(OFFSET('Hygiene Data'!$G$13,0,10*ROW('Hygiene Data'!G131))="","",OFFSET('Hygiene Data'!$G$13,0,10*ROW('Hygiene Data'!G131)))</f>
        <v/>
      </c>
      <c r="EA137" s="270" t="str">
        <f ca="true">+IF(OFFSET('Hygiene Data'!$H$11,0,10*ROW('Hygiene Data'!H131))="","",OFFSET('Hygiene Data'!$H$11,0,10*ROW('Hygiene Data'!H131)))</f>
        <v/>
      </c>
      <c r="EB137" s="270" t="str">
        <f ca="true">+IF(OFFSET('Hygiene Data'!$H$12,0,10*ROW('Hygiene Data'!H131))="","",OFFSET('Hygiene Data'!$H$12,0,10*ROW('Hygiene Data'!H131)))</f>
        <v/>
      </c>
      <c r="EC137" s="270" t="str">
        <f ca="true">+IF(OFFSET('Hygiene Data'!$H$13,0,10*ROW('Hygiene Data'!H131))="","",OFFSET('Hygiene Data'!$H$13,0,10*ROW('Hygiene Data'!H131)))</f>
        <v/>
      </c>
      <c r="ED137" s="270" t="str">
        <f ca="true">+IF(OFFSET('Hygiene Data'!$I$11,0,10*ROW('Hygiene Data'!I131))="","",OFFSET('Hygiene Data'!$I$11,0,10*ROW('Hygiene Data'!I131)))</f>
        <v/>
      </c>
      <c r="EE137" s="270" t="str">
        <f ca="true">+IF(OFFSET('Hygiene Data'!$I$12,0,10*ROW('Hygiene Data'!I131))="","",OFFSET('Hygiene Data'!$I$12,0,10*ROW('Hygiene Data'!I131)))</f>
        <v/>
      </c>
      <c r="EF137" s="270"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26"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0"/>
      <c r="BS138" s="270" t="str">
        <f ca="true">+IF(OFFSET('Water Data'!$D$27,0,10*ROW('Water Data'!D132))="","",OFFSET('Water Data'!$D$27,0,10*ROW('Water Data'!D132)))</f>
        <v/>
      </c>
      <c r="BT138" s="270" t="str">
        <f ca="true">+IF(OFFSET('Water Data'!$D$28,0,10*ROW('Water Data'!D132))="","",OFFSET('Water Data'!$D$28,0,10*ROW('Water Data'!D132)))</f>
        <v/>
      </c>
      <c r="BU138" s="270" t="str">
        <f ca="true">+IF(OFFSET('Water Data'!$D$29,0,10*ROW('Water Data'!D132))="","",OFFSET('Water Data'!$D$29,0,10*ROW('Water Data'!D132)))</f>
        <v/>
      </c>
      <c r="BV138" s="270" t="str">
        <f ca="true">+IF(OFFSET('Water Data'!$E$27,0,10*ROW('Water Data'!E132))="","",OFFSET('Water Data'!$E$27,0,10*ROW('Water Data'!E132)))</f>
        <v/>
      </c>
      <c r="BW138" s="270" t="str">
        <f ca="true">+IF(OFFSET('Water Data'!$E$28,0,10*ROW('Water Data'!E132))="","",OFFSET('Water Data'!$E$28,0,10*ROW('Water Data'!E132)))</f>
        <v/>
      </c>
      <c r="BX138" s="270" t="str">
        <f ca="true">+IF(OFFSET('Water Data'!$E$29,0,10*ROW('Water Data'!E132))="","",OFFSET('Water Data'!$E$29,0,10*ROW('Water Data'!E132)))</f>
        <v/>
      </c>
      <c r="BY138" s="270" t="str">
        <f ca="true">+IF(OFFSET('Water Data'!$F$27,0,10*ROW('Water Data'!F132))="","",OFFSET('Water Data'!$F$27,0,10*ROW('Water Data'!F132)))</f>
        <v/>
      </c>
      <c r="BZ138" s="270" t="str">
        <f ca="true">+IF(OFFSET('Water Data'!$F$28,0,10*ROW('Water Data'!F132))="","",OFFSET('Water Data'!$F$28,0,10*ROW('Water Data'!F132)))</f>
        <v/>
      </c>
      <c r="CA138" s="270" t="str">
        <f ca="true">+IF(OFFSET('Water Data'!$F$29,0,10*ROW('Water Data'!F132))="","",OFFSET('Water Data'!$F$29,0,10*ROW('Water Data'!F132)))</f>
        <v/>
      </c>
      <c r="CB138" s="270" t="str">
        <f ca="true">+IF(OFFSET('Water Data'!$G$27,0,10*ROW('Water Data'!G132))="","",OFFSET('Water Data'!$G$27,0,10*ROW('Water Data'!G132)))</f>
        <v/>
      </c>
      <c r="CC138" s="270" t="str">
        <f ca="true">+IF(OFFSET('Water Data'!$G$28,0,10*ROW('Water Data'!G132))="","",OFFSET('Water Data'!$G$28,0,10*ROW('Water Data'!G132)))</f>
        <v/>
      </c>
      <c r="CD138" s="270" t="str">
        <f ca="true">+IF(OFFSET('Water Data'!$G$29,0,10*ROW('Water Data'!G132))="","",OFFSET('Water Data'!$G$29,0,10*ROW('Water Data'!G132)))</f>
        <v/>
      </c>
      <c r="CE138" s="270" t="str">
        <f ca="true">+IF(OFFSET('Water Data'!$H$27,0,10*ROW('Water Data'!H132))="","",OFFSET('Water Data'!$H$27,0,10*ROW('Water Data'!H132)))</f>
        <v/>
      </c>
      <c r="CF138" s="270" t="str">
        <f ca="true">+IF(OFFSET('Water Data'!$H$28,0,10*ROW('Water Data'!H132))="","",OFFSET('Water Data'!$H$28,0,10*ROW('Water Data'!H132)))</f>
        <v/>
      </c>
      <c r="CG138" s="270" t="str">
        <f ca="true">+IF(OFFSET('Water Data'!$H$29,0,10*ROW('Water Data'!H132))="","",OFFSET('Water Data'!$H$29,0,10*ROW('Water Data'!H132)))</f>
        <v/>
      </c>
      <c r="CH138" s="270" t="str">
        <f ca="true">+IF(OFFSET('Water Data'!$I$27,0,10*ROW('Water Data'!I132))="","",OFFSET('Water Data'!$I$27,0,10*ROW('Water Data'!I132)))</f>
        <v/>
      </c>
      <c r="CI138" s="270" t="str">
        <f ca="true">+IF(OFFSET('Water Data'!$I$28,0,10*ROW('Water Data'!I132))="","",OFFSET('Water Data'!$I$28,0,10*ROW('Water Data'!I132)))</f>
        <v/>
      </c>
      <c r="CJ138" s="270" t="str">
        <f ca="true">+IF(OFFSET('Water Data'!$I$29,0,10*ROW('Water Data'!I132))="","",OFFSET('Water Data'!$I$29,0,10*ROW('Water Data'!I132)))</f>
        <v/>
      </c>
      <c r="CK138" s="270" t="str">
        <f ca="true">+IF(OFFSET('Sanitation Data'!$D$28,0,10*ROW('Sanitation Data'!D132))="","",OFFSET('Sanitation Data'!$D$28,0,10*ROW('Sanitation Data'!D132)))</f>
        <v/>
      </c>
      <c r="CL138" s="270" t="str">
        <f ca="true">+IF(OFFSET('Sanitation Data'!$D$29,0,10*ROW('Sanitation Data'!D132))="","",OFFSET('Sanitation Data'!$D$29,0,10*ROW('Sanitation Data'!D132)))</f>
        <v/>
      </c>
      <c r="CM138" s="270" t="str">
        <f ca="true">+IF(OFFSET('Sanitation Data'!$D$30,0,10*ROW('Sanitation Data'!D132))="","",OFFSET('Sanitation Data'!$D$30,0,10*ROW('Sanitation Data'!D132)))</f>
        <v/>
      </c>
      <c r="CN138" s="270" t="str">
        <f ca="true">+IF(OFFSET('Sanitation Data'!$D$31,0,10*ROW('Sanitation Data'!D132))="","",OFFSET('Sanitation Data'!$D$31,0,10*ROW('Sanitation Data'!D132)))</f>
        <v/>
      </c>
      <c r="CO138" s="270" t="str">
        <f ca="true">+IF(OFFSET('Sanitation Data'!$D$32,0,10*ROW('Sanitation Data'!D132))="","",OFFSET('Sanitation Data'!$D$32,0,10*ROW('Sanitation Data'!D132)))</f>
        <v/>
      </c>
      <c r="CP138" s="270" t="str">
        <f ca="true">+IF(OFFSET('Sanitation Data'!$E$28,0,10*ROW('Sanitation Data'!E132))="","",OFFSET('Sanitation Data'!$E$28,0,10*ROW('Sanitation Data'!E132)))</f>
        <v/>
      </c>
      <c r="CQ138" s="270" t="str">
        <f ca="true">+IF(OFFSET('Sanitation Data'!$E$29,0,10*ROW('Sanitation Data'!E132))="","",OFFSET('Sanitation Data'!$E$29,0,10*ROW('Sanitation Data'!E132)))</f>
        <v/>
      </c>
      <c r="CR138" s="270" t="str">
        <f ca="true">+IF(OFFSET('Sanitation Data'!$E$30,0,10*ROW('Sanitation Data'!E132))="","",OFFSET('Sanitation Data'!$E$30,0,10*ROW('Sanitation Data'!E132)))</f>
        <v/>
      </c>
      <c r="CS138" s="270" t="str">
        <f ca="true">+IF(OFFSET('Sanitation Data'!$E$31,0,10*ROW('Sanitation Data'!E132))="","",OFFSET('Sanitation Data'!$E$31,0,10*ROW('Sanitation Data'!E132)))</f>
        <v/>
      </c>
      <c r="CT138" s="270" t="str">
        <f ca="true">+IF(OFFSET('Sanitation Data'!$E$32,0,10*ROW('Sanitation Data'!E132))="","",OFFSET('Sanitation Data'!$E$32,0,10*ROW('Sanitation Data'!E132)))</f>
        <v/>
      </c>
      <c r="CU138" s="270" t="str">
        <f ca="true">+IF(OFFSET('Sanitation Data'!$F$28,0,10*ROW('Sanitation Data'!F132))="","",OFFSET('Sanitation Data'!$F$28,0,10*ROW('Sanitation Data'!F132)))</f>
        <v/>
      </c>
      <c r="CV138" s="270" t="str">
        <f ca="true">+IF(OFFSET('Sanitation Data'!$F$29,0,10*ROW('Sanitation Data'!F132))="","",OFFSET('Sanitation Data'!$F$29,0,10*ROW('Sanitation Data'!F132)))</f>
        <v/>
      </c>
      <c r="CW138" s="270" t="str">
        <f ca="true">+IF(OFFSET('Sanitation Data'!$F$30,0,10*ROW('Sanitation Data'!F132))="","",OFFSET('Sanitation Data'!$F$30,0,10*ROW('Sanitation Data'!F132)))</f>
        <v/>
      </c>
      <c r="CX138" s="270" t="str">
        <f ca="true">+IF(OFFSET('Sanitation Data'!$F$31,0,10*ROW('Sanitation Data'!F132))="","",OFFSET('Sanitation Data'!$F$31,0,10*ROW('Sanitation Data'!F132)))</f>
        <v/>
      </c>
      <c r="CY138" s="270" t="str">
        <f ca="true">+IF(OFFSET('Sanitation Data'!$F$32,0,10*ROW('Sanitation Data'!F132))="","",OFFSET('Sanitation Data'!$F$32,0,10*ROW('Sanitation Data'!F132)))</f>
        <v/>
      </c>
      <c r="CZ138" s="270" t="str">
        <f ca="true">+IF(OFFSET('Sanitation Data'!$G$28,0,10*ROW('Sanitation Data'!G132))="","",OFFSET('Sanitation Data'!$G$28,0,10*ROW('Sanitation Data'!G132)))</f>
        <v/>
      </c>
      <c r="DA138" s="270" t="str">
        <f ca="true">+IF(OFFSET('Sanitation Data'!$G$29,0,10*ROW('Sanitation Data'!G132))="","",OFFSET('Sanitation Data'!$G$29,0,10*ROW('Sanitation Data'!G132)))</f>
        <v/>
      </c>
      <c r="DB138" s="270" t="str">
        <f ca="true">+IF(OFFSET('Sanitation Data'!$G$30,0,10*ROW('Sanitation Data'!G132))="","",OFFSET('Sanitation Data'!$G$30,0,10*ROW('Sanitation Data'!G132)))</f>
        <v/>
      </c>
      <c r="DC138" s="270" t="str">
        <f ca="true">+IF(OFFSET('Sanitation Data'!$G$31,0,10*ROW('Sanitation Data'!G132))="","",OFFSET('Sanitation Data'!$G$31,0,10*ROW('Sanitation Data'!G132)))</f>
        <v/>
      </c>
      <c r="DD138" s="270" t="str">
        <f ca="true">+IF(OFFSET('Sanitation Data'!$G$32,0,10*ROW('Sanitation Data'!G132))="","",OFFSET('Sanitation Data'!$G$32,0,10*ROW('Sanitation Data'!G132)))</f>
        <v/>
      </c>
      <c r="DE138" s="270" t="str">
        <f ca="true">+IF(OFFSET('Sanitation Data'!$H$28,0,10*ROW('Sanitation Data'!H132))="","",OFFSET('Sanitation Data'!$H$28,0,10*ROW('Sanitation Data'!H132)))</f>
        <v/>
      </c>
      <c r="DF138" s="270" t="str">
        <f ca="true">+IF(OFFSET('Sanitation Data'!$H$29,0,10*ROW('Sanitation Data'!H132))="","",OFFSET('Sanitation Data'!$H$29,0,10*ROW('Sanitation Data'!H132)))</f>
        <v/>
      </c>
      <c r="DG138" s="270" t="str">
        <f ca="true">+IF(OFFSET('Sanitation Data'!$H$30,0,10*ROW('Sanitation Data'!H132))="","",OFFSET('Sanitation Data'!$H$30,0,10*ROW('Sanitation Data'!H132)))</f>
        <v/>
      </c>
      <c r="DH138" s="270" t="str">
        <f ca="true">+IF(OFFSET('Sanitation Data'!$H$31,0,10*ROW('Sanitation Data'!H132))="","",OFFSET('Sanitation Data'!$H$31,0,10*ROW('Sanitation Data'!H132)))</f>
        <v/>
      </c>
      <c r="DI138" s="270" t="str">
        <f ca="true">+IF(OFFSET('Sanitation Data'!$H$32,0,10*ROW('Sanitation Data'!H132))="","",OFFSET('Sanitation Data'!$H$32,0,10*ROW('Sanitation Data'!H132)))</f>
        <v/>
      </c>
      <c r="DJ138" s="270" t="str">
        <f ca="true">+IF(OFFSET('Sanitation Data'!$I$28,0,10*ROW('Sanitation Data'!I132))="","",OFFSET('Sanitation Data'!$I$28,0,10*ROW('Sanitation Data'!I132)))</f>
        <v/>
      </c>
      <c r="DK138" s="270" t="str">
        <f ca="true">+IF(OFFSET('Sanitation Data'!$I$29,0,10*ROW('Sanitation Data'!I132))="","",OFFSET('Sanitation Data'!$I$29,0,10*ROW('Sanitation Data'!I132)))</f>
        <v/>
      </c>
      <c r="DL138" s="270" t="str">
        <f ca="true">+IF(OFFSET('Sanitation Data'!$I$30,0,10*ROW('Sanitation Data'!I132))="","",OFFSET('Sanitation Data'!$I$30,0,10*ROW('Sanitation Data'!I132)))</f>
        <v/>
      </c>
      <c r="DM138" s="270" t="str">
        <f ca="true">+IF(OFFSET('Sanitation Data'!$I$31,0,10*ROW('Sanitation Data'!I132))="","",OFFSET('Sanitation Data'!$I$31,0,10*ROW('Sanitation Data'!I132)))</f>
        <v/>
      </c>
      <c r="DN138" s="270" t="str">
        <f ca="true">+IF(OFFSET('Sanitation Data'!$I$32,0,10*ROW('Sanitation Data'!I132))="","",OFFSET('Sanitation Data'!$I$32,0,10*ROW('Sanitation Data'!I132)))</f>
        <v/>
      </c>
      <c r="DO138" s="270" t="str">
        <f ca="true">+IF(OFFSET('Hygiene Data'!$D$11,0,10*ROW('Hygiene Data'!D132))="","",OFFSET('Hygiene Data'!$D$11,0,10*ROW('Hygiene Data'!D132)))</f>
        <v/>
      </c>
      <c r="DP138" s="270" t="str">
        <f ca="true">+IF(OFFSET('Hygiene Data'!$D$12,0,10*ROW('Hygiene Data'!D132))="","",OFFSET('Hygiene Data'!$D$12,0,10*ROW('Hygiene Data'!D132)))</f>
        <v/>
      </c>
      <c r="DQ138" s="270" t="str">
        <f ca="true">+IF(OFFSET('Hygiene Data'!$D$13,0,10*ROW('Hygiene Data'!D132))="","",OFFSET('Hygiene Data'!$D$13,0,10*ROW('Hygiene Data'!D132)))</f>
        <v/>
      </c>
      <c r="DR138" s="270" t="str">
        <f ca="true">+IF(OFFSET('Hygiene Data'!$E$11,0,10*ROW('Hygiene Data'!E132))="","",OFFSET('Hygiene Data'!$E$11,0,10*ROW('Hygiene Data'!E132)))</f>
        <v/>
      </c>
      <c r="DS138" s="270" t="str">
        <f ca="true">+IF(OFFSET('Hygiene Data'!$E$12,0,10*ROW('Hygiene Data'!E132))="","",OFFSET('Hygiene Data'!$E$12,0,10*ROW('Hygiene Data'!E132)))</f>
        <v/>
      </c>
      <c r="DT138" s="270" t="str">
        <f ca="true">+IF(OFFSET('Hygiene Data'!$E$13,0,10*ROW('Hygiene Data'!E132))="","",OFFSET('Hygiene Data'!$E$13,0,10*ROW('Hygiene Data'!E132)))</f>
        <v/>
      </c>
      <c r="DU138" s="270" t="str">
        <f ca="true">+IF(OFFSET('Hygiene Data'!$F$11,0,10*ROW('Hygiene Data'!F132))="","",OFFSET('Hygiene Data'!$F$11,0,10*ROW('Hygiene Data'!F132)))</f>
        <v/>
      </c>
      <c r="DV138" s="270" t="str">
        <f ca="true">+IF(OFFSET('Hygiene Data'!$F$12,0,10*ROW('Hygiene Data'!F132))="","",OFFSET('Hygiene Data'!$F$12,0,10*ROW('Hygiene Data'!F132)))</f>
        <v/>
      </c>
      <c r="DW138" s="270" t="str">
        <f ca="true">+IF(OFFSET('Hygiene Data'!$F$13,0,10*ROW('Hygiene Data'!F132))="","",OFFSET('Hygiene Data'!$F$13,0,10*ROW('Hygiene Data'!F132)))</f>
        <v/>
      </c>
      <c r="DX138" s="270" t="str">
        <f ca="true">+IF(OFFSET('Hygiene Data'!$G$11,0,10*ROW('Hygiene Data'!G132))="","",OFFSET('Hygiene Data'!$G$11,0,10*ROW('Hygiene Data'!G132)))</f>
        <v/>
      </c>
      <c r="DY138" s="270" t="str">
        <f ca="true">+IF(OFFSET('Hygiene Data'!$G$12,0,10*ROW('Hygiene Data'!G132))="","",OFFSET('Hygiene Data'!$G$12,0,10*ROW('Hygiene Data'!G132)))</f>
        <v/>
      </c>
      <c r="DZ138" s="270" t="str">
        <f ca="true">+IF(OFFSET('Hygiene Data'!$G$13,0,10*ROW('Hygiene Data'!G132))="","",OFFSET('Hygiene Data'!$G$13,0,10*ROW('Hygiene Data'!G132)))</f>
        <v/>
      </c>
      <c r="EA138" s="270" t="str">
        <f ca="true">+IF(OFFSET('Hygiene Data'!$H$11,0,10*ROW('Hygiene Data'!H132))="","",OFFSET('Hygiene Data'!$H$11,0,10*ROW('Hygiene Data'!H132)))</f>
        <v/>
      </c>
      <c r="EB138" s="270" t="str">
        <f ca="true">+IF(OFFSET('Hygiene Data'!$H$12,0,10*ROW('Hygiene Data'!H132))="","",OFFSET('Hygiene Data'!$H$12,0,10*ROW('Hygiene Data'!H132)))</f>
        <v/>
      </c>
      <c r="EC138" s="270" t="str">
        <f ca="true">+IF(OFFSET('Hygiene Data'!$H$13,0,10*ROW('Hygiene Data'!H132))="","",OFFSET('Hygiene Data'!$H$13,0,10*ROW('Hygiene Data'!H132)))</f>
        <v/>
      </c>
      <c r="ED138" s="270" t="str">
        <f ca="true">+IF(OFFSET('Hygiene Data'!$I$11,0,10*ROW('Hygiene Data'!I132))="","",OFFSET('Hygiene Data'!$I$11,0,10*ROW('Hygiene Data'!I132)))</f>
        <v/>
      </c>
      <c r="EE138" s="270" t="str">
        <f ca="true">+IF(OFFSET('Hygiene Data'!$I$12,0,10*ROW('Hygiene Data'!I132))="","",OFFSET('Hygiene Data'!$I$12,0,10*ROW('Hygiene Data'!I132)))</f>
        <v/>
      </c>
      <c r="EF138" s="270"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26"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0"/>
      <c r="BS139" s="270" t="str">
        <f ca="true">+IF(OFFSET('Water Data'!$D$27,0,10*ROW('Water Data'!D133))="","",OFFSET('Water Data'!$D$27,0,10*ROW('Water Data'!D133)))</f>
        <v/>
      </c>
      <c r="BT139" s="270" t="str">
        <f ca="true">+IF(OFFSET('Water Data'!$D$28,0,10*ROW('Water Data'!D133))="","",OFFSET('Water Data'!$D$28,0,10*ROW('Water Data'!D133)))</f>
        <v/>
      </c>
      <c r="BU139" s="270" t="str">
        <f ca="true">+IF(OFFSET('Water Data'!$D$29,0,10*ROW('Water Data'!D133))="","",OFFSET('Water Data'!$D$29,0,10*ROW('Water Data'!D133)))</f>
        <v/>
      </c>
      <c r="BV139" s="270" t="str">
        <f ca="true">+IF(OFFSET('Water Data'!$E$27,0,10*ROW('Water Data'!E133))="","",OFFSET('Water Data'!$E$27,0,10*ROW('Water Data'!E133)))</f>
        <v/>
      </c>
      <c r="BW139" s="270" t="str">
        <f ca="true">+IF(OFFSET('Water Data'!$E$28,0,10*ROW('Water Data'!E133))="","",OFFSET('Water Data'!$E$28,0,10*ROW('Water Data'!E133)))</f>
        <v/>
      </c>
      <c r="BX139" s="270" t="str">
        <f ca="true">+IF(OFFSET('Water Data'!$E$29,0,10*ROW('Water Data'!E133))="","",OFFSET('Water Data'!$E$29,0,10*ROW('Water Data'!E133)))</f>
        <v/>
      </c>
      <c r="BY139" s="270" t="str">
        <f ca="true">+IF(OFFSET('Water Data'!$F$27,0,10*ROW('Water Data'!F133))="","",OFFSET('Water Data'!$F$27,0,10*ROW('Water Data'!F133)))</f>
        <v/>
      </c>
      <c r="BZ139" s="270" t="str">
        <f ca="true">+IF(OFFSET('Water Data'!$F$28,0,10*ROW('Water Data'!F133))="","",OFFSET('Water Data'!$F$28,0,10*ROW('Water Data'!F133)))</f>
        <v/>
      </c>
      <c r="CA139" s="270" t="str">
        <f ca="true">+IF(OFFSET('Water Data'!$F$29,0,10*ROW('Water Data'!F133))="","",OFFSET('Water Data'!$F$29,0,10*ROW('Water Data'!F133)))</f>
        <v/>
      </c>
      <c r="CB139" s="270" t="str">
        <f ca="true">+IF(OFFSET('Water Data'!$G$27,0,10*ROW('Water Data'!G133))="","",OFFSET('Water Data'!$G$27,0,10*ROW('Water Data'!G133)))</f>
        <v/>
      </c>
      <c r="CC139" s="270" t="str">
        <f ca="true">+IF(OFFSET('Water Data'!$G$28,0,10*ROW('Water Data'!G133))="","",OFFSET('Water Data'!$G$28,0,10*ROW('Water Data'!G133)))</f>
        <v/>
      </c>
      <c r="CD139" s="270" t="str">
        <f ca="true">+IF(OFFSET('Water Data'!$G$29,0,10*ROW('Water Data'!G133))="","",OFFSET('Water Data'!$G$29,0,10*ROW('Water Data'!G133)))</f>
        <v/>
      </c>
      <c r="CE139" s="270" t="str">
        <f ca="true">+IF(OFFSET('Water Data'!$H$27,0,10*ROW('Water Data'!H133))="","",OFFSET('Water Data'!$H$27,0,10*ROW('Water Data'!H133)))</f>
        <v/>
      </c>
      <c r="CF139" s="270" t="str">
        <f ca="true">+IF(OFFSET('Water Data'!$H$28,0,10*ROW('Water Data'!H133))="","",OFFSET('Water Data'!$H$28,0,10*ROW('Water Data'!H133)))</f>
        <v/>
      </c>
      <c r="CG139" s="270" t="str">
        <f ca="true">+IF(OFFSET('Water Data'!$H$29,0,10*ROW('Water Data'!H133))="","",OFFSET('Water Data'!$H$29,0,10*ROW('Water Data'!H133)))</f>
        <v/>
      </c>
      <c r="CH139" s="270" t="str">
        <f ca="true">+IF(OFFSET('Water Data'!$I$27,0,10*ROW('Water Data'!I133))="","",OFFSET('Water Data'!$I$27,0,10*ROW('Water Data'!I133)))</f>
        <v/>
      </c>
      <c r="CI139" s="270" t="str">
        <f ca="true">+IF(OFFSET('Water Data'!$I$28,0,10*ROW('Water Data'!I133))="","",OFFSET('Water Data'!$I$28,0,10*ROW('Water Data'!I133)))</f>
        <v/>
      </c>
      <c r="CJ139" s="270" t="str">
        <f ca="true">+IF(OFFSET('Water Data'!$I$29,0,10*ROW('Water Data'!I133))="","",OFFSET('Water Data'!$I$29,0,10*ROW('Water Data'!I133)))</f>
        <v/>
      </c>
      <c r="CK139" s="270" t="str">
        <f ca="true">+IF(OFFSET('Sanitation Data'!$D$28,0,10*ROW('Sanitation Data'!D133))="","",OFFSET('Sanitation Data'!$D$28,0,10*ROW('Sanitation Data'!D133)))</f>
        <v/>
      </c>
      <c r="CL139" s="270" t="str">
        <f ca="true">+IF(OFFSET('Sanitation Data'!$D$29,0,10*ROW('Sanitation Data'!D133))="","",OFFSET('Sanitation Data'!$D$29,0,10*ROW('Sanitation Data'!D133)))</f>
        <v/>
      </c>
      <c r="CM139" s="270" t="str">
        <f ca="true">+IF(OFFSET('Sanitation Data'!$D$30,0,10*ROW('Sanitation Data'!D133))="","",OFFSET('Sanitation Data'!$D$30,0,10*ROW('Sanitation Data'!D133)))</f>
        <v/>
      </c>
      <c r="CN139" s="270" t="str">
        <f ca="true">+IF(OFFSET('Sanitation Data'!$D$31,0,10*ROW('Sanitation Data'!D133))="","",OFFSET('Sanitation Data'!$D$31,0,10*ROW('Sanitation Data'!D133)))</f>
        <v/>
      </c>
      <c r="CO139" s="270" t="str">
        <f ca="true">+IF(OFFSET('Sanitation Data'!$D$32,0,10*ROW('Sanitation Data'!D133))="","",OFFSET('Sanitation Data'!$D$32,0,10*ROW('Sanitation Data'!D133)))</f>
        <v/>
      </c>
      <c r="CP139" s="270" t="str">
        <f ca="true">+IF(OFFSET('Sanitation Data'!$E$28,0,10*ROW('Sanitation Data'!E133))="","",OFFSET('Sanitation Data'!$E$28,0,10*ROW('Sanitation Data'!E133)))</f>
        <v/>
      </c>
      <c r="CQ139" s="270" t="str">
        <f ca="true">+IF(OFFSET('Sanitation Data'!$E$29,0,10*ROW('Sanitation Data'!E133))="","",OFFSET('Sanitation Data'!$E$29,0,10*ROW('Sanitation Data'!E133)))</f>
        <v/>
      </c>
      <c r="CR139" s="270" t="str">
        <f ca="true">+IF(OFFSET('Sanitation Data'!$E$30,0,10*ROW('Sanitation Data'!E133))="","",OFFSET('Sanitation Data'!$E$30,0,10*ROW('Sanitation Data'!E133)))</f>
        <v/>
      </c>
      <c r="CS139" s="270" t="str">
        <f ca="true">+IF(OFFSET('Sanitation Data'!$E$31,0,10*ROW('Sanitation Data'!E133))="","",OFFSET('Sanitation Data'!$E$31,0,10*ROW('Sanitation Data'!E133)))</f>
        <v/>
      </c>
      <c r="CT139" s="270" t="str">
        <f ca="true">+IF(OFFSET('Sanitation Data'!$E$32,0,10*ROW('Sanitation Data'!E133))="","",OFFSET('Sanitation Data'!$E$32,0,10*ROW('Sanitation Data'!E133)))</f>
        <v/>
      </c>
      <c r="CU139" s="270" t="str">
        <f ca="true">+IF(OFFSET('Sanitation Data'!$F$28,0,10*ROW('Sanitation Data'!F133))="","",OFFSET('Sanitation Data'!$F$28,0,10*ROW('Sanitation Data'!F133)))</f>
        <v/>
      </c>
      <c r="CV139" s="270" t="str">
        <f ca="true">+IF(OFFSET('Sanitation Data'!$F$29,0,10*ROW('Sanitation Data'!F133))="","",OFFSET('Sanitation Data'!$F$29,0,10*ROW('Sanitation Data'!F133)))</f>
        <v/>
      </c>
      <c r="CW139" s="270" t="str">
        <f ca="true">+IF(OFFSET('Sanitation Data'!$F$30,0,10*ROW('Sanitation Data'!F133))="","",OFFSET('Sanitation Data'!$F$30,0,10*ROW('Sanitation Data'!F133)))</f>
        <v/>
      </c>
      <c r="CX139" s="270" t="str">
        <f ca="true">+IF(OFFSET('Sanitation Data'!$F$31,0,10*ROW('Sanitation Data'!F133))="","",OFFSET('Sanitation Data'!$F$31,0,10*ROW('Sanitation Data'!F133)))</f>
        <v/>
      </c>
      <c r="CY139" s="270" t="str">
        <f ca="true">+IF(OFFSET('Sanitation Data'!$F$32,0,10*ROW('Sanitation Data'!F133))="","",OFFSET('Sanitation Data'!$F$32,0,10*ROW('Sanitation Data'!F133)))</f>
        <v/>
      </c>
      <c r="CZ139" s="270" t="str">
        <f ca="true">+IF(OFFSET('Sanitation Data'!$G$28,0,10*ROW('Sanitation Data'!G133))="","",OFFSET('Sanitation Data'!$G$28,0,10*ROW('Sanitation Data'!G133)))</f>
        <v/>
      </c>
      <c r="DA139" s="270" t="str">
        <f ca="true">+IF(OFFSET('Sanitation Data'!$G$29,0,10*ROW('Sanitation Data'!G133))="","",OFFSET('Sanitation Data'!$G$29,0,10*ROW('Sanitation Data'!G133)))</f>
        <v/>
      </c>
      <c r="DB139" s="270" t="str">
        <f ca="true">+IF(OFFSET('Sanitation Data'!$G$30,0,10*ROW('Sanitation Data'!G133))="","",OFFSET('Sanitation Data'!$G$30,0,10*ROW('Sanitation Data'!G133)))</f>
        <v/>
      </c>
      <c r="DC139" s="270" t="str">
        <f ca="true">+IF(OFFSET('Sanitation Data'!$G$31,0,10*ROW('Sanitation Data'!G133))="","",OFFSET('Sanitation Data'!$G$31,0,10*ROW('Sanitation Data'!G133)))</f>
        <v/>
      </c>
      <c r="DD139" s="270" t="str">
        <f ca="true">+IF(OFFSET('Sanitation Data'!$G$32,0,10*ROW('Sanitation Data'!G133))="","",OFFSET('Sanitation Data'!$G$32,0,10*ROW('Sanitation Data'!G133)))</f>
        <v/>
      </c>
      <c r="DE139" s="270" t="str">
        <f ca="true">+IF(OFFSET('Sanitation Data'!$H$28,0,10*ROW('Sanitation Data'!H133))="","",OFFSET('Sanitation Data'!$H$28,0,10*ROW('Sanitation Data'!H133)))</f>
        <v/>
      </c>
      <c r="DF139" s="270" t="str">
        <f ca="true">+IF(OFFSET('Sanitation Data'!$H$29,0,10*ROW('Sanitation Data'!H133))="","",OFFSET('Sanitation Data'!$H$29,0,10*ROW('Sanitation Data'!H133)))</f>
        <v/>
      </c>
      <c r="DG139" s="270" t="str">
        <f ca="true">+IF(OFFSET('Sanitation Data'!$H$30,0,10*ROW('Sanitation Data'!H133))="","",OFFSET('Sanitation Data'!$H$30,0,10*ROW('Sanitation Data'!H133)))</f>
        <v/>
      </c>
      <c r="DH139" s="270" t="str">
        <f ca="true">+IF(OFFSET('Sanitation Data'!$H$31,0,10*ROW('Sanitation Data'!H133))="","",OFFSET('Sanitation Data'!$H$31,0,10*ROW('Sanitation Data'!H133)))</f>
        <v/>
      </c>
      <c r="DI139" s="270" t="str">
        <f ca="true">+IF(OFFSET('Sanitation Data'!$H$32,0,10*ROW('Sanitation Data'!H133))="","",OFFSET('Sanitation Data'!$H$32,0,10*ROW('Sanitation Data'!H133)))</f>
        <v/>
      </c>
      <c r="DJ139" s="270" t="str">
        <f ca="true">+IF(OFFSET('Sanitation Data'!$I$28,0,10*ROW('Sanitation Data'!I133))="","",OFFSET('Sanitation Data'!$I$28,0,10*ROW('Sanitation Data'!I133)))</f>
        <v/>
      </c>
      <c r="DK139" s="270" t="str">
        <f ca="true">+IF(OFFSET('Sanitation Data'!$I$29,0,10*ROW('Sanitation Data'!I133))="","",OFFSET('Sanitation Data'!$I$29,0,10*ROW('Sanitation Data'!I133)))</f>
        <v/>
      </c>
      <c r="DL139" s="270" t="str">
        <f ca="true">+IF(OFFSET('Sanitation Data'!$I$30,0,10*ROW('Sanitation Data'!I133))="","",OFFSET('Sanitation Data'!$I$30,0,10*ROW('Sanitation Data'!I133)))</f>
        <v/>
      </c>
      <c r="DM139" s="270" t="str">
        <f ca="true">+IF(OFFSET('Sanitation Data'!$I$31,0,10*ROW('Sanitation Data'!I133))="","",OFFSET('Sanitation Data'!$I$31,0,10*ROW('Sanitation Data'!I133)))</f>
        <v/>
      </c>
      <c r="DN139" s="270" t="str">
        <f ca="true">+IF(OFFSET('Sanitation Data'!$I$32,0,10*ROW('Sanitation Data'!I133))="","",OFFSET('Sanitation Data'!$I$32,0,10*ROW('Sanitation Data'!I133)))</f>
        <v/>
      </c>
      <c r="DO139" s="270" t="str">
        <f ca="true">+IF(OFFSET('Hygiene Data'!$D$11,0,10*ROW('Hygiene Data'!D133))="","",OFFSET('Hygiene Data'!$D$11,0,10*ROW('Hygiene Data'!D133)))</f>
        <v/>
      </c>
      <c r="DP139" s="270" t="str">
        <f ca="true">+IF(OFFSET('Hygiene Data'!$D$12,0,10*ROW('Hygiene Data'!D133))="","",OFFSET('Hygiene Data'!$D$12,0,10*ROW('Hygiene Data'!D133)))</f>
        <v/>
      </c>
      <c r="DQ139" s="270" t="str">
        <f ca="true">+IF(OFFSET('Hygiene Data'!$D$13,0,10*ROW('Hygiene Data'!D133))="","",OFFSET('Hygiene Data'!$D$13,0,10*ROW('Hygiene Data'!D133)))</f>
        <v/>
      </c>
      <c r="DR139" s="270" t="str">
        <f ca="true">+IF(OFFSET('Hygiene Data'!$E$11,0,10*ROW('Hygiene Data'!E133))="","",OFFSET('Hygiene Data'!$E$11,0,10*ROW('Hygiene Data'!E133)))</f>
        <v/>
      </c>
      <c r="DS139" s="270" t="str">
        <f ca="true">+IF(OFFSET('Hygiene Data'!$E$12,0,10*ROW('Hygiene Data'!E133))="","",OFFSET('Hygiene Data'!$E$12,0,10*ROW('Hygiene Data'!E133)))</f>
        <v/>
      </c>
      <c r="DT139" s="270" t="str">
        <f ca="true">+IF(OFFSET('Hygiene Data'!$E$13,0,10*ROW('Hygiene Data'!E133))="","",OFFSET('Hygiene Data'!$E$13,0,10*ROW('Hygiene Data'!E133)))</f>
        <v/>
      </c>
      <c r="DU139" s="270" t="str">
        <f ca="true">+IF(OFFSET('Hygiene Data'!$F$11,0,10*ROW('Hygiene Data'!F133))="","",OFFSET('Hygiene Data'!$F$11,0,10*ROW('Hygiene Data'!F133)))</f>
        <v/>
      </c>
      <c r="DV139" s="270" t="str">
        <f ca="true">+IF(OFFSET('Hygiene Data'!$F$12,0,10*ROW('Hygiene Data'!F133))="","",OFFSET('Hygiene Data'!$F$12,0,10*ROW('Hygiene Data'!F133)))</f>
        <v/>
      </c>
      <c r="DW139" s="270" t="str">
        <f ca="true">+IF(OFFSET('Hygiene Data'!$F$13,0,10*ROW('Hygiene Data'!F133))="","",OFFSET('Hygiene Data'!$F$13,0,10*ROW('Hygiene Data'!F133)))</f>
        <v/>
      </c>
      <c r="DX139" s="270" t="str">
        <f ca="true">+IF(OFFSET('Hygiene Data'!$G$11,0,10*ROW('Hygiene Data'!G133))="","",OFFSET('Hygiene Data'!$G$11,0,10*ROW('Hygiene Data'!G133)))</f>
        <v/>
      </c>
      <c r="DY139" s="270" t="str">
        <f ca="true">+IF(OFFSET('Hygiene Data'!$G$12,0,10*ROW('Hygiene Data'!G133))="","",OFFSET('Hygiene Data'!$G$12,0,10*ROW('Hygiene Data'!G133)))</f>
        <v/>
      </c>
      <c r="DZ139" s="270" t="str">
        <f ca="true">+IF(OFFSET('Hygiene Data'!$G$13,0,10*ROW('Hygiene Data'!G133))="","",OFFSET('Hygiene Data'!$G$13,0,10*ROW('Hygiene Data'!G133)))</f>
        <v/>
      </c>
      <c r="EA139" s="270" t="str">
        <f ca="true">+IF(OFFSET('Hygiene Data'!$H$11,0,10*ROW('Hygiene Data'!H133))="","",OFFSET('Hygiene Data'!$H$11,0,10*ROW('Hygiene Data'!H133)))</f>
        <v/>
      </c>
      <c r="EB139" s="270" t="str">
        <f ca="true">+IF(OFFSET('Hygiene Data'!$H$12,0,10*ROW('Hygiene Data'!H133))="","",OFFSET('Hygiene Data'!$H$12,0,10*ROW('Hygiene Data'!H133)))</f>
        <v/>
      </c>
      <c r="EC139" s="270" t="str">
        <f ca="true">+IF(OFFSET('Hygiene Data'!$H$13,0,10*ROW('Hygiene Data'!H133))="","",OFFSET('Hygiene Data'!$H$13,0,10*ROW('Hygiene Data'!H133)))</f>
        <v/>
      </c>
      <c r="ED139" s="270" t="str">
        <f ca="true">+IF(OFFSET('Hygiene Data'!$I$11,0,10*ROW('Hygiene Data'!I133))="","",OFFSET('Hygiene Data'!$I$11,0,10*ROW('Hygiene Data'!I133)))</f>
        <v/>
      </c>
      <c r="EE139" s="270" t="str">
        <f ca="true">+IF(OFFSET('Hygiene Data'!$I$12,0,10*ROW('Hygiene Data'!I133))="","",OFFSET('Hygiene Data'!$I$12,0,10*ROW('Hygiene Data'!I133)))</f>
        <v/>
      </c>
      <c r="EF139" s="270"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26"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0"/>
      <c r="BS140" s="270" t="str">
        <f ca="true">+IF(OFFSET('Water Data'!$D$27,0,10*ROW('Water Data'!D134))="","",OFFSET('Water Data'!$D$27,0,10*ROW('Water Data'!D134)))</f>
        <v/>
      </c>
      <c r="BT140" s="270" t="str">
        <f ca="true">+IF(OFFSET('Water Data'!$D$28,0,10*ROW('Water Data'!D134))="","",OFFSET('Water Data'!$D$28,0,10*ROW('Water Data'!D134)))</f>
        <v/>
      </c>
      <c r="BU140" s="270" t="str">
        <f ca="true">+IF(OFFSET('Water Data'!$D$29,0,10*ROW('Water Data'!D134))="","",OFFSET('Water Data'!$D$29,0,10*ROW('Water Data'!D134)))</f>
        <v/>
      </c>
      <c r="BV140" s="270" t="str">
        <f ca="true">+IF(OFFSET('Water Data'!$E$27,0,10*ROW('Water Data'!E134))="","",OFFSET('Water Data'!$E$27,0,10*ROW('Water Data'!E134)))</f>
        <v/>
      </c>
      <c r="BW140" s="270" t="str">
        <f ca="true">+IF(OFFSET('Water Data'!$E$28,0,10*ROW('Water Data'!E134))="","",OFFSET('Water Data'!$E$28,0,10*ROW('Water Data'!E134)))</f>
        <v/>
      </c>
      <c r="BX140" s="270" t="str">
        <f ca="true">+IF(OFFSET('Water Data'!$E$29,0,10*ROW('Water Data'!E134))="","",OFFSET('Water Data'!$E$29,0,10*ROW('Water Data'!E134)))</f>
        <v/>
      </c>
      <c r="BY140" s="270" t="str">
        <f ca="true">+IF(OFFSET('Water Data'!$F$27,0,10*ROW('Water Data'!F134))="","",OFFSET('Water Data'!$F$27,0,10*ROW('Water Data'!F134)))</f>
        <v/>
      </c>
      <c r="BZ140" s="270" t="str">
        <f ca="true">+IF(OFFSET('Water Data'!$F$28,0,10*ROW('Water Data'!F134))="","",OFFSET('Water Data'!$F$28,0,10*ROW('Water Data'!F134)))</f>
        <v/>
      </c>
      <c r="CA140" s="270" t="str">
        <f ca="true">+IF(OFFSET('Water Data'!$F$29,0,10*ROW('Water Data'!F134))="","",OFFSET('Water Data'!$F$29,0,10*ROW('Water Data'!F134)))</f>
        <v/>
      </c>
      <c r="CB140" s="270" t="str">
        <f ca="true">+IF(OFFSET('Water Data'!$G$27,0,10*ROW('Water Data'!G134))="","",OFFSET('Water Data'!$G$27,0,10*ROW('Water Data'!G134)))</f>
        <v/>
      </c>
      <c r="CC140" s="270" t="str">
        <f ca="true">+IF(OFFSET('Water Data'!$G$28,0,10*ROW('Water Data'!G134))="","",OFFSET('Water Data'!$G$28,0,10*ROW('Water Data'!G134)))</f>
        <v/>
      </c>
      <c r="CD140" s="270" t="str">
        <f ca="true">+IF(OFFSET('Water Data'!$G$29,0,10*ROW('Water Data'!G134))="","",OFFSET('Water Data'!$G$29,0,10*ROW('Water Data'!G134)))</f>
        <v/>
      </c>
      <c r="CE140" s="270" t="str">
        <f ca="true">+IF(OFFSET('Water Data'!$H$27,0,10*ROW('Water Data'!H134))="","",OFFSET('Water Data'!$H$27,0,10*ROW('Water Data'!H134)))</f>
        <v/>
      </c>
      <c r="CF140" s="270" t="str">
        <f ca="true">+IF(OFFSET('Water Data'!$H$28,0,10*ROW('Water Data'!H134))="","",OFFSET('Water Data'!$H$28,0,10*ROW('Water Data'!H134)))</f>
        <v/>
      </c>
      <c r="CG140" s="270" t="str">
        <f ca="true">+IF(OFFSET('Water Data'!$H$29,0,10*ROW('Water Data'!H134))="","",OFFSET('Water Data'!$H$29,0,10*ROW('Water Data'!H134)))</f>
        <v/>
      </c>
      <c r="CH140" s="270" t="str">
        <f ca="true">+IF(OFFSET('Water Data'!$I$27,0,10*ROW('Water Data'!I134))="","",OFFSET('Water Data'!$I$27,0,10*ROW('Water Data'!I134)))</f>
        <v/>
      </c>
      <c r="CI140" s="270" t="str">
        <f ca="true">+IF(OFFSET('Water Data'!$I$28,0,10*ROW('Water Data'!I134))="","",OFFSET('Water Data'!$I$28,0,10*ROW('Water Data'!I134)))</f>
        <v/>
      </c>
      <c r="CJ140" s="270" t="str">
        <f ca="true">+IF(OFFSET('Water Data'!$I$29,0,10*ROW('Water Data'!I134))="","",OFFSET('Water Data'!$I$29,0,10*ROW('Water Data'!I134)))</f>
        <v/>
      </c>
      <c r="CK140" s="270" t="str">
        <f ca="true">+IF(OFFSET('Sanitation Data'!$D$28,0,10*ROW('Sanitation Data'!D134))="","",OFFSET('Sanitation Data'!$D$28,0,10*ROW('Sanitation Data'!D134)))</f>
        <v/>
      </c>
      <c r="CL140" s="270" t="str">
        <f ca="true">+IF(OFFSET('Sanitation Data'!$D$29,0,10*ROW('Sanitation Data'!D134))="","",OFFSET('Sanitation Data'!$D$29,0,10*ROW('Sanitation Data'!D134)))</f>
        <v/>
      </c>
      <c r="CM140" s="270" t="str">
        <f ca="true">+IF(OFFSET('Sanitation Data'!$D$30,0,10*ROW('Sanitation Data'!D134))="","",OFFSET('Sanitation Data'!$D$30,0,10*ROW('Sanitation Data'!D134)))</f>
        <v/>
      </c>
      <c r="CN140" s="270" t="str">
        <f ca="true">+IF(OFFSET('Sanitation Data'!$D$31,0,10*ROW('Sanitation Data'!D134))="","",OFFSET('Sanitation Data'!$D$31,0,10*ROW('Sanitation Data'!D134)))</f>
        <v/>
      </c>
      <c r="CO140" s="270" t="str">
        <f ca="true">+IF(OFFSET('Sanitation Data'!$D$32,0,10*ROW('Sanitation Data'!D134))="","",OFFSET('Sanitation Data'!$D$32,0,10*ROW('Sanitation Data'!D134)))</f>
        <v/>
      </c>
      <c r="CP140" s="270" t="str">
        <f ca="true">+IF(OFFSET('Sanitation Data'!$E$28,0,10*ROW('Sanitation Data'!E134))="","",OFFSET('Sanitation Data'!$E$28,0,10*ROW('Sanitation Data'!E134)))</f>
        <v/>
      </c>
      <c r="CQ140" s="270" t="str">
        <f ca="true">+IF(OFFSET('Sanitation Data'!$E$29,0,10*ROW('Sanitation Data'!E134))="","",OFFSET('Sanitation Data'!$E$29,0,10*ROW('Sanitation Data'!E134)))</f>
        <v/>
      </c>
      <c r="CR140" s="270" t="str">
        <f ca="true">+IF(OFFSET('Sanitation Data'!$E$30,0,10*ROW('Sanitation Data'!E134))="","",OFFSET('Sanitation Data'!$E$30,0,10*ROW('Sanitation Data'!E134)))</f>
        <v/>
      </c>
      <c r="CS140" s="270" t="str">
        <f ca="true">+IF(OFFSET('Sanitation Data'!$E$31,0,10*ROW('Sanitation Data'!E134))="","",OFFSET('Sanitation Data'!$E$31,0,10*ROW('Sanitation Data'!E134)))</f>
        <v/>
      </c>
      <c r="CT140" s="270" t="str">
        <f ca="true">+IF(OFFSET('Sanitation Data'!$E$32,0,10*ROW('Sanitation Data'!E134))="","",OFFSET('Sanitation Data'!$E$32,0,10*ROW('Sanitation Data'!E134)))</f>
        <v/>
      </c>
      <c r="CU140" s="270" t="str">
        <f ca="true">+IF(OFFSET('Sanitation Data'!$F$28,0,10*ROW('Sanitation Data'!F134))="","",OFFSET('Sanitation Data'!$F$28,0,10*ROW('Sanitation Data'!F134)))</f>
        <v/>
      </c>
      <c r="CV140" s="270" t="str">
        <f ca="true">+IF(OFFSET('Sanitation Data'!$F$29,0,10*ROW('Sanitation Data'!F134))="","",OFFSET('Sanitation Data'!$F$29,0,10*ROW('Sanitation Data'!F134)))</f>
        <v/>
      </c>
      <c r="CW140" s="270" t="str">
        <f ca="true">+IF(OFFSET('Sanitation Data'!$F$30,0,10*ROW('Sanitation Data'!F134))="","",OFFSET('Sanitation Data'!$F$30,0,10*ROW('Sanitation Data'!F134)))</f>
        <v/>
      </c>
      <c r="CX140" s="270" t="str">
        <f ca="true">+IF(OFFSET('Sanitation Data'!$F$31,0,10*ROW('Sanitation Data'!F134))="","",OFFSET('Sanitation Data'!$F$31,0,10*ROW('Sanitation Data'!F134)))</f>
        <v/>
      </c>
      <c r="CY140" s="270" t="str">
        <f ca="true">+IF(OFFSET('Sanitation Data'!$F$32,0,10*ROW('Sanitation Data'!F134))="","",OFFSET('Sanitation Data'!$F$32,0,10*ROW('Sanitation Data'!F134)))</f>
        <v/>
      </c>
      <c r="CZ140" s="270" t="str">
        <f ca="true">+IF(OFFSET('Sanitation Data'!$G$28,0,10*ROW('Sanitation Data'!G134))="","",OFFSET('Sanitation Data'!$G$28,0,10*ROW('Sanitation Data'!G134)))</f>
        <v/>
      </c>
      <c r="DA140" s="270" t="str">
        <f ca="true">+IF(OFFSET('Sanitation Data'!$G$29,0,10*ROW('Sanitation Data'!G134))="","",OFFSET('Sanitation Data'!$G$29,0,10*ROW('Sanitation Data'!G134)))</f>
        <v/>
      </c>
      <c r="DB140" s="270" t="str">
        <f ca="true">+IF(OFFSET('Sanitation Data'!$G$30,0,10*ROW('Sanitation Data'!G134))="","",OFFSET('Sanitation Data'!$G$30,0,10*ROW('Sanitation Data'!G134)))</f>
        <v/>
      </c>
      <c r="DC140" s="270" t="str">
        <f ca="true">+IF(OFFSET('Sanitation Data'!$G$31,0,10*ROW('Sanitation Data'!G134))="","",OFFSET('Sanitation Data'!$G$31,0,10*ROW('Sanitation Data'!G134)))</f>
        <v/>
      </c>
      <c r="DD140" s="270" t="str">
        <f ca="true">+IF(OFFSET('Sanitation Data'!$G$32,0,10*ROW('Sanitation Data'!G134))="","",OFFSET('Sanitation Data'!$G$32,0,10*ROW('Sanitation Data'!G134)))</f>
        <v/>
      </c>
      <c r="DE140" s="270" t="str">
        <f ca="true">+IF(OFFSET('Sanitation Data'!$H$28,0,10*ROW('Sanitation Data'!H134))="","",OFFSET('Sanitation Data'!$H$28,0,10*ROW('Sanitation Data'!H134)))</f>
        <v/>
      </c>
      <c r="DF140" s="270" t="str">
        <f ca="true">+IF(OFFSET('Sanitation Data'!$H$29,0,10*ROW('Sanitation Data'!H134))="","",OFFSET('Sanitation Data'!$H$29,0,10*ROW('Sanitation Data'!H134)))</f>
        <v/>
      </c>
      <c r="DG140" s="270" t="str">
        <f ca="true">+IF(OFFSET('Sanitation Data'!$H$30,0,10*ROW('Sanitation Data'!H134))="","",OFFSET('Sanitation Data'!$H$30,0,10*ROW('Sanitation Data'!H134)))</f>
        <v/>
      </c>
      <c r="DH140" s="270" t="str">
        <f ca="true">+IF(OFFSET('Sanitation Data'!$H$31,0,10*ROW('Sanitation Data'!H134))="","",OFFSET('Sanitation Data'!$H$31,0,10*ROW('Sanitation Data'!H134)))</f>
        <v/>
      </c>
      <c r="DI140" s="270" t="str">
        <f ca="true">+IF(OFFSET('Sanitation Data'!$H$32,0,10*ROW('Sanitation Data'!H134))="","",OFFSET('Sanitation Data'!$H$32,0,10*ROW('Sanitation Data'!H134)))</f>
        <v/>
      </c>
      <c r="DJ140" s="270" t="str">
        <f ca="true">+IF(OFFSET('Sanitation Data'!$I$28,0,10*ROW('Sanitation Data'!I134))="","",OFFSET('Sanitation Data'!$I$28,0,10*ROW('Sanitation Data'!I134)))</f>
        <v/>
      </c>
      <c r="DK140" s="270" t="str">
        <f ca="true">+IF(OFFSET('Sanitation Data'!$I$29,0,10*ROW('Sanitation Data'!I134))="","",OFFSET('Sanitation Data'!$I$29,0,10*ROW('Sanitation Data'!I134)))</f>
        <v/>
      </c>
      <c r="DL140" s="270" t="str">
        <f ca="true">+IF(OFFSET('Sanitation Data'!$I$30,0,10*ROW('Sanitation Data'!I134))="","",OFFSET('Sanitation Data'!$I$30,0,10*ROW('Sanitation Data'!I134)))</f>
        <v/>
      </c>
      <c r="DM140" s="270" t="str">
        <f ca="true">+IF(OFFSET('Sanitation Data'!$I$31,0,10*ROW('Sanitation Data'!I134))="","",OFFSET('Sanitation Data'!$I$31,0,10*ROW('Sanitation Data'!I134)))</f>
        <v/>
      </c>
      <c r="DN140" s="270" t="str">
        <f ca="true">+IF(OFFSET('Sanitation Data'!$I$32,0,10*ROW('Sanitation Data'!I134))="","",OFFSET('Sanitation Data'!$I$32,0,10*ROW('Sanitation Data'!I134)))</f>
        <v/>
      </c>
      <c r="DO140" s="270" t="str">
        <f ca="true">+IF(OFFSET('Hygiene Data'!$D$11,0,10*ROW('Hygiene Data'!D134))="","",OFFSET('Hygiene Data'!$D$11,0,10*ROW('Hygiene Data'!D134)))</f>
        <v/>
      </c>
      <c r="DP140" s="270" t="str">
        <f ca="true">+IF(OFFSET('Hygiene Data'!$D$12,0,10*ROW('Hygiene Data'!D134))="","",OFFSET('Hygiene Data'!$D$12,0,10*ROW('Hygiene Data'!D134)))</f>
        <v/>
      </c>
      <c r="DQ140" s="270" t="str">
        <f ca="true">+IF(OFFSET('Hygiene Data'!$D$13,0,10*ROW('Hygiene Data'!D134))="","",OFFSET('Hygiene Data'!$D$13,0,10*ROW('Hygiene Data'!D134)))</f>
        <v/>
      </c>
      <c r="DR140" s="270" t="str">
        <f ca="true">+IF(OFFSET('Hygiene Data'!$E$11,0,10*ROW('Hygiene Data'!E134))="","",OFFSET('Hygiene Data'!$E$11,0,10*ROW('Hygiene Data'!E134)))</f>
        <v/>
      </c>
      <c r="DS140" s="270" t="str">
        <f ca="true">+IF(OFFSET('Hygiene Data'!$E$12,0,10*ROW('Hygiene Data'!E134))="","",OFFSET('Hygiene Data'!$E$12,0,10*ROW('Hygiene Data'!E134)))</f>
        <v/>
      </c>
      <c r="DT140" s="270" t="str">
        <f ca="true">+IF(OFFSET('Hygiene Data'!$E$13,0,10*ROW('Hygiene Data'!E134))="","",OFFSET('Hygiene Data'!$E$13,0,10*ROW('Hygiene Data'!E134)))</f>
        <v/>
      </c>
      <c r="DU140" s="270" t="str">
        <f ca="true">+IF(OFFSET('Hygiene Data'!$F$11,0,10*ROW('Hygiene Data'!F134))="","",OFFSET('Hygiene Data'!$F$11,0,10*ROW('Hygiene Data'!F134)))</f>
        <v/>
      </c>
      <c r="DV140" s="270" t="str">
        <f ca="true">+IF(OFFSET('Hygiene Data'!$F$12,0,10*ROW('Hygiene Data'!F134))="","",OFFSET('Hygiene Data'!$F$12,0,10*ROW('Hygiene Data'!F134)))</f>
        <v/>
      </c>
      <c r="DW140" s="270" t="str">
        <f ca="true">+IF(OFFSET('Hygiene Data'!$F$13,0,10*ROW('Hygiene Data'!F134))="","",OFFSET('Hygiene Data'!$F$13,0,10*ROW('Hygiene Data'!F134)))</f>
        <v/>
      </c>
      <c r="DX140" s="270" t="str">
        <f ca="true">+IF(OFFSET('Hygiene Data'!$G$11,0,10*ROW('Hygiene Data'!G134))="","",OFFSET('Hygiene Data'!$G$11,0,10*ROW('Hygiene Data'!G134)))</f>
        <v/>
      </c>
      <c r="DY140" s="270" t="str">
        <f ca="true">+IF(OFFSET('Hygiene Data'!$G$12,0,10*ROW('Hygiene Data'!G134))="","",OFFSET('Hygiene Data'!$G$12,0,10*ROW('Hygiene Data'!G134)))</f>
        <v/>
      </c>
      <c r="DZ140" s="270" t="str">
        <f ca="true">+IF(OFFSET('Hygiene Data'!$G$13,0,10*ROW('Hygiene Data'!G134))="","",OFFSET('Hygiene Data'!$G$13,0,10*ROW('Hygiene Data'!G134)))</f>
        <v/>
      </c>
      <c r="EA140" s="270" t="str">
        <f ca="true">+IF(OFFSET('Hygiene Data'!$H$11,0,10*ROW('Hygiene Data'!H134))="","",OFFSET('Hygiene Data'!$H$11,0,10*ROW('Hygiene Data'!H134)))</f>
        <v/>
      </c>
      <c r="EB140" s="270" t="str">
        <f ca="true">+IF(OFFSET('Hygiene Data'!$H$12,0,10*ROW('Hygiene Data'!H134))="","",OFFSET('Hygiene Data'!$H$12,0,10*ROW('Hygiene Data'!H134)))</f>
        <v/>
      </c>
      <c r="EC140" s="270" t="str">
        <f ca="true">+IF(OFFSET('Hygiene Data'!$H$13,0,10*ROW('Hygiene Data'!H134))="","",OFFSET('Hygiene Data'!$H$13,0,10*ROW('Hygiene Data'!H134)))</f>
        <v/>
      </c>
      <c r="ED140" s="270" t="str">
        <f ca="true">+IF(OFFSET('Hygiene Data'!$I$11,0,10*ROW('Hygiene Data'!I134))="","",OFFSET('Hygiene Data'!$I$11,0,10*ROW('Hygiene Data'!I134)))</f>
        <v/>
      </c>
      <c r="EE140" s="270" t="str">
        <f ca="true">+IF(OFFSET('Hygiene Data'!$I$12,0,10*ROW('Hygiene Data'!I134))="","",OFFSET('Hygiene Data'!$I$12,0,10*ROW('Hygiene Data'!I134)))</f>
        <v/>
      </c>
      <c r="EF140" s="270"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26"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0"/>
      <c r="BS141" s="270" t="str">
        <f ca="true">+IF(OFFSET('Water Data'!$D$27,0,10*ROW('Water Data'!D135))="","",OFFSET('Water Data'!$D$27,0,10*ROW('Water Data'!D135)))</f>
        <v/>
      </c>
      <c r="BT141" s="270" t="str">
        <f ca="true">+IF(OFFSET('Water Data'!$D$28,0,10*ROW('Water Data'!D135))="","",OFFSET('Water Data'!$D$28,0,10*ROW('Water Data'!D135)))</f>
        <v/>
      </c>
      <c r="BU141" s="270" t="str">
        <f ca="true">+IF(OFFSET('Water Data'!$D$29,0,10*ROW('Water Data'!D135))="","",OFFSET('Water Data'!$D$29,0,10*ROW('Water Data'!D135)))</f>
        <v/>
      </c>
      <c r="BV141" s="270" t="str">
        <f ca="true">+IF(OFFSET('Water Data'!$E$27,0,10*ROW('Water Data'!E135))="","",OFFSET('Water Data'!$E$27,0,10*ROW('Water Data'!E135)))</f>
        <v/>
      </c>
      <c r="BW141" s="270" t="str">
        <f ca="true">+IF(OFFSET('Water Data'!$E$28,0,10*ROW('Water Data'!E135))="","",OFFSET('Water Data'!$E$28,0,10*ROW('Water Data'!E135)))</f>
        <v/>
      </c>
      <c r="BX141" s="270" t="str">
        <f ca="true">+IF(OFFSET('Water Data'!$E$29,0,10*ROW('Water Data'!E135))="","",OFFSET('Water Data'!$E$29,0,10*ROW('Water Data'!E135)))</f>
        <v/>
      </c>
      <c r="BY141" s="270" t="str">
        <f ca="true">+IF(OFFSET('Water Data'!$F$27,0,10*ROW('Water Data'!F135))="","",OFFSET('Water Data'!$F$27,0,10*ROW('Water Data'!F135)))</f>
        <v/>
      </c>
      <c r="BZ141" s="270" t="str">
        <f ca="true">+IF(OFFSET('Water Data'!$F$28,0,10*ROW('Water Data'!F135))="","",OFFSET('Water Data'!$F$28,0,10*ROW('Water Data'!F135)))</f>
        <v/>
      </c>
      <c r="CA141" s="270" t="str">
        <f ca="true">+IF(OFFSET('Water Data'!$F$29,0,10*ROW('Water Data'!F135))="","",OFFSET('Water Data'!$F$29,0,10*ROW('Water Data'!F135)))</f>
        <v/>
      </c>
      <c r="CB141" s="270" t="str">
        <f ca="true">+IF(OFFSET('Water Data'!$G$27,0,10*ROW('Water Data'!G135))="","",OFFSET('Water Data'!$G$27,0,10*ROW('Water Data'!G135)))</f>
        <v/>
      </c>
      <c r="CC141" s="270" t="str">
        <f ca="true">+IF(OFFSET('Water Data'!$G$28,0,10*ROW('Water Data'!G135))="","",OFFSET('Water Data'!$G$28,0,10*ROW('Water Data'!G135)))</f>
        <v/>
      </c>
      <c r="CD141" s="270" t="str">
        <f ca="true">+IF(OFFSET('Water Data'!$G$29,0,10*ROW('Water Data'!G135))="","",OFFSET('Water Data'!$G$29,0,10*ROW('Water Data'!G135)))</f>
        <v/>
      </c>
      <c r="CE141" s="270" t="str">
        <f ca="true">+IF(OFFSET('Water Data'!$H$27,0,10*ROW('Water Data'!H135))="","",OFFSET('Water Data'!$H$27,0,10*ROW('Water Data'!H135)))</f>
        <v/>
      </c>
      <c r="CF141" s="270" t="str">
        <f ca="true">+IF(OFFSET('Water Data'!$H$28,0,10*ROW('Water Data'!H135))="","",OFFSET('Water Data'!$H$28,0,10*ROW('Water Data'!H135)))</f>
        <v/>
      </c>
      <c r="CG141" s="270" t="str">
        <f ca="true">+IF(OFFSET('Water Data'!$H$29,0,10*ROW('Water Data'!H135))="","",OFFSET('Water Data'!$H$29,0,10*ROW('Water Data'!H135)))</f>
        <v/>
      </c>
      <c r="CH141" s="270" t="str">
        <f ca="true">+IF(OFFSET('Water Data'!$I$27,0,10*ROW('Water Data'!I135))="","",OFFSET('Water Data'!$I$27,0,10*ROW('Water Data'!I135)))</f>
        <v/>
      </c>
      <c r="CI141" s="270" t="str">
        <f ca="true">+IF(OFFSET('Water Data'!$I$28,0,10*ROW('Water Data'!I135))="","",OFFSET('Water Data'!$I$28,0,10*ROW('Water Data'!I135)))</f>
        <v/>
      </c>
      <c r="CJ141" s="270" t="str">
        <f ca="true">+IF(OFFSET('Water Data'!$I$29,0,10*ROW('Water Data'!I135))="","",OFFSET('Water Data'!$I$29,0,10*ROW('Water Data'!I135)))</f>
        <v/>
      </c>
      <c r="CK141" s="270" t="str">
        <f ca="true">+IF(OFFSET('Sanitation Data'!$D$28,0,10*ROW('Sanitation Data'!D135))="","",OFFSET('Sanitation Data'!$D$28,0,10*ROW('Sanitation Data'!D135)))</f>
        <v/>
      </c>
      <c r="CL141" s="270" t="str">
        <f ca="true">+IF(OFFSET('Sanitation Data'!$D$29,0,10*ROW('Sanitation Data'!D135))="","",OFFSET('Sanitation Data'!$D$29,0,10*ROW('Sanitation Data'!D135)))</f>
        <v/>
      </c>
      <c r="CM141" s="270" t="str">
        <f ca="true">+IF(OFFSET('Sanitation Data'!$D$30,0,10*ROW('Sanitation Data'!D135))="","",OFFSET('Sanitation Data'!$D$30,0,10*ROW('Sanitation Data'!D135)))</f>
        <v/>
      </c>
      <c r="CN141" s="270" t="str">
        <f ca="true">+IF(OFFSET('Sanitation Data'!$D$31,0,10*ROW('Sanitation Data'!D135))="","",OFFSET('Sanitation Data'!$D$31,0,10*ROW('Sanitation Data'!D135)))</f>
        <v/>
      </c>
      <c r="CO141" s="270" t="str">
        <f ca="true">+IF(OFFSET('Sanitation Data'!$D$32,0,10*ROW('Sanitation Data'!D135))="","",OFFSET('Sanitation Data'!$D$32,0,10*ROW('Sanitation Data'!D135)))</f>
        <v/>
      </c>
      <c r="CP141" s="270" t="str">
        <f ca="true">+IF(OFFSET('Sanitation Data'!$E$28,0,10*ROW('Sanitation Data'!E135))="","",OFFSET('Sanitation Data'!$E$28,0,10*ROW('Sanitation Data'!E135)))</f>
        <v/>
      </c>
      <c r="CQ141" s="270" t="str">
        <f ca="true">+IF(OFFSET('Sanitation Data'!$E$29,0,10*ROW('Sanitation Data'!E135))="","",OFFSET('Sanitation Data'!$E$29,0,10*ROW('Sanitation Data'!E135)))</f>
        <v/>
      </c>
      <c r="CR141" s="270" t="str">
        <f ca="true">+IF(OFFSET('Sanitation Data'!$E$30,0,10*ROW('Sanitation Data'!E135))="","",OFFSET('Sanitation Data'!$E$30,0,10*ROW('Sanitation Data'!E135)))</f>
        <v/>
      </c>
      <c r="CS141" s="270" t="str">
        <f ca="true">+IF(OFFSET('Sanitation Data'!$E$31,0,10*ROW('Sanitation Data'!E135))="","",OFFSET('Sanitation Data'!$E$31,0,10*ROW('Sanitation Data'!E135)))</f>
        <v/>
      </c>
      <c r="CT141" s="270" t="str">
        <f ca="true">+IF(OFFSET('Sanitation Data'!$E$32,0,10*ROW('Sanitation Data'!E135))="","",OFFSET('Sanitation Data'!$E$32,0,10*ROW('Sanitation Data'!E135)))</f>
        <v/>
      </c>
      <c r="CU141" s="270" t="str">
        <f ca="true">+IF(OFFSET('Sanitation Data'!$F$28,0,10*ROW('Sanitation Data'!F135))="","",OFFSET('Sanitation Data'!$F$28,0,10*ROW('Sanitation Data'!F135)))</f>
        <v/>
      </c>
      <c r="CV141" s="270" t="str">
        <f ca="true">+IF(OFFSET('Sanitation Data'!$F$29,0,10*ROW('Sanitation Data'!F135))="","",OFFSET('Sanitation Data'!$F$29,0,10*ROW('Sanitation Data'!F135)))</f>
        <v/>
      </c>
      <c r="CW141" s="270" t="str">
        <f ca="true">+IF(OFFSET('Sanitation Data'!$F$30,0,10*ROW('Sanitation Data'!F135))="","",OFFSET('Sanitation Data'!$F$30,0,10*ROW('Sanitation Data'!F135)))</f>
        <v/>
      </c>
      <c r="CX141" s="270" t="str">
        <f ca="true">+IF(OFFSET('Sanitation Data'!$F$31,0,10*ROW('Sanitation Data'!F135))="","",OFFSET('Sanitation Data'!$F$31,0,10*ROW('Sanitation Data'!F135)))</f>
        <v/>
      </c>
      <c r="CY141" s="270" t="str">
        <f ca="true">+IF(OFFSET('Sanitation Data'!$F$32,0,10*ROW('Sanitation Data'!F135))="","",OFFSET('Sanitation Data'!$F$32,0,10*ROW('Sanitation Data'!F135)))</f>
        <v/>
      </c>
      <c r="CZ141" s="270" t="str">
        <f ca="true">+IF(OFFSET('Sanitation Data'!$G$28,0,10*ROW('Sanitation Data'!G135))="","",OFFSET('Sanitation Data'!$G$28,0,10*ROW('Sanitation Data'!G135)))</f>
        <v/>
      </c>
      <c r="DA141" s="270" t="str">
        <f ca="true">+IF(OFFSET('Sanitation Data'!$G$29,0,10*ROW('Sanitation Data'!G135))="","",OFFSET('Sanitation Data'!$G$29,0,10*ROW('Sanitation Data'!G135)))</f>
        <v/>
      </c>
      <c r="DB141" s="270" t="str">
        <f ca="true">+IF(OFFSET('Sanitation Data'!$G$30,0,10*ROW('Sanitation Data'!G135))="","",OFFSET('Sanitation Data'!$G$30,0,10*ROW('Sanitation Data'!G135)))</f>
        <v/>
      </c>
      <c r="DC141" s="270" t="str">
        <f ca="true">+IF(OFFSET('Sanitation Data'!$G$31,0,10*ROW('Sanitation Data'!G135))="","",OFFSET('Sanitation Data'!$G$31,0,10*ROW('Sanitation Data'!G135)))</f>
        <v/>
      </c>
      <c r="DD141" s="270" t="str">
        <f ca="true">+IF(OFFSET('Sanitation Data'!$G$32,0,10*ROW('Sanitation Data'!G135))="","",OFFSET('Sanitation Data'!$G$32,0,10*ROW('Sanitation Data'!G135)))</f>
        <v/>
      </c>
      <c r="DE141" s="270" t="str">
        <f ca="true">+IF(OFFSET('Sanitation Data'!$H$28,0,10*ROW('Sanitation Data'!H135))="","",OFFSET('Sanitation Data'!$H$28,0,10*ROW('Sanitation Data'!H135)))</f>
        <v/>
      </c>
      <c r="DF141" s="270" t="str">
        <f ca="true">+IF(OFFSET('Sanitation Data'!$H$29,0,10*ROW('Sanitation Data'!H135))="","",OFFSET('Sanitation Data'!$H$29,0,10*ROW('Sanitation Data'!H135)))</f>
        <v/>
      </c>
      <c r="DG141" s="270" t="str">
        <f ca="true">+IF(OFFSET('Sanitation Data'!$H$30,0,10*ROW('Sanitation Data'!H135))="","",OFFSET('Sanitation Data'!$H$30,0,10*ROW('Sanitation Data'!H135)))</f>
        <v/>
      </c>
      <c r="DH141" s="270" t="str">
        <f ca="true">+IF(OFFSET('Sanitation Data'!$H$31,0,10*ROW('Sanitation Data'!H135))="","",OFFSET('Sanitation Data'!$H$31,0,10*ROW('Sanitation Data'!H135)))</f>
        <v/>
      </c>
      <c r="DI141" s="270" t="str">
        <f ca="true">+IF(OFFSET('Sanitation Data'!$H$32,0,10*ROW('Sanitation Data'!H135))="","",OFFSET('Sanitation Data'!$H$32,0,10*ROW('Sanitation Data'!H135)))</f>
        <v/>
      </c>
      <c r="DJ141" s="270" t="str">
        <f ca="true">+IF(OFFSET('Sanitation Data'!$I$28,0,10*ROW('Sanitation Data'!I135))="","",OFFSET('Sanitation Data'!$I$28,0,10*ROW('Sanitation Data'!I135)))</f>
        <v/>
      </c>
      <c r="DK141" s="270" t="str">
        <f ca="true">+IF(OFFSET('Sanitation Data'!$I$29,0,10*ROW('Sanitation Data'!I135))="","",OFFSET('Sanitation Data'!$I$29,0,10*ROW('Sanitation Data'!I135)))</f>
        <v/>
      </c>
      <c r="DL141" s="270" t="str">
        <f ca="true">+IF(OFFSET('Sanitation Data'!$I$30,0,10*ROW('Sanitation Data'!I135))="","",OFFSET('Sanitation Data'!$I$30,0,10*ROW('Sanitation Data'!I135)))</f>
        <v/>
      </c>
      <c r="DM141" s="270" t="str">
        <f ca="true">+IF(OFFSET('Sanitation Data'!$I$31,0,10*ROW('Sanitation Data'!I135))="","",OFFSET('Sanitation Data'!$I$31,0,10*ROW('Sanitation Data'!I135)))</f>
        <v/>
      </c>
      <c r="DN141" s="270" t="str">
        <f ca="true">+IF(OFFSET('Sanitation Data'!$I$32,0,10*ROW('Sanitation Data'!I135))="","",OFFSET('Sanitation Data'!$I$32,0,10*ROW('Sanitation Data'!I135)))</f>
        <v/>
      </c>
      <c r="DO141" s="270" t="str">
        <f ca="true">+IF(OFFSET('Hygiene Data'!$D$11,0,10*ROW('Hygiene Data'!D135))="","",OFFSET('Hygiene Data'!$D$11,0,10*ROW('Hygiene Data'!D135)))</f>
        <v/>
      </c>
      <c r="DP141" s="270" t="str">
        <f ca="true">+IF(OFFSET('Hygiene Data'!$D$12,0,10*ROW('Hygiene Data'!D135))="","",OFFSET('Hygiene Data'!$D$12,0,10*ROW('Hygiene Data'!D135)))</f>
        <v/>
      </c>
      <c r="DQ141" s="270" t="str">
        <f ca="true">+IF(OFFSET('Hygiene Data'!$D$13,0,10*ROW('Hygiene Data'!D135))="","",OFFSET('Hygiene Data'!$D$13,0,10*ROW('Hygiene Data'!D135)))</f>
        <v/>
      </c>
      <c r="DR141" s="270" t="str">
        <f ca="true">+IF(OFFSET('Hygiene Data'!$E$11,0,10*ROW('Hygiene Data'!E135))="","",OFFSET('Hygiene Data'!$E$11,0,10*ROW('Hygiene Data'!E135)))</f>
        <v/>
      </c>
      <c r="DS141" s="270" t="str">
        <f ca="true">+IF(OFFSET('Hygiene Data'!$E$12,0,10*ROW('Hygiene Data'!E135))="","",OFFSET('Hygiene Data'!$E$12,0,10*ROW('Hygiene Data'!E135)))</f>
        <v/>
      </c>
      <c r="DT141" s="270" t="str">
        <f ca="true">+IF(OFFSET('Hygiene Data'!$E$13,0,10*ROW('Hygiene Data'!E135))="","",OFFSET('Hygiene Data'!$E$13,0,10*ROW('Hygiene Data'!E135)))</f>
        <v/>
      </c>
      <c r="DU141" s="270" t="str">
        <f ca="true">+IF(OFFSET('Hygiene Data'!$F$11,0,10*ROW('Hygiene Data'!F135))="","",OFFSET('Hygiene Data'!$F$11,0,10*ROW('Hygiene Data'!F135)))</f>
        <v/>
      </c>
      <c r="DV141" s="270" t="str">
        <f ca="true">+IF(OFFSET('Hygiene Data'!$F$12,0,10*ROW('Hygiene Data'!F135))="","",OFFSET('Hygiene Data'!$F$12,0,10*ROW('Hygiene Data'!F135)))</f>
        <v/>
      </c>
      <c r="DW141" s="270" t="str">
        <f ca="true">+IF(OFFSET('Hygiene Data'!$F$13,0,10*ROW('Hygiene Data'!F135))="","",OFFSET('Hygiene Data'!$F$13,0,10*ROW('Hygiene Data'!F135)))</f>
        <v/>
      </c>
      <c r="DX141" s="270" t="str">
        <f ca="true">+IF(OFFSET('Hygiene Data'!$G$11,0,10*ROW('Hygiene Data'!G135))="","",OFFSET('Hygiene Data'!$G$11,0,10*ROW('Hygiene Data'!G135)))</f>
        <v/>
      </c>
      <c r="DY141" s="270" t="str">
        <f ca="true">+IF(OFFSET('Hygiene Data'!$G$12,0,10*ROW('Hygiene Data'!G135))="","",OFFSET('Hygiene Data'!$G$12,0,10*ROW('Hygiene Data'!G135)))</f>
        <v/>
      </c>
      <c r="DZ141" s="270" t="str">
        <f ca="true">+IF(OFFSET('Hygiene Data'!$G$13,0,10*ROW('Hygiene Data'!G135))="","",OFFSET('Hygiene Data'!$G$13,0,10*ROW('Hygiene Data'!G135)))</f>
        <v/>
      </c>
      <c r="EA141" s="270" t="str">
        <f ca="true">+IF(OFFSET('Hygiene Data'!$H$11,0,10*ROW('Hygiene Data'!H135))="","",OFFSET('Hygiene Data'!$H$11,0,10*ROW('Hygiene Data'!H135)))</f>
        <v/>
      </c>
      <c r="EB141" s="270" t="str">
        <f ca="true">+IF(OFFSET('Hygiene Data'!$H$12,0,10*ROW('Hygiene Data'!H135))="","",OFFSET('Hygiene Data'!$H$12,0,10*ROW('Hygiene Data'!H135)))</f>
        <v/>
      </c>
      <c r="EC141" s="270" t="str">
        <f ca="true">+IF(OFFSET('Hygiene Data'!$H$13,0,10*ROW('Hygiene Data'!H135))="","",OFFSET('Hygiene Data'!$H$13,0,10*ROW('Hygiene Data'!H135)))</f>
        <v/>
      </c>
      <c r="ED141" s="270" t="str">
        <f ca="true">+IF(OFFSET('Hygiene Data'!$I$11,0,10*ROW('Hygiene Data'!I135))="","",OFFSET('Hygiene Data'!$I$11,0,10*ROW('Hygiene Data'!I135)))</f>
        <v/>
      </c>
      <c r="EE141" s="270" t="str">
        <f ca="true">+IF(OFFSET('Hygiene Data'!$I$12,0,10*ROW('Hygiene Data'!I135))="","",OFFSET('Hygiene Data'!$I$12,0,10*ROW('Hygiene Data'!I135)))</f>
        <v/>
      </c>
      <c r="EF141" s="270"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26"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0"/>
      <c r="BS142" s="270" t="str">
        <f ca="true">+IF(OFFSET('Water Data'!$D$27,0,10*ROW('Water Data'!D136))="","",OFFSET('Water Data'!$D$27,0,10*ROW('Water Data'!D136)))</f>
        <v/>
      </c>
      <c r="BT142" s="270" t="str">
        <f ca="true">+IF(OFFSET('Water Data'!$D$28,0,10*ROW('Water Data'!D136))="","",OFFSET('Water Data'!$D$28,0,10*ROW('Water Data'!D136)))</f>
        <v/>
      </c>
      <c r="BU142" s="270" t="str">
        <f ca="true">+IF(OFFSET('Water Data'!$D$29,0,10*ROW('Water Data'!D136))="","",OFFSET('Water Data'!$D$29,0,10*ROW('Water Data'!D136)))</f>
        <v/>
      </c>
      <c r="BV142" s="270" t="str">
        <f ca="true">+IF(OFFSET('Water Data'!$E$27,0,10*ROW('Water Data'!E136))="","",OFFSET('Water Data'!$E$27,0,10*ROW('Water Data'!E136)))</f>
        <v/>
      </c>
      <c r="BW142" s="270" t="str">
        <f ca="true">+IF(OFFSET('Water Data'!$E$28,0,10*ROW('Water Data'!E136))="","",OFFSET('Water Data'!$E$28,0,10*ROW('Water Data'!E136)))</f>
        <v/>
      </c>
      <c r="BX142" s="270" t="str">
        <f ca="true">+IF(OFFSET('Water Data'!$E$29,0,10*ROW('Water Data'!E136))="","",OFFSET('Water Data'!$E$29,0,10*ROW('Water Data'!E136)))</f>
        <v/>
      </c>
      <c r="BY142" s="270" t="str">
        <f ca="true">+IF(OFFSET('Water Data'!$F$27,0,10*ROW('Water Data'!F136))="","",OFFSET('Water Data'!$F$27,0,10*ROW('Water Data'!F136)))</f>
        <v/>
      </c>
      <c r="BZ142" s="270" t="str">
        <f ca="true">+IF(OFFSET('Water Data'!$F$28,0,10*ROW('Water Data'!F136))="","",OFFSET('Water Data'!$F$28,0,10*ROW('Water Data'!F136)))</f>
        <v/>
      </c>
      <c r="CA142" s="270" t="str">
        <f ca="true">+IF(OFFSET('Water Data'!$F$29,0,10*ROW('Water Data'!F136))="","",OFFSET('Water Data'!$F$29,0,10*ROW('Water Data'!F136)))</f>
        <v/>
      </c>
      <c r="CB142" s="270" t="str">
        <f ca="true">+IF(OFFSET('Water Data'!$G$27,0,10*ROW('Water Data'!G136))="","",OFFSET('Water Data'!$G$27,0,10*ROW('Water Data'!G136)))</f>
        <v/>
      </c>
      <c r="CC142" s="270" t="str">
        <f ca="true">+IF(OFFSET('Water Data'!$G$28,0,10*ROW('Water Data'!G136))="","",OFFSET('Water Data'!$G$28,0,10*ROW('Water Data'!G136)))</f>
        <v/>
      </c>
      <c r="CD142" s="270" t="str">
        <f ca="true">+IF(OFFSET('Water Data'!$G$29,0,10*ROW('Water Data'!G136))="","",OFFSET('Water Data'!$G$29,0,10*ROW('Water Data'!G136)))</f>
        <v/>
      </c>
      <c r="CE142" s="270" t="str">
        <f ca="true">+IF(OFFSET('Water Data'!$H$27,0,10*ROW('Water Data'!H136))="","",OFFSET('Water Data'!$H$27,0,10*ROW('Water Data'!H136)))</f>
        <v/>
      </c>
      <c r="CF142" s="270" t="str">
        <f ca="true">+IF(OFFSET('Water Data'!$H$28,0,10*ROW('Water Data'!H136))="","",OFFSET('Water Data'!$H$28,0,10*ROW('Water Data'!H136)))</f>
        <v/>
      </c>
      <c r="CG142" s="270" t="str">
        <f ca="true">+IF(OFFSET('Water Data'!$H$29,0,10*ROW('Water Data'!H136))="","",OFFSET('Water Data'!$H$29,0,10*ROW('Water Data'!H136)))</f>
        <v/>
      </c>
      <c r="CH142" s="270" t="str">
        <f ca="true">+IF(OFFSET('Water Data'!$I$27,0,10*ROW('Water Data'!I136))="","",OFFSET('Water Data'!$I$27,0,10*ROW('Water Data'!I136)))</f>
        <v/>
      </c>
      <c r="CI142" s="270" t="str">
        <f ca="true">+IF(OFFSET('Water Data'!$I$28,0,10*ROW('Water Data'!I136))="","",OFFSET('Water Data'!$I$28,0,10*ROW('Water Data'!I136)))</f>
        <v/>
      </c>
      <c r="CJ142" s="270" t="str">
        <f ca="true">+IF(OFFSET('Water Data'!$I$29,0,10*ROW('Water Data'!I136))="","",OFFSET('Water Data'!$I$29,0,10*ROW('Water Data'!I136)))</f>
        <v/>
      </c>
      <c r="CK142" s="270" t="str">
        <f ca="true">+IF(OFFSET('Sanitation Data'!$D$28,0,10*ROW('Sanitation Data'!D136))="","",OFFSET('Sanitation Data'!$D$28,0,10*ROW('Sanitation Data'!D136)))</f>
        <v/>
      </c>
      <c r="CL142" s="270" t="str">
        <f ca="true">+IF(OFFSET('Sanitation Data'!$D$29,0,10*ROW('Sanitation Data'!D136))="","",OFFSET('Sanitation Data'!$D$29,0,10*ROW('Sanitation Data'!D136)))</f>
        <v/>
      </c>
      <c r="CM142" s="270" t="str">
        <f ca="true">+IF(OFFSET('Sanitation Data'!$D$30,0,10*ROW('Sanitation Data'!D136))="","",OFFSET('Sanitation Data'!$D$30,0,10*ROW('Sanitation Data'!D136)))</f>
        <v/>
      </c>
      <c r="CN142" s="270" t="str">
        <f ca="true">+IF(OFFSET('Sanitation Data'!$D$31,0,10*ROW('Sanitation Data'!D136))="","",OFFSET('Sanitation Data'!$D$31,0,10*ROW('Sanitation Data'!D136)))</f>
        <v/>
      </c>
      <c r="CO142" s="270" t="str">
        <f ca="true">+IF(OFFSET('Sanitation Data'!$D$32,0,10*ROW('Sanitation Data'!D136))="","",OFFSET('Sanitation Data'!$D$32,0,10*ROW('Sanitation Data'!D136)))</f>
        <v/>
      </c>
      <c r="CP142" s="270" t="str">
        <f ca="true">+IF(OFFSET('Sanitation Data'!$E$28,0,10*ROW('Sanitation Data'!E136))="","",OFFSET('Sanitation Data'!$E$28,0,10*ROW('Sanitation Data'!E136)))</f>
        <v/>
      </c>
      <c r="CQ142" s="270" t="str">
        <f ca="true">+IF(OFFSET('Sanitation Data'!$E$29,0,10*ROW('Sanitation Data'!E136))="","",OFFSET('Sanitation Data'!$E$29,0,10*ROW('Sanitation Data'!E136)))</f>
        <v/>
      </c>
      <c r="CR142" s="270" t="str">
        <f ca="true">+IF(OFFSET('Sanitation Data'!$E$30,0,10*ROW('Sanitation Data'!E136))="","",OFFSET('Sanitation Data'!$E$30,0,10*ROW('Sanitation Data'!E136)))</f>
        <v/>
      </c>
      <c r="CS142" s="270" t="str">
        <f ca="true">+IF(OFFSET('Sanitation Data'!$E$31,0,10*ROW('Sanitation Data'!E136))="","",OFFSET('Sanitation Data'!$E$31,0,10*ROW('Sanitation Data'!E136)))</f>
        <v/>
      </c>
      <c r="CT142" s="270" t="str">
        <f ca="true">+IF(OFFSET('Sanitation Data'!$E$32,0,10*ROW('Sanitation Data'!E136))="","",OFFSET('Sanitation Data'!$E$32,0,10*ROW('Sanitation Data'!E136)))</f>
        <v/>
      </c>
      <c r="CU142" s="270" t="str">
        <f ca="true">+IF(OFFSET('Sanitation Data'!$F$28,0,10*ROW('Sanitation Data'!F136))="","",OFFSET('Sanitation Data'!$F$28,0,10*ROW('Sanitation Data'!F136)))</f>
        <v/>
      </c>
      <c r="CV142" s="270" t="str">
        <f ca="true">+IF(OFFSET('Sanitation Data'!$F$29,0,10*ROW('Sanitation Data'!F136))="","",OFFSET('Sanitation Data'!$F$29,0,10*ROW('Sanitation Data'!F136)))</f>
        <v/>
      </c>
      <c r="CW142" s="270" t="str">
        <f ca="true">+IF(OFFSET('Sanitation Data'!$F$30,0,10*ROW('Sanitation Data'!F136))="","",OFFSET('Sanitation Data'!$F$30,0,10*ROW('Sanitation Data'!F136)))</f>
        <v/>
      </c>
      <c r="CX142" s="270" t="str">
        <f ca="true">+IF(OFFSET('Sanitation Data'!$F$31,0,10*ROW('Sanitation Data'!F136))="","",OFFSET('Sanitation Data'!$F$31,0,10*ROW('Sanitation Data'!F136)))</f>
        <v/>
      </c>
      <c r="CY142" s="270" t="str">
        <f ca="true">+IF(OFFSET('Sanitation Data'!$F$32,0,10*ROW('Sanitation Data'!F136))="","",OFFSET('Sanitation Data'!$F$32,0,10*ROW('Sanitation Data'!F136)))</f>
        <v/>
      </c>
      <c r="CZ142" s="270" t="str">
        <f ca="true">+IF(OFFSET('Sanitation Data'!$G$28,0,10*ROW('Sanitation Data'!G136))="","",OFFSET('Sanitation Data'!$G$28,0,10*ROW('Sanitation Data'!G136)))</f>
        <v/>
      </c>
      <c r="DA142" s="270" t="str">
        <f ca="true">+IF(OFFSET('Sanitation Data'!$G$29,0,10*ROW('Sanitation Data'!G136))="","",OFFSET('Sanitation Data'!$G$29,0,10*ROW('Sanitation Data'!G136)))</f>
        <v/>
      </c>
      <c r="DB142" s="270" t="str">
        <f ca="true">+IF(OFFSET('Sanitation Data'!$G$30,0,10*ROW('Sanitation Data'!G136))="","",OFFSET('Sanitation Data'!$G$30,0,10*ROW('Sanitation Data'!G136)))</f>
        <v/>
      </c>
      <c r="DC142" s="270" t="str">
        <f ca="true">+IF(OFFSET('Sanitation Data'!$G$31,0,10*ROW('Sanitation Data'!G136))="","",OFFSET('Sanitation Data'!$G$31,0,10*ROW('Sanitation Data'!G136)))</f>
        <v/>
      </c>
      <c r="DD142" s="270" t="str">
        <f ca="true">+IF(OFFSET('Sanitation Data'!$G$32,0,10*ROW('Sanitation Data'!G136))="","",OFFSET('Sanitation Data'!$G$32,0,10*ROW('Sanitation Data'!G136)))</f>
        <v/>
      </c>
      <c r="DE142" s="270" t="str">
        <f ca="true">+IF(OFFSET('Sanitation Data'!$H$28,0,10*ROW('Sanitation Data'!H136))="","",OFFSET('Sanitation Data'!$H$28,0,10*ROW('Sanitation Data'!H136)))</f>
        <v/>
      </c>
      <c r="DF142" s="270" t="str">
        <f ca="true">+IF(OFFSET('Sanitation Data'!$H$29,0,10*ROW('Sanitation Data'!H136))="","",OFFSET('Sanitation Data'!$H$29,0,10*ROW('Sanitation Data'!H136)))</f>
        <v/>
      </c>
      <c r="DG142" s="270" t="str">
        <f ca="true">+IF(OFFSET('Sanitation Data'!$H$30,0,10*ROW('Sanitation Data'!H136))="","",OFFSET('Sanitation Data'!$H$30,0,10*ROW('Sanitation Data'!H136)))</f>
        <v/>
      </c>
      <c r="DH142" s="270" t="str">
        <f ca="true">+IF(OFFSET('Sanitation Data'!$H$31,0,10*ROW('Sanitation Data'!H136))="","",OFFSET('Sanitation Data'!$H$31,0,10*ROW('Sanitation Data'!H136)))</f>
        <v/>
      </c>
      <c r="DI142" s="270" t="str">
        <f ca="true">+IF(OFFSET('Sanitation Data'!$H$32,0,10*ROW('Sanitation Data'!H136))="","",OFFSET('Sanitation Data'!$H$32,0,10*ROW('Sanitation Data'!H136)))</f>
        <v/>
      </c>
      <c r="DJ142" s="270" t="str">
        <f ca="true">+IF(OFFSET('Sanitation Data'!$I$28,0,10*ROW('Sanitation Data'!I136))="","",OFFSET('Sanitation Data'!$I$28,0,10*ROW('Sanitation Data'!I136)))</f>
        <v/>
      </c>
      <c r="DK142" s="270" t="str">
        <f ca="true">+IF(OFFSET('Sanitation Data'!$I$29,0,10*ROW('Sanitation Data'!I136))="","",OFFSET('Sanitation Data'!$I$29,0,10*ROW('Sanitation Data'!I136)))</f>
        <v/>
      </c>
      <c r="DL142" s="270" t="str">
        <f ca="true">+IF(OFFSET('Sanitation Data'!$I$30,0,10*ROW('Sanitation Data'!I136))="","",OFFSET('Sanitation Data'!$I$30,0,10*ROW('Sanitation Data'!I136)))</f>
        <v/>
      </c>
      <c r="DM142" s="270" t="str">
        <f ca="true">+IF(OFFSET('Sanitation Data'!$I$31,0,10*ROW('Sanitation Data'!I136))="","",OFFSET('Sanitation Data'!$I$31,0,10*ROW('Sanitation Data'!I136)))</f>
        <v/>
      </c>
      <c r="DN142" s="270" t="str">
        <f ca="true">+IF(OFFSET('Sanitation Data'!$I$32,0,10*ROW('Sanitation Data'!I136))="","",OFFSET('Sanitation Data'!$I$32,0,10*ROW('Sanitation Data'!I136)))</f>
        <v/>
      </c>
      <c r="DO142" s="270" t="str">
        <f ca="true">+IF(OFFSET('Hygiene Data'!$D$11,0,10*ROW('Hygiene Data'!D136))="","",OFFSET('Hygiene Data'!$D$11,0,10*ROW('Hygiene Data'!D136)))</f>
        <v/>
      </c>
      <c r="DP142" s="270" t="str">
        <f ca="true">+IF(OFFSET('Hygiene Data'!$D$12,0,10*ROW('Hygiene Data'!D136))="","",OFFSET('Hygiene Data'!$D$12,0,10*ROW('Hygiene Data'!D136)))</f>
        <v/>
      </c>
      <c r="DQ142" s="270" t="str">
        <f ca="true">+IF(OFFSET('Hygiene Data'!$D$13,0,10*ROW('Hygiene Data'!D136))="","",OFFSET('Hygiene Data'!$D$13,0,10*ROW('Hygiene Data'!D136)))</f>
        <v/>
      </c>
      <c r="DR142" s="270" t="str">
        <f ca="true">+IF(OFFSET('Hygiene Data'!$E$11,0,10*ROW('Hygiene Data'!E136))="","",OFFSET('Hygiene Data'!$E$11,0,10*ROW('Hygiene Data'!E136)))</f>
        <v/>
      </c>
      <c r="DS142" s="270" t="str">
        <f ca="true">+IF(OFFSET('Hygiene Data'!$E$12,0,10*ROW('Hygiene Data'!E136))="","",OFFSET('Hygiene Data'!$E$12,0,10*ROW('Hygiene Data'!E136)))</f>
        <v/>
      </c>
      <c r="DT142" s="270" t="str">
        <f ca="true">+IF(OFFSET('Hygiene Data'!$E$13,0,10*ROW('Hygiene Data'!E136))="","",OFFSET('Hygiene Data'!$E$13,0,10*ROW('Hygiene Data'!E136)))</f>
        <v/>
      </c>
      <c r="DU142" s="270" t="str">
        <f ca="true">+IF(OFFSET('Hygiene Data'!$F$11,0,10*ROW('Hygiene Data'!F136))="","",OFFSET('Hygiene Data'!$F$11,0,10*ROW('Hygiene Data'!F136)))</f>
        <v/>
      </c>
      <c r="DV142" s="270" t="str">
        <f ca="true">+IF(OFFSET('Hygiene Data'!$F$12,0,10*ROW('Hygiene Data'!F136))="","",OFFSET('Hygiene Data'!$F$12,0,10*ROW('Hygiene Data'!F136)))</f>
        <v/>
      </c>
      <c r="DW142" s="270" t="str">
        <f ca="true">+IF(OFFSET('Hygiene Data'!$F$13,0,10*ROW('Hygiene Data'!F136))="","",OFFSET('Hygiene Data'!$F$13,0,10*ROW('Hygiene Data'!F136)))</f>
        <v/>
      </c>
      <c r="DX142" s="270" t="str">
        <f ca="true">+IF(OFFSET('Hygiene Data'!$G$11,0,10*ROW('Hygiene Data'!G136))="","",OFFSET('Hygiene Data'!$G$11,0,10*ROW('Hygiene Data'!G136)))</f>
        <v/>
      </c>
      <c r="DY142" s="270" t="str">
        <f ca="true">+IF(OFFSET('Hygiene Data'!$G$12,0,10*ROW('Hygiene Data'!G136))="","",OFFSET('Hygiene Data'!$G$12,0,10*ROW('Hygiene Data'!G136)))</f>
        <v/>
      </c>
      <c r="DZ142" s="270" t="str">
        <f ca="true">+IF(OFFSET('Hygiene Data'!$G$13,0,10*ROW('Hygiene Data'!G136))="","",OFFSET('Hygiene Data'!$G$13,0,10*ROW('Hygiene Data'!G136)))</f>
        <v/>
      </c>
      <c r="EA142" s="270" t="str">
        <f ca="true">+IF(OFFSET('Hygiene Data'!$H$11,0,10*ROW('Hygiene Data'!H136))="","",OFFSET('Hygiene Data'!$H$11,0,10*ROW('Hygiene Data'!H136)))</f>
        <v/>
      </c>
      <c r="EB142" s="270" t="str">
        <f ca="true">+IF(OFFSET('Hygiene Data'!$H$12,0,10*ROW('Hygiene Data'!H136))="","",OFFSET('Hygiene Data'!$H$12,0,10*ROW('Hygiene Data'!H136)))</f>
        <v/>
      </c>
      <c r="EC142" s="270" t="str">
        <f ca="true">+IF(OFFSET('Hygiene Data'!$H$13,0,10*ROW('Hygiene Data'!H136))="","",OFFSET('Hygiene Data'!$H$13,0,10*ROW('Hygiene Data'!H136)))</f>
        <v/>
      </c>
      <c r="ED142" s="270" t="str">
        <f ca="true">+IF(OFFSET('Hygiene Data'!$I$11,0,10*ROW('Hygiene Data'!I136))="","",OFFSET('Hygiene Data'!$I$11,0,10*ROW('Hygiene Data'!I136)))</f>
        <v/>
      </c>
      <c r="EE142" s="270" t="str">
        <f ca="true">+IF(OFFSET('Hygiene Data'!$I$12,0,10*ROW('Hygiene Data'!I136))="","",OFFSET('Hygiene Data'!$I$12,0,10*ROW('Hygiene Data'!I136)))</f>
        <v/>
      </c>
      <c r="EF142" s="270"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26"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0"/>
      <c r="BS143" s="270" t="str">
        <f ca="true">+IF(OFFSET('Water Data'!$D$27,0,10*ROW('Water Data'!D137))="","",OFFSET('Water Data'!$D$27,0,10*ROW('Water Data'!D137)))</f>
        <v/>
      </c>
      <c r="BT143" s="270" t="str">
        <f ca="true">+IF(OFFSET('Water Data'!$D$28,0,10*ROW('Water Data'!D137))="","",OFFSET('Water Data'!$D$28,0,10*ROW('Water Data'!D137)))</f>
        <v/>
      </c>
      <c r="BU143" s="270" t="str">
        <f ca="true">+IF(OFFSET('Water Data'!$D$29,0,10*ROW('Water Data'!D137))="","",OFFSET('Water Data'!$D$29,0,10*ROW('Water Data'!D137)))</f>
        <v/>
      </c>
      <c r="BV143" s="270" t="str">
        <f ca="true">+IF(OFFSET('Water Data'!$E$27,0,10*ROW('Water Data'!E137))="","",OFFSET('Water Data'!$E$27,0,10*ROW('Water Data'!E137)))</f>
        <v/>
      </c>
      <c r="BW143" s="270" t="str">
        <f ca="true">+IF(OFFSET('Water Data'!$E$28,0,10*ROW('Water Data'!E137))="","",OFFSET('Water Data'!$E$28,0,10*ROW('Water Data'!E137)))</f>
        <v/>
      </c>
      <c r="BX143" s="270" t="str">
        <f ca="true">+IF(OFFSET('Water Data'!$E$29,0,10*ROW('Water Data'!E137))="","",OFFSET('Water Data'!$E$29,0,10*ROW('Water Data'!E137)))</f>
        <v/>
      </c>
      <c r="BY143" s="270" t="str">
        <f ca="true">+IF(OFFSET('Water Data'!$F$27,0,10*ROW('Water Data'!F137))="","",OFFSET('Water Data'!$F$27,0,10*ROW('Water Data'!F137)))</f>
        <v/>
      </c>
      <c r="BZ143" s="270" t="str">
        <f ca="true">+IF(OFFSET('Water Data'!$F$28,0,10*ROW('Water Data'!F137))="","",OFFSET('Water Data'!$F$28,0,10*ROW('Water Data'!F137)))</f>
        <v/>
      </c>
      <c r="CA143" s="270" t="str">
        <f ca="true">+IF(OFFSET('Water Data'!$F$29,0,10*ROW('Water Data'!F137))="","",OFFSET('Water Data'!$F$29,0,10*ROW('Water Data'!F137)))</f>
        <v/>
      </c>
      <c r="CB143" s="270" t="str">
        <f ca="true">+IF(OFFSET('Water Data'!$G$27,0,10*ROW('Water Data'!G137))="","",OFFSET('Water Data'!$G$27,0,10*ROW('Water Data'!G137)))</f>
        <v/>
      </c>
      <c r="CC143" s="270" t="str">
        <f ca="true">+IF(OFFSET('Water Data'!$G$28,0,10*ROW('Water Data'!G137))="","",OFFSET('Water Data'!$G$28,0,10*ROW('Water Data'!G137)))</f>
        <v/>
      </c>
      <c r="CD143" s="270" t="str">
        <f ca="true">+IF(OFFSET('Water Data'!$G$29,0,10*ROW('Water Data'!G137))="","",OFFSET('Water Data'!$G$29,0,10*ROW('Water Data'!G137)))</f>
        <v/>
      </c>
      <c r="CE143" s="270" t="str">
        <f ca="true">+IF(OFFSET('Water Data'!$H$27,0,10*ROW('Water Data'!H137))="","",OFFSET('Water Data'!$H$27,0,10*ROW('Water Data'!H137)))</f>
        <v/>
      </c>
      <c r="CF143" s="270" t="str">
        <f ca="true">+IF(OFFSET('Water Data'!$H$28,0,10*ROW('Water Data'!H137))="","",OFFSET('Water Data'!$H$28,0,10*ROW('Water Data'!H137)))</f>
        <v/>
      </c>
      <c r="CG143" s="270" t="str">
        <f ca="true">+IF(OFFSET('Water Data'!$H$29,0,10*ROW('Water Data'!H137))="","",OFFSET('Water Data'!$H$29,0,10*ROW('Water Data'!H137)))</f>
        <v/>
      </c>
      <c r="CH143" s="270" t="str">
        <f ca="true">+IF(OFFSET('Water Data'!$I$27,0,10*ROW('Water Data'!I137))="","",OFFSET('Water Data'!$I$27,0,10*ROW('Water Data'!I137)))</f>
        <v/>
      </c>
      <c r="CI143" s="270" t="str">
        <f ca="true">+IF(OFFSET('Water Data'!$I$28,0,10*ROW('Water Data'!I137))="","",OFFSET('Water Data'!$I$28,0,10*ROW('Water Data'!I137)))</f>
        <v/>
      </c>
      <c r="CJ143" s="270" t="str">
        <f ca="true">+IF(OFFSET('Water Data'!$I$29,0,10*ROW('Water Data'!I137))="","",OFFSET('Water Data'!$I$29,0,10*ROW('Water Data'!I137)))</f>
        <v/>
      </c>
      <c r="CK143" s="270" t="str">
        <f ca="true">+IF(OFFSET('Sanitation Data'!$D$28,0,10*ROW('Sanitation Data'!D137))="","",OFFSET('Sanitation Data'!$D$28,0,10*ROW('Sanitation Data'!D137)))</f>
        <v/>
      </c>
      <c r="CL143" s="270" t="str">
        <f ca="true">+IF(OFFSET('Sanitation Data'!$D$29,0,10*ROW('Sanitation Data'!D137))="","",OFFSET('Sanitation Data'!$D$29,0,10*ROW('Sanitation Data'!D137)))</f>
        <v/>
      </c>
      <c r="CM143" s="270" t="str">
        <f ca="true">+IF(OFFSET('Sanitation Data'!$D$30,0,10*ROW('Sanitation Data'!D137))="","",OFFSET('Sanitation Data'!$D$30,0,10*ROW('Sanitation Data'!D137)))</f>
        <v/>
      </c>
      <c r="CN143" s="270" t="str">
        <f ca="true">+IF(OFFSET('Sanitation Data'!$D$31,0,10*ROW('Sanitation Data'!D137))="","",OFFSET('Sanitation Data'!$D$31,0,10*ROW('Sanitation Data'!D137)))</f>
        <v/>
      </c>
      <c r="CO143" s="270" t="str">
        <f ca="true">+IF(OFFSET('Sanitation Data'!$D$32,0,10*ROW('Sanitation Data'!D137))="","",OFFSET('Sanitation Data'!$D$32,0,10*ROW('Sanitation Data'!D137)))</f>
        <v/>
      </c>
      <c r="CP143" s="270" t="str">
        <f ca="true">+IF(OFFSET('Sanitation Data'!$E$28,0,10*ROW('Sanitation Data'!E137))="","",OFFSET('Sanitation Data'!$E$28,0,10*ROW('Sanitation Data'!E137)))</f>
        <v/>
      </c>
      <c r="CQ143" s="270" t="str">
        <f ca="true">+IF(OFFSET('Sanitation Data'!$E$29,0,10*ROW('Sanitation Data'!E137))="","",OFFSET('Sanitation Data'!$E$29,0,10*ROW('Sanitation Data'!E137)))</f>
        <v/>
      </c>
      <c r="CR143" s="270" t="str">
        <f ca="true">+IF(OFFSET('Sanitation Data'!$E$30,0,10*ROW('Sanitation Data'!E137))="","",OFFSET('Sanitation Data'!$E$30,0,10*ROW('Sanitation Data'!E137)))</f>
        <v/>
      </c>
      <c r="CS143" s="270" t="str">
        <f ca="true">+IF(OFFSET('Sanitation Data'!$E$31,0,10*ROW('Sanitation Data'!E137))="","",OFFSET('Sanitation Data'!$E$31,0,10*ROW('Sanitation Data'!E137)))</f>
        <v/>
      </c>
      <c r="CT143" s="270" t="str">
        <f ca="true">+IF(OFFSET('Sanitation Data'!$E$32,0,10*ROW('Sanitation Data'!E137))="","",OFFSET('Sanitation Data'!$E$32,0,10*ROW('Sanitation Data'!E137)))</f>
        <v/>
      </c>
      <c r="CU143" s="270" t="str">
        <f ca="true">+IF(OFFSET('Sanitation Data'!$F$28,0,10*ROW('Sanitation Data'!F137))="","",OFFSET('Sanitation Data'!$F$28,0,10*ROW('Sanitation Data'!F137)))</f>
        <v/>
      </c>
      <c r="CV143" s="270" t="str">
        <f ca="true">+IF(OFFSET('Sanitation Data'!$F$29,0,10*ROW('Sanitation Data'!F137))="","",OFFSET('Sanitation Data'!$F$29,0,10*ROW('Sanitation Data'!F137)))</f>
        <v/>
      </c>
      <c r="CW143" s="270" t="str">
        <f ca="true">+IF(OFFSET('Sanitation Data'!$F$30,0,10*ROW('Sanitation Data'!F137))="","",OFFSET('Sanitation Data'!$F$30,0,10*ROW('Sanitation Data'!F137)))</f>
        <v/>
      </c>
      <c r="CX143" s="270" t="str">
        <f ca="true">+IF(OFFSET('Sanitation Data'!$F$31,0,10*ROW('Sanitation Data'!F137))="","",OFFSET('Sanitation Data'!$F$31,0,10*ROW('Sanitation Data'!F137)))</f>
        <v/>
      </c>
      <c r="CY143" s="270" t="str">
        <f ca="true">+IF(OFFSET('Sanitation Data'!$F$32,0,10*ROW('Sanitation Data'!F137))="","",OFFSET('Sanitation Data'!$F$32,0,10*ROW('Sanitation Data'!F137)))</f>
        <v/>
      </c>
      <c r="CZ143" s="270" t="str">
        <f ca="true">+IF(OFFSET('Sanitation Data'!$G$28,0,10*ROW('Sanitation Data'!G137))="","",OFFSET('Sanitation Data'!$G$28,0,10*ROW('Sanitation Data'!G137)))</f>
        <v/>
      </c>
      <c r="DA143" s="270" t="str">
        <f ca="true">+IF(OFFSET('Sanitation Data'!$G$29,0,10*ROW('Sanitation Data'!G137))="","",OFFSET('Sanitation Data'!$G$29,0,10*ROW('Sanitation Data'!G137)))</f>
        <v/>
      </c>
      <c r="DB143" s="270" t="str">
        <f ca="true">+IF(OFFSET('Sanitation Data'!$G$30,0,10*ROW('Sanitation Data'!G137))="","",OFFSET('Sanitation Data'!$G$30,0,10*ROW('Sanitation Data'!G137)))</f>
        <v/>
      </c>
      <c r="DC143" s="270" t="str">
        <f ca="true">+IF(OFFSET('Sanitation Data'!$G$31,0,10*ROW('Sanitation Data'!G137))="","",OFFSET('Sanitation Data'!$G$31,0,10*ROW('Sanitation Data'!G137)))</f>
        <v/>
      </c>
      <c r="DD143" s="270" t="str">
        <f ca="true">+IF(OFFSET('Sanitation Data'!$G$32,0,10*ROW('Sanitation Data'!G137))="","",OFFSET('Sanitation Data'!$G$32,0,10*ROW('Sanitation Data'!G137)))</f>
        <v/>
      </c>
      <c r="DE143" s="270" t="str">
        <f ca="true">+IF(OFFSET('Sanitation Data'!$H$28,0,10*ROW('Sanitation Data'!H137))="","",OFFSET('Sanitation Data'!$H$28,0,10*ROW('Sanitation Data'!H137)))</f>
        <v/>
      </c>
      <c r="DF143" s="270" t="str">
        <f ca="true">+IF(OFFSET('Sanitation Data'!$H$29,0,10*ROW('Sanitation Data'!H137))="","",OFFSET('Sanitation Data'!$H$29,0,10*ROW('Sanitation Data'!H137)))</f>
        <v/>
      </c>
      <c r="DG143" s="270" t="str">
        <f ca="true">+IF(OFFSET('Sanitation Data'!$H$30,0,10*ROW('Sanitation Data'!H137))="","",OFFSET('Sanitation Data'!$H$30,0,10*ROW('Sanitation Data'!H137)))</f>
        <v/>
      </c>
      <c r="DH143" s="270" t="str">
        <f ca="true">+IF(OFFSET('Sanitation Data'!$H$31,0,10*ROW('Sanitation Data'!H137))="","",OFFSET('Sanitation Data'!$H$31,0,10*ROW('Sanitation Data'!H137)))</f>
        <v/>
      </c>
      <c r="DI143" s="270" t="str">
        <f ca="true">+IF(OFFSET('Sanitation Data'!$H$32,0,10*ROW('Sanitation Data'!H137))="","",OFFSET('Sanitation Data'!$H$32,0,10*ROW('Sanitation Data'!H137)))</f>
        <v/>
      </c>
      <c r="DJ143" s="270" t="str">
        <f ca="true">+IF(OFFSET('Sanitation Data'!$I$28,0,10*ROW('Sanitation Data'!I137))="","",OFFSET('Sanitation Data'!$I$28,0,10*ROW('Sanitation Data'!I137)))</f>
        <v/>
      </c>
      <c r="DK143" s="270" t="str">
        <f ca="true">+IF(OFFSET('Sanitation Data'!$I$29,0,10*ROW('Sanitation Data'!I137))="","",OFFSET('Sanitation Data'!$I$29,0,10*ROW('Sanitation Data'!I137)))</f>
        <v/>
      </c>
      <c r="DL143" s="270" t="str">
        <f ca="true">+IF(OFFSET('Sanitation Data'!$I$30,0,10*ROW('Sanitation Data'!I137))="","",OFFSET('Sanitation Data'!$I$30,0,10*ROW('Sanitation Data'!I137)))</f>
        <v/>
      </c>
      <c r="DM143" s="270" t="str">
        <f ca="true">+IF(OFFSET('Sanitation Data'!$I$31,0,10*ROW('Sanitation Data'!I137))="","",OFFSET('Sanitation Data'!$I$31,0,10*ROW('Sanitation Data'!I137)))</f>
        <v/>
      </c>
      <c r="DN143" s="270" t="str">
        <f ca="true">+IF(OFFSET('Sanitation Data'!$I$32,0,10*ROW('Sanitation Data'!I137))="","",OFFSET('Sanitation Data'!$I$32,0,10*ROW('Sanitation Data'!I137)))</f>
        <v/>
      </c>
      <c r="DO143" s="270" t="str">
        <f ca="true">+IF(OFFSET('Hygiene Data'!$D$11,0,10*ROW('Hygiene Data'!D137))="","",OFFSET('Hygiene Data'!$D$11,0,10*ROW('Hygiene Data'!D137)))</f>
        <v/>
      </c>
      <c r="DP143" s="270" t="str">
        <f ca="true">+IF(OFFSET('Hygiene Data'!$D$12,0,10*ROW('Hygiene Data'!D137))="","",OFFSET('Hygiene Data'!$D$12,0,10*ROW('Hygiene Data'!D137)))</f>
        <v/>
      </c>
      <c r="DQ143" s="270" t="str">
        <f ca="true">+IF(OFFSET('Hygiene Data'!$D$13,0,10*ROW('Hygiene Data'!D137))="","",OFFSET('Hygiene Data'!$D$13,0,10*ROW('Hygiene Data'!D137)))</f>
        <v/>
      </c>
      <c r="DR143" s="270" t="str">
        <f ca="true">+IF(OFFSET('Hygiene Data'!$E$11,0,10*ROW('Hygiene Data'!E137))="","",OFFSET('Hygiene Data'!$E$11,0,10*ROW('Hygiene Data'!E137)))</f>
        <v/>
      </c>
      <c r="DS143" s="270" t="str">
        <f ca="true">+IF(OFFSET('Hygiene Data'!$E$12,0,10*ROW('Hygiene Data'!E137))="","",OFFSET('Hygiene Data'!$E$12,0,10*ROW('Hygiene Data'!E137)))</f>
        <v/>
      </c>
      <c r="DT143" s="270" t="str">
        <f ca="true">+IF(OFFSET('Hygiene Data'!$E$13,0,10*ROW('Hygiene Data'!E137))="","",OFFSET('Hygiene Data'!$E$13,0,10*ROW('Hygiene Data'!E137)))</f>
        <v/>
      </c>
      <c r="DU143" s="270" t="str">
        <f ca="true">+IF(OFFSET('Hygiene Data'!$F$11,0,10*ROW('Hygiene Data'!F137))="","",OFFSET('Hygiene Data'!$F$11,0,10*ROW('Hygiene Data'!F137)))</f>
        <v/>
      </c>
      <c r="DV143" s="270" t="str">
        <f ca="true">+IF(OFFSET('Hygiene Data'!$F$12,0,10*ROW('Hygiene Data'!F137))="","",OFFSET('Hygiene Data'!$F$12,0,10*ROW('Hygiene Data'!F137)))</f>
        <v/>
      </c>
      <c r="DW143" s="270" t="str">
        <f ca="true">+IF(OFFSET('Hygiene Data'!$F$13,0,10*ROW('Hygiene Data'!F137))="","",OFFSET('Hygiene Data'!$F$13,0,10*ROW('Hygiene Data'!F137)))</f>
        <v/>
      </c>
      <c r="DX143" s="270" t="str">
        <f ca="true">+IF(OFFSET('Hygiene Data'!$G$11,0,10*ROW('Hygiene Data'!G137))="","",OFFSET('Hygiene Data'!$G$11,0,10*ROW('Hygiene Data'!G137)))</f>
        <v/>
      </c>
      <c r="DY143" s="270" t="str">
        <f ca="true">+IF(OFFSET('Hygiene Data'!$G$12,0,10*ROW('Hygiene Data'!G137))="","",OFFSET('Hygiene Data'!$G$12,0,10*ROW('Hygiene Data'!G137)))</f>
        <v/>
      </c>
      <c r="DZ143" s="270" t="str">
        <f ca="true">+IF(OFFSET('Hygiene Data'!$G$13,0,10*ROW('Hygiene Data'!G137))="","",OFFSET('Hygiene Data'!$G$13,0,10*ROW('Hygiene Data'!G137)))</f>
        <v/>
      </c>
      <c r="EA143" s="270" t="str">
        <f ca="true">+IF(OFFSET('Hygiene Data'!$H$11,0,10*ROW('Hygiene Data'!H137))="","",OFFSET('Hygiene Data'!$H$11,0,10*ROW('Hygiene Data'!H137)))</f>
        <v/>
      </c>
      <c r="EB143" s="270" t="str">
        <f ca="true">+IF(OFFSET('Hygiene Data'!$H$12,0,10*ROW('Hygiene Data'!H137))="","",OFFSET('Hygiene Data'!$H$12,0,10*ROW('Hygiene Data'!H137)))</f>
        <v/>
      </c>
      <c r="EC143" s="270" t="str">
        <f ca="true">+IF(OFFSET('Hygiene Data'!$H$13,0,10*ROW('Hygiene Data'!H137))="","",OFFSET('Hygiene Data'!$H$13,0,10*ROW('Hygiene Data'!H137)))</f>
        <v/>
      </c>
      <c r="ED143" s="270" t="str">
        <f ca="true">+IF(OFFSET('Hygiene Data'!$I$11,0,10*ROW('Hygiene Data'!I137))="","",OFFSET('Hygiene Data'!$I$11,0,10*ROW('Hygiene Data'!I137)))</f>
        <v/>
      </c>
      <c r="EE143" s="270" t="str">
        <f ca="true">+IF(OFFSET('Hygiene Data'!$I$12,0,10*ROW('Hygiene Data'!I137))="","",OFFSET('Hygiene Data'!$I$12,0,10*ROW('Hygiene Data'!I137)))</f>
        <v/>
      </c>
      <c r="EF143" s="270"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26"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0"/>
      <c r="BS144" s="270" t="str">
        <f ca="true">+IF(OFFSET('Water Data'!$D$27,0,10*ROW('Water Data'!D138))="","",OFFSET('Water Data'!$D$27,0,10*ROW('Water Data'!D138)))</f>
        <v/>
      </c>
      <c r="BT144" s="270" t="str">
        <f ca="true">+IF(OFFSET('Water Data'!$D$28,0,10*ROW('Water Data'!D138))="","",OFFSET('Water Data'!$D$28,0,10*ROW('Water Data'!D138)))</f>
        <v/>
      </c>
      <c r="BU144" s="270" t="str">
        <f ca="true">+IF(OFFSET('Water Data'!$D$29,0,10*ROW('Water Data'!D138))="","",OFFSET('Water Data'!$D$29,0,10*ROW('Water Data'!D138)))</f>
        <v/>
      </c>
      <c r="BV144" s="270" t="str">
        <f ca="true">+IF(OFFSET('Water Data'!$E$27,0,10*ROW('Water Data'!E138))="","",OFFSET('Water Data'!$E$27,0,10*ROW('Water Data'!E138)))</f>
        <v/>
      </c>
      <c r="BW144" s="270" t="str">
        <f ca="true">+IF(OFFSET('Water Data'!$E$28,0,10*ROW('Water Data'!E138))="","",OFFSET('Water Data'!$E$28,0,10*ROW('Water Data'!E138)))</f>
        <v/>
      </c>
      <c r="BX144" s="270" t="str">
        <f ca="true">+IF(OFFSET('Water Data'!$E$29,0,10*ROW('Water Data'!E138))="","",OFFSET('Water Data'!$E$29,0,10*ROW('Water Data'!E138)))</f>
        <v/>
      </c>
      <c r="BY144" s="270" t="str">
        <f ca="true">+IF(OFFSET('Water Data'!$F$27,0,10*ROW('Water Data'!F138))="","",OFFSET('Water Data'!$F$27,0,10*ROW('Water Data'!F138)))</f>
        <v/>
      </c>
      <c r="BZ144" s="270" t="str">
        <f ca="true">+IF(OFFSET('Water Data'!$F$28,0,10*ROW('Water Data'!F138))="","",OFFSET('Water Data'!$F$28,0,10*ROW('Water Data'!F138)))</f>
        <v/>
      </c>
      <c r="CA144" s="270" t="str">
        <f ca="true">+IF(OFFSET('Water Data'!$F$29,0,10*ROW('Water Data'!F138))="","",OFFSET('Water Data'!$F$29,0,10*ROW('Water Data'!F138)))</f>
        <v/>
      </c>
      <c r="CB144" s="270" t="str">
        <f ca="true">+IF(OFFSET('Water Data'!$G$27,0,10*ROW('Water Data'!G138))="","",OFFSET('Water Data'!$G$27,0,10*ROW('Water Data'!G138)))</f>
        <v/>
      </c>
      <c r="CC144" s="270" t="str">
        <f ca="true">+IF(OFFSET('Water Data'!$G$28,0,10*ROW('Water Data'!G138))="","",OFFSET('Water Data'!$G$28,0,10*ROW('Water Data'!G138)))</f>
        <v/>
      </c>
      <c r="CD144" s="270" t="str">
        <f ca="true">+IF(OFFSET('Water Data'!$G$29,0,10*ROW('Water Data'!G138))="","",OFFSET('Water Data'!$G$29,0,10*ROW('Water Data'!G138)))</f>
        <v/>
      </c>
      <c r="CE144" s="270" t="str">
        <f ca="true">+IF(OFFSET('Water Data'!$H$27,0,10*ROW('Water Data'!H138))="","",OFFSET('Water Data'!$H$27,0,10*ROW('Water Data'!H138)))</f>
        <v/>
      </c>
      <c r="CF144" s="270" t="str">
        <f ca="true">+IF(OFFSET('Water Data'!$H$28,0,10*ROW('Water Data'!H138))="","",OFFSET('Water Data'!$H$28,0,10*ROW('Water Data'!H138)))</f>
        <v/>
      </c>
      <c r="CG144" s="270" t="str">
        <f ca="true">+IF(OFFSET('Water Data'!$H$29,0,10*ROW('Water Data'!H138))="","",OFFSET('Water Data'!$H$29,0,10*ROW('Water Data'!H138)))</f>
        <v/>
      </c>
      <c r="CH144" s="270" t="str">
        <f ca="true">+IF(OFFSET('Water Data'!$I$27,0,10*ROW('Water Data'!I138))="","",OFFSET('Water Data'!$I$27,0,10*ROW('Water Data'!I138)))</f>
        <v/>
      </c>
      <c r="CI144" s="270" t="str">
        <f ca="true">+IF(OFFSET('Water Data'!$I$28,0,10*ROW('Water Data'!I138))="","",OFFSET('Water Data'!$I$28,0,10*ROW('Water Data'!I138)))</f>
        <v/>
      </c>
      <c r="CJ144" s="270" t="str">
        <f ca="true">+IF(OFFSET('Water Data'!$I$29,0,10*ROW('Water Data'!I138))="","",OFFSET('Water Data'!$I$29,0,10*ROW('Water Data'!I138)))</f>
        <v/>
      </c>
      <c r="CK144" s="270" t="str">
        <f ca="true">+IF(OFFSET('Sanitation Data'!$D$28,0,10*ROW('Sanitation Data'!D138))="","",OFFSET('Sanitation Data'!$D$28,0,10*ROW('Sanitation Data'!D138)))</f>
        <v/>
      </c>
      <c r="CL144" s="270" t="str">
        <f ca="true">+IF(OFFSET('Sanitation Data'!$D$29,0,10*ROW('Sanitation Data'!D138))="","",OFFSET('Sanitation Data'!$D$29,0,10*ROW('Sanitation Data'!D138)))</f>
        <v/>
      </c>
      <c r="CM144" s="270" t="str">
        <f ca="true">+IF(OFFSET('Sanitation Data'!$D$30,0,10*ROW('Sanitation Data'!D138))="","",OFFSET('Sanitation Data'!$D$30,0,10*ROW('Sanitation Data'!D138)))</f>
        <v/>
      </c>
      <c r="CN144" s="270" t="str">
        <f ca="true">+IF(OFFSET('Sanitation Data'!$D$31,0,10*ROW('Sanitation Data'!D138))="","",OFFSET('Sanitation Data'!$D$31,0,10*ROW('Sanitation Data'!D138)))</f>
        <v/>
      </c>
      <c r="CO144" s="270" t="str">
        <f ca="true">+IF(OFFSET('Sanitation Data'!$D$32,0,10*ROW('Sanitation Data'!D138))="","",OFFSET('Sanitation Data'!$D$32,0,10*ROW('Sanitation Data'!D138)))</f>
        <v/>
      </c>
      <c r="CP144" s="270" t="str">
        <f ca="true">+IF(OFFSET('Sanitation Data'!$E$28,0,10*ROW('Sanitation Data'!E138))="","",OFFSET('Sanitation Data'!$E$28,0,10*ROW('Sanitation Data'!E138)))</f>
        <v/>
      </c>
      <c r="CQ144" s="270" t="str">
        <f ca="true">+IF(OFFSET('Sanitation Data'!$E$29,0,10*ROW('Sanitation Data'!E138))="","",OFFSET('Sanitation Data'!$E$29,0,10*ROW('Sanitation Data'!E138)))</f>
        <v/>
      </c>
      <c r="CR144" s="270" t="str">
        <f ca="true">+IF(OFFSET('Sanitation Data'!$E$30,0,10*ROW('Sanitation Data'!E138))="","",OFFSET('Sanitation Data'!$E$30,0,10*ROW('Sanitation Data'!E138)))</f>
        <v/>
      </c>
      <c r="CS144" s="270" t="str">
        <f ca="true">+IF(OFFSET('Sanitation Data'!$E$31,0,10*ROW('Sanitation Data'!E138))="","",OFFSET('Sanitation Data'!$E$31,0,10*ROW('Sanitation Data'!E138)))</f>
        <v/>
      </c>
      <c r="CT144" s="270" t="str">
        <f ca="true">+IF(OFFSET('Sanitation Data'!$E$32,0,10*ROW('Sanitation Data'!E138))="","",OFFSET('Sanitation Data'!$E$32,0,10*ROW('Sanitation Data'!E138)))</f>
        <v/>
      </c>
      <c r="CU144" s="270" t="str">
        <f ca="true">+IF(OFFSET('Sanitation Data'!$F$28,0,10*ROW('Sanitation Data'!F138))="","",OFFSET('Sanitation Data'!$F$28,0,10*ROW('Sanitation Data'!F138)))</f>
        <v/>
      </c>
      <c r="CV144" s="270" t="str">
        <f ca="true">+IF(OFFSET('Sanitation Data'!$F$29,0,10*ROW('Sanitation Data'!F138))="","",OFFSET('Sanitation Data'!$F$29,0,10*ROW('Sanitation Data'!F138)))</f>
        <v/>
      </c>
      <c r="CW144" s="270" t="str">
        <f ca="true">+IF(OFFSET('Sanitation Data'!$F$30,0,10*ROW('Sanitation Data'!F138))="","",OFFSET('Sanitation Data'!$F$30,0,10*ROW('Sanitation Data'!F138)))</f>
        <v/>
      </c>
      <c r="CX144" s="270" t="str">
        <f ca="true">+IF(OFFSET('Sanitation Data'!$F$31,0,10*ROW('Sanitation Data'!F138))="","",OFFSET('Sanitation Data'!$F$31,0,10*ROW('Sanitation Data'!F138)))</f>
        <v/>
      </c>
      <c r="CY144" s="270" t="str">
        <f ca="true">+IF(OFFSET('Sanitation Data'!$F$32,0,10*ROW('Sanitation Data'!F138))="","",OFFSET('Sanitation Data'!$F$32,0,10*ROW('Sanitation Data'!F138)))</f>
        <v/>
      </c>
      <c r="CZ144" s="270" t="str">
        <f ca="true">+IF(OFFSET('Sanitation Data'!$G$28,0,10*ROW('Sanitation Data'!G138))="","",OFFSET('Sanitation Data'!$G$28,0,10*ROW('Sanitation Data'!G138)))</f>
        <v/>
      </c>
      <c r="DA144" s="270" t="str">
        <f ca="true">+IF(OFFSET('Sanitation Data'!$G$29,0,10*ROW('Sanitation Data'!G138))="","",OFFSET('Sanitation Data'!$G$29,0,10*ROW('Sanitation Data'!G138)))</f>
        <v/>
      </c>
      <c r="DB144" s="270" t="str">
        <f ca="true">+IF(OFFSET('Sanitation Data'!$G$30,0,10*ROW('Sanitation Data'!G138))="","",OFFSET('Sanitation Data'!$G$30,0,10*ROW('Sanitation Data'!G138)))</f>
        <v/>
      </c>
      <c r="DC144" s="270" t="str">
        <f ca="true">+IF(OFFSET('Sanitation Data'!$G$31,0,10*ROW('Sanitation Data'!G138))="","",OFFSET('Sanitation Data'!$G$31,0,10*ROW('Sanitation Data'!G138)))</f>
        <v/>
      </c>
      <c r="DD144" s="270" t="str">
        <f ca="true">+IF(OFFSET('Sanitation Data'!$G$32,0,10*ROW('Sanitation Data'!G138))="","",OFFSET('Sanitation Data'!$G$32,0,10*ROW('Sanitation Data'!G138)))</f>
        <v/>
      </c>
      <c r="DE144" s="270" t="str">
        <f ca="true">+IF(OFFSET('Sanitation Data'!$H$28,0,10*ROW('Sanitation Data'!H138))="","",OFFSET('Sanitation Data'!$H$28,0,10*ROW('Sanitation Data'!H138)))</f>
        <v/>
      </c>
      <c r="DF144" s="270" t="str">
        <f ca="true">+IF(OFFSET('Sanitation Data'!$H$29,0,10*ROW('Sanitation Data'!H138))="","",OFFSET('Sanitation Data'!$H$29,0,10*ROW('Sanitation Data'!H138)))</f>
        <v/>
      </c>
      <c r="DG144" s="270" t="str">
        <f ca="true">+IF(OFFSET('Sanitation Data'!$H$30,0,10*ROW('Sanitation Data'!H138))="","",OFFSET('Sanitation Data'!$H$30,0,10*ROW('Sanitation Data'!H138)))</f>
        <v/>
      </c>
      <c r="DH144" s="270" t="str">
        <f ca="true">+IF(OFFSET('Sanitation Data'!$H$31,0,10*ROW('Sanitation Data'!H138))="","",OFFSET('Sanitation Data'!$H$31,0,10*ROW('Sanitation Data'!H138)))</f>
        <v/>
      </c>
      <c r="DI144" s="270" t="str">
        <f ca="true">+IF(OFFSET('Sanitation Data'!$H$32,0,10*ROW('Sanitation Data'!H138))="","",OFFSET('Sanitation Data'!$H$32,0,10*ROW('Sanitation Data'!H138)))</f>
        <v/>
      </c>
      <c r="DJ144" s="270" t="str">
        <f ca="true">+IF(OFFSET('Sanitation Data'!$I$28,0,10*ROW('Sanitation Data'!I138))="","",OFFSET('Sanitation Data'!$I$28,0,10*ROW('Sanitation Data'!I138)))</f>
        <v/>
      </c>
      <c r="DK144" s="270" t="str">
        <f ca="true">+IF(OFFSET('Sanitation Data'!$I$29,0,10*ROW('Sanitation Data'!I138))="","",OFFSET('Sanitation Data'!$I$29,0,10*ROW('Sanitation Data'!I138)))</f>
        <v/>
      </c>
      <c r="DL144" s="270" t="str">
        <f ca="true">+IF(OFFSET('Sanitation Data'!$I$30,0,10*ROW('Sanitation Data'!I138))="","",OFFSET('Sanitation Data'!$I$30,0,10*ROW('Sanitation Data'!I138)))</f>
        <v/>
      </c>
      <c r="DM144" s="270" t="str">
        <f ca="true">+IF(OFFSET('Sanitation Data'!$I$31,0,10*ROW('Sanitation Data'!I138))="","",OFFSET('Sanitation Data'!$I$31,0,10*ROW('Sanitation Data'!I138)))</f>
        <v/>
      </c>
      <c r="DN144" s="270" t="str">
        <f ca="true">+IF(OFFSET('Sanitation Data'!$I$32,0,10*ROW('Sanitation Data'!I138))="","",OFFSET('Sanitation Data'!$I$32,0,10*ROW('Sanitation Data'!I138)))</f>
        <v/>
      </c>
      <c r="DO144" s="270" t="str">
        <f ca="true">+IF(OFFSET('Hygiene Data'!$D$11,0,10*ROW('Hygiene Data'!D138))="","",OFFSET('Hygiene Data'!$D$11,0,10*ROW('Hygiene Data'!D138)))</f>
        <v/>
      </c>
      <c r="DP144" s="270" t="str">
        <f ca="true">+IF(OFFSET('Hygiene Data'!$D$12,0,10*ROW('Hygiene Data'!D138))="","",OFFSET('Hygiene Data'!$D$12,0,10*ROW('Hygiene Data'!D138)))</f>
        <v/>
      </c>
      <c r="DQ144" s="270" t="str">
        <f ca="true">+IF(OFFSET('Hygiene Data'!$D$13,0,10*ROW('Hygiene Data'!D138))="","",OFFSET('Hygiene Data'!$D$13,0,10*ROW('Hygiene Data'!D138)))</f>
        <v/>
      </c>
      <c r="DR144" s="270" t="str">
        <f ca="true">+IF(OFFSET('Hygiene Data'!$E$11,0,10*ROW('Hygiene Data'!E138))="","",OFFSET('Hygiene Data'!$E$11,0,10*ROW('Hygiene Data'!E138)))</f>
        <v/>
      </c>
      <c r="DS144" s="270" t="str">
        <f ca="true">+IF(OFFSET('Hygiene Data'!$E$12,0,10*ROW('Hygiene Data'!E138))="","",OFFSET('Hygiene Data'!$E$12,0,10*ROW('Hygiene Data'!E138)))</f>
        <v/>
      </c>
      <c r="DT144" s="270" t="str">
        <f ca="true">+IF(OFFSET('Hygiene Data'!$E$13,0,10*ROW('Hygiene Data'!E138))="","",OFFSET('Hygiene Data'!$E$13,0,10*ROW('Hygiene Data'!E138)))</f>
        <v/>
      </c>
      <c r="DU144" s="270" t="str">
        <f ca="true">+IF(OFFSET('Hygiene Data'!$F$11,0,10*ROW('Hygiene Data'!F138))="","",OFFSET('Hygiene Data'!$F$11,0,10*ROW('Hygiene Data'!F138)))</f>
        <v/>
      </c>
      <c r="DV144" s="270" t="str">
        <f ca="true">+IF(OFFSET('Hygiene Data'!$F$12,0,10*ROW('Hygiene Data'!F138))="","",OFFSET('Hygiene Data'!$F$12,0,10*ROW('Hygiene Data'!F138)))</f>
        <v/>
      </c>
      <c r="DW144" s="270" t="str">
        <f ca="true">+IF(OFFSET('Hygiene Data'!$F$13,0,10*ROW('Hygiene Data'!F138))="","",OFFSET('Hygiene Data'!$F$13,0,10*ROW('Hygiene Data'!F138)))</f>
        <v/>
      </c>
      <c r="DX144" s="270" t="str">
        <f ca="true">+IF(OFFSET('Hygiene Data'!$G$11,0,10*ROW('Hygiene Data'!G138))="","",OFFSET('Hygiene Data'!$G$11,0,10*ROW('Hygiene Data'!G138)))</f>
        <v/>
      </c>
      <c r="DY144" s="270" t="str">
        <f ca="true">+IF(OFFSET('Hygiene Data'!$G$12,0,10*ROW('Hygiene Data'!G138))="","",OFFSET('Hygiene Data'!$G$12,0,10*ROW('Hygiene Data'!G138)))</f>
        <v/>
      </c>
      <c r="DZ144" s="270" t="str">
        <f ca="true">+IF(OFFSET('Hygiene Data'!$G$13,0,10*ROW('Hygiene Data'!G138))="","",OFFSET('Hygiene Data'!$G$13,0,10*ROW('Hygiene Data'!G138)))</f>
        <v/>
      </c>
      <c r="EA144" s="270" t="str">
        <f ca="true">+IF(OFFSET('Hygiene Data'!$H$11,0,10*ROW('Hygiene Data'!H138))="","",OFFSET('Hygiene Data'!$H$11,0,10*ROW('Hygiene Data'!H138)))</f>
        <v/>
      </c>
      <c r="EB144" s="270" t="str">
        <f ca="true">+IF(OFFSET('Hygiene Data'!$H$12,0,10*ROW('Hygiene Data'!H138))="","",OFFSET('Hygiene Data'!$H$12,0,10*ROW('Hygiene Data'!H138)))</f>
        <v/>
      </c>
      <c r="EC144" s="270" t="str">
        <f ca="true">+IF(OFFSET('Hygiene Data'!$H$13,0,10*ROW('Hygiene Data'!H138))="","",OFFSET('Hygiene Data'!$H$13,0,10*ROW('Hygiene Data'!H138)))</f>
        <v/>
      </c>
      <c r="ED144" s="270" t="str">
        <f ca="true">+IF(OFFSET('Hygiene Data'!$I$11,0,10*ROW('Hygiene Data'!I138))="","",OFFSET('Hygiene Data'!$I$11,0,10*ROW('Hygiene Data'!I138)))</f>
        <v/>
      </c>
      <c r="EE144" s="270" t="str">
        <f ca="true">+IF(OFFSET('Hygiene Data'!$I$12,0,10*ROW('Hygiene Data'!I138))="","",OFFSET('Hygiene Data'!$I$12,0,10*ROW('Hygiene Data'!I138)))</f>
        <v/>
      </c>
      <c r="EF144" s="270"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26"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0"/>
      <c r="BS145" s="270" t="str">
        <f ca="true">+IF(OFFSET('Water Data'!$D$27,0,10*ROW('Water Data'!D139))="","",OFFSET('Water Data'!$D$27,0,10*ROW('Water Data'!D139)))</f>
        <v/>
      </c>
      <c r="BT145" s="270" t="str">
        <f ca="true">+IF(OFFSET('Water Data'!$D$28,0,10*ROW('Water Data'!D139))="","",OFFSET('Water Data'!$D$28,0,10*ROW('Water Data'!D139)))</f>
        <v/>
      </c>
      <c r="BU145" s="270" t="str">
        <f ca="true">+IF(OFFSET('Water Data'!$D$29,0,10*ROW('Water Data'!D139))="","",OFFSET('Water Data'!$D$29,0,10*ROW('Water Data'!D139)))</f>
        <v/>
      </c>
      <c r="BV145" s="270" t="str">
        <f ca="true">+IF(OFFSET('Water Data'!$E$27,0,10*ROW('Water Data'!E139))="","",OFFSET('Water Data'!$E$27,0,10*ROW('Water Data'!E139)))</f>
        <v/>
      </c>
      <c r="BW145" s="270" t="str">
        <f ca="true">+IF(OFFSET('Water Data'!$E$28,0,10*ROW('Water Data'!E139))="","",OFFSET('Water Data'!$E$28,0,10*ROW('Water Data'!E139)))</f>
        <v/>
      </c>
      <c r="BX145" s="270" t="str">
        <f ca="true">+IF(OFFSET('Water Data'!$E$29,0,10*ROW('Water Data'!E139))="","",OFFSET('Water Data'!$E$29,0,10*ROW('Water Data'!E139)))</f>
        <v/>
      </c>
      <c r="BY145" s="270" t="str">
        <f ca="true">+IF(OFFSET('Water Data'!$F$27,0,10*ROW('Water Data'!F139))="","",OFFSET('Water Data'!$F$27,0,10*ROW('Water Data'!F139)))</f>
        <v/>
      </c>
      <c r="BZ145" s="270" t="str">
        <f ca="true">+IF(OFFSET('Water Data'!$F$28,0,10*ROW('Water Data'!F139))="","",OFFSET('Water Data'!$F$28,0,10*ROW('Water Data'!F139)))</f>
        <v/>
      </c>
      <c r="CA145" s="270" t="str">
        <f ca="true">+IF(OFFSET('Water Data'!$F$29,0,10*ROW('Water Data'!F139))="","",OFFSET('Water Data'!$F$29,0,10*ROW('Water Data'!F139)))</f>
        <v/>
      </c>
      <c r="CB145" s="270" t="str">
        <f ca="true">+IF(OFFSET('Water Data'!$G$27,0,10*ROW('Water Data'!G139))="","",OFFSET('Water Data'!$G$27,0,10*ROW('Water Data'!G139)))</f>
        <v/>
      </c>
      <c r="CC145" s="270" t="str">
        <f ca="true">+IF(OFFSET('Water Data'!$G$28,0,10*ROW('Water Data'!G139))="","",OFFSET('Water Data'!$G$28,0,10*ROW('Water Data'!G139)))</f>
        <v/>
      </c>
      <c r="CD145" s="270" t="str">
        <f ca="true">+IF(OFFSET('Water Data'!$G$29,0,10*ROW('Water Data'!G139))="","",OFFSET('Water Data'!$G$29,0,10*ROW('Water Data'!G139)))</f>
        <v/>
      </c>
      <c r="CE145" s="270" t="str">
        <f ca="true">+IF(OFFSET('Water Data'!$H$27,0,10*ROW('Water Data'!H139))="","",OFFSET('Water Data'!$H$27,0,10*ROW('Water Data'!H139)))</f>
        <v/>
      </c>
      <c r="CF145" s="270" t="str">
        <f ca="true">+IF(OFFSET('Water Data'!$H$28,0,10*ROW('Water Data'!H139))="","",OFFSET('Water Data'!$H$28,0,10*ROW('Water Data'!H139)))</f>
        <v/>
      </c>
      <c r="CG145" s="270" t="str">
        <f ca="true">+IF(OFFSET('Water Data'!$H$29,0,10*ROW('Water Data'!H139))="","",OFFSET('Water Data'!$H$29,0,10*ROW('Water Data'!H139)))</f>
        <v/>
      </c>
      <c r="CH145" s="270" t="str">
        <f ca="true">+IF(OFFSET('Water Data'!$I$27,0,10*ROW('Water Data'!I139))="","",OFFSET('Water Data'!$I$27,0,10*ROW('Water Data'!I139)))</f>
        <v/>
      </c>
      <c r="CI145" s="270" t="str">
        <f ca="true">+IF(OFFSET('Water Data'!$I$28,0,10*ROW('Water Data'!I139))="","",OFFSET('Water Data'!$I$28,0,10*ROW('Water Data'!I139)))</f>
        <v/>
      </c>
      <c r="CJ145" s="270" t="str">
        <f ca="true">+IF(OFFSET('Water Data'!$I$29,0,10*ROW('Water Data'!I139))="","",OFFSET('Water Data'!$I$29,0,10*ROW('Water Data'!I139)))</f>
        <v/>
      </c>
      <c r="CK145" s="270" t="str">
        <f ca="true">+IF(OFFSET('Sanitation Data'!$D$28,0,10*ROW('Sanitation Data'!D139))="","",OFFSET('Sanitation Data'!$D$28,0,10*ROW('Sanitation Data'!D139)))</f>
        <v/>
      </c>
      <c r="CL145" s="270" t="str">
        <f ca="true">+IF(OFFSET('Sanitation Data'!$D$29,0,10*ROW('Sanitation Data'!D139))="","",OFFSET('Sanitation Data'!$D$29,0,10*ROW('Sanitation Data'!D139)))</f>
        <v/>
      </c>
      <c r="CM145" s="270" t="str">
        <f ca="true">+IF(OFFSET('Sanitation Data'!$D$30,0,10*ROW('Sanitation Data'!D139))="","",OFFSET('Sanitation Data'!$D$30,0,10*ROW('Sanitation Data'!D139)))</f>
        <v/>
      </c>
      <c r="CN145" s="270" t="str">
        <f ca="true">+IF(OFFSET('Sanitation Data'!$D$31,0,10*ROW('Sanitation Data'!D139))="","",OFFSET('Sanitation Data'!$D$31,0,10*ROW('Sanitation Data'!D139)))</f>
        <v/>
      </c>
      <c r="CO145" s="270" t="str">
        <f ca="true">+IF(OFFSET('Sanitation Data'!$D$32,0,10*ROW('Sanitation Data'!D139))="","",OFFSET('Sanitation Data'!$D$32,0,10*ROW('Sanitation Data'!D139)))</f>
        <v/>
      </c>
      <c r="CP145" s="270" t="str">
        <f ca="true">+IF(OFFSET('Sanitation Data'!$E$28,0,10*ROW('Sanitation Data'!E139))="","",OFFSET('Sanitation Data'!$E$28,0,10*ROW('Sanitation Data'!E139)))</f>
        <v/>
      </c>
      <c r="CQ145" s="270" t="str">
        <f ca="true">+IF(OFFSET('Sanitation Data'!$E$29,0,10*ROW('Sanitation Data'!E139))="","",OFFSET('Sanitation Data'!$E$29,0,10*ROW('Sanitation Data'!E139)))</f>
        <v/>
      </c>
      <c r="CR145" s="270" t="str">
        <f ca="true">+IF(OFFSET('Sanitation Data'!$E$30,0,10*ROW('Sanitation Data'!E139))="","",OFFSET('Sanitation Data'!$E$30,0,10*ROW('Sanitation Data'!E139)))</f>
        <v/>
      </c>
      <c r="CS145" s="270" t="str">
        <f ca="true">+IF(OFFSET('Sanitation Data'!$E$31,0,10*ROW('Sanitation Data'!E139))="","",OFFSET('Sanitation Data'!$E$31,0,10*ROW('Sanitation Data'!E139)))</f>
        <v/>
      </c>
      <c r="CT145" s="270" t="str">
        <f ca="true">+IF(OFFSET('Sanitation Data'!$E$32,0,10*ROW('Sanitation Data'!E139))="","",OFFSET('Sanitation Data'!$E$32,0,10*ROW('Sanitation Data'!E139)))</f>
        <v/>
      </c>
      <c r="CU145" s="270" t="str">
        <f ca="true">+IF(OFFSET('Sanitation Data'!$F$28,0,10*ROW('Sanitation Data'!F139))="","",OFFSET('Sanitation Data'!$F$28,0,10*ROW('Sanitation Data'!F139)))</f>
        <v/>
      </c>
      <c r="CV145" s="270" t="str">
        <f ca="true">+IF(OFFSET('Sanitation Data'!$F$29,0,10*ROW('Sanitation Data'!F139))="","",OFFSET('Sanitation Data'!$F$29,0,10*ROW('Sanitation Data'!F139)))</f>
        <v/>
      </c>
      <c r="CW145" s="270" t="str">
        <f ca="true">+IF(OFFSET('Sanitation Data'!$F$30,0,10*ROW('Sanitation Data'!F139))="","",OFFSET('Sanitation Data'!$F$30,0,10*ROW('Sanitation Data'!F139)))</f>
        <v/>
      </c>
      <c r="CX145" s="270" t="str">
        <f ca="true">+IF(OFFSET('Sanitation Data'!$F$31,0,10*ROW('Sanitation Data'!F139))="","",OFFSET('Sanitation Data'!$F$31,0,10*ROW('Sanitation Data'!F139)))</f>
        <v/>
      </c>
      <c r="CY145" s="270" t="str">
        <f ca="true">+IF(OFFSET('Sanitation Data'!$F$32,0,10*ROW('Sanitation Data'!F139))="","",OFFSET('Sanitation Data'!$F$32,0,10*ROW('Sanitation Data'!F139)))</f>
        <v/>
      </c>
      <c r="CZ145" s="270" t="str">
        <f ca="true">+IF(OFFSET('Sanitation Data'!$G$28,0,10*ROW('Sanitation Data'!G139))="","",OFFSET('Sanitation Data'!$G$28,0,10*ROW('Sanitation Data'!G139)))</f>
        <v/>
      </c>
      <c r="DA145" s="270" t="str">
        <f ca="true">+IF(OFFSET('Sanitation Data'!$G$29,0,10*ROW('Sanitation Data'!G139))="","",OFFSET('Sanitation Data'!$G$29,0,10*ROW('Sanitation Data'!G139)))</f>
        <v/>
      </c>
      <c r="DB145" s="270" t="str">
        <f ca="true">+IF(OFFSET('Sanitation Data'!$G$30,0,10*ROW('Sanitation Data'!G139))="","",OFFSET('Sanitation Data'!$G$30,0,10*ROW('Sanitation Data'!G139)))</f>
        <v/>
      </c>
      <c r="DC145" s="270" t="str">
        <f ca="true">+IF(OFFSET('Sanitation Data'!$G$31,0,10*ROW('Sanitation Data'!G139))="","",OFFSET('Sanitation Data'!$G$31,0,10*ROW('Sanitation Data'!G139)))</f>
        <v/>
      </c>
      <c r="DD145" s="270" t="str">
        <f ca="true">+IF(OFFSET('Sanitation Data'!$G$32,0,10*ROW('Sanitation Data'!G139))="","",OFFSET('Sanitation Data'!$G$32,0,10*ROW('Sanitation Data'!G139)))</f>
        <v/>
      </c>
      <c r="DE145" s="270" t="str">
        <f ca="true">+IF(OFFSET('Sanitation Data'!$H$28,0,10*ROW('Sanitation Data'!H139))="","",OFFSET('Sanitation Data'!$H$28,0,10*ROW('Sanitation Data'!H139)))</f>
        <v/>
      </c>
      <c r="DF145" s="270" t="str">
        <f ca="true">+IF(OFFSET('Sanitation Data'!$H$29,0,10*ROW('Sanitation Data'!H139))="","",OFFSET('Sanitation Data'!$H$29,0,10*ROW('Sanitation Data'!H139)))</f>
        <v/>
      </c>
      <c r="DG145" s="270" t="str">
        <f ca="true">+IF(OFFSET('Sanitation Data'!$H$30,0,10*ROW('Sanitation Data'!H139))="","",OFFSET('Sanitation Data'!$H$30,0,10*ROW('Sanitation Data'!H139)))</f>
        <v/>
      </c>
      <c r="DH145" s="270" t="str">
        <f ca="true">+IF(OFFSET('Sanitation Data'!$H$31,0,10*ROW('Sanitation Data'!H139))="","",OFFSET('Sanitation Data'!$H$31,0,10*ROW('Sanitation Data'!H139)))</f>
        <v/>
      </c>
      <c r="DI145" s="270" t="str">
        <f ca="true">+IF(OFFSET('Sanitation Data'!$H$32,0,10*ROW('Sanitation Data'!H139))="","",OFFSET('Sanitation Data'!$H$32,0,10*ROW('Sanitation Data'!H139)))</f>
        <v/>
      </c>
      <c r="DJ145" s="270" t="str">
        <f ca="true">+IF(OFFSET('Sanitation Data'!$I$28,0,10*ROW('Sanitation Data'!I139))="","",OFFSET('Sanitation Data'!$I$28,0,10*ROW('Sanitation Data'!I139)))</f>
        <v/>
      </c>
      <c r="DK145" s="270" t="str">
        <f ca="true">+IF(OFFSET('Sanitation Data'!$I$29,0,10*ROW('Sanitation Data'!I139))="","",OFFSET('Sanitation Data'!$I$29,0,10*ROW('Sanitation Data'!I139)))</f>
        <v/>
      </c>
      <c r="DL145" s="270" t="str">
        <f ca="true">+IF(OFFSET('Sanitation Data'!$I$30,0,10*ROW('Sanitation Data'!I139))="","",OFFSET('Sanitation Data'!$I$30,0,10*ROW('Sanitation Data'!I139)))</f>
        <v/>
      </c>
      <c r="DM145" s="270" t="str">
        <f ca="true">+IF(OFFSET('Sanitation Data'!$I$31,0,10*ROW('Sanitation Data'!I139))="","",OFFSET('Sanitation Data'!$I$31,0,10*ROW('Sanitation Data'!I139)))</f>
        <v/>
      </c>
      <c r="DN145" s="270" t="str">
        <f ca="true">+IF(OFFSET('Sanitation Data'!$I$32,0,10*ROW('Sanitation Data'!I139))="","",OFFSET('Sanitation Data'!$I$32,0,10*ROW('Sanitation Data'!I139)))</f>
        <v/>
      </c>
      <c r="DO145" s="270" t="str">
        <f ca="true">+IF(OFFSET('Hygiene Data'!$D$11,0,10*ROW('Hygiene Data'!D139))="","",OFFSET('Hygiene Data'!$D$11,0,10*ROW('Hygiene Data'!D139)))</f>
        <v/>
      </c>
      <c r="DP145" s="270" t="str">
        <f ca="true">+IF(OFFSET('Hygiene Data'!$D$12,0,10*ROW('Hygiene Data'!D139))="","",OFFSET('Hygiene Data'!$D$12,0,10*ROW('Hygiene Data'!D139)))</f>
        <v/>
      </c>
      <c r="DQ145" s="270" t="str">
        <f ca="true">+IF(OFFSET('Hygiene Data'!$D$13,0,10*ROW('Hygiene Data'!D139))="","",OFFSET('Hygiene Data'!$D$13,0,10*ROW('Hygiene Data'!D139)))</f>
        <v/>
      </c>
      <c r="DR145" s="270" t="str">
        <f ca="true">+IF(OFFSET('Hygiene Data'!$E$11,0,10*ROW('Hygiene Data'!E139))="","",OFFSET('Hygiene Data'!$E$11,0,10*ROW('Hygiene Data'!E139)))</f>
        <v/>
      </c>
      <c r="DS145" s="270" t="str">
        <f ca="true">+IF(OFFSET('Hygiene Data'!$E$12,0,10*ROW('Hygiene Data'!E139))="","",OFFSET('Hygiene Data'!$E$12,0,10*ROW('Hygiene Data'!E139)))</f>
        <v/>
      </c>
      <c r="DT145" s="270" t="str">
        <f ca="true">+IF(OFFSET('Hygiene Data'!$E$13,0,10*ROW('Hygiene Data'!E139))="","",OFFSET('Hygiene Data'!$E$13,0,10*ROW('Hygiene Data'!E139)))</f>
        <v/>
      </c>
      <c r="DU145" s="270" t="str">
        <f ca="true">+IF(OFFSET('Hygiene Data'!$F$11,0,10*ROW('Hygiene Data'!F139))="","",OFFSET('Hygiene Data'!$F$11,0,10*ROW('Hygiene Data'!F139)))</f>
        <v/>
      </c>
      <c r="DV145" s="270" t="str">
        <f ca="true">+IF(OFFSET('Hygiene Data'!$F$12,0,10*ROW('Hygiene Data'!F139))="","",OFFSET('Hygiene Data'!$F$12,0,10*ROW('Hygiene Data'!F139)))</f>
        <v/>
      </c>
      <c r="DW145" s="270" t="str">
        <f ca="true">+IF(OFFSET('Hygiene Data'!$F$13,0,10*ROW('Hygiene Data'!F139))="","",OFFSET('Hygiene Data'!$F$13,0,10*ROW('Hygiene Data'!F139)))</f>
        <v/>
      </c>
      <c r="DX145" s="270" t="str">
        <f ca="true">+IF(OFFSET('Hygiene Data'!$G$11,0,10*ROW('Hygiene Data'!G139))="","",OFFSET('Hygiene Data'!$G$11,0,10*ROW('Hygiene Data'!G139)))</f>
        <v/>
      </c>
      <c r="DY145" s="270" t="str">
        <f ca="true">+IF(OFFSET('Hygiene Data'!$G$12,0,10*ROW('Hygiene Data'!G139))="","",OFFSET('Hygiene Data'!$G$12,0,10*ROW('Hygiene Data'!G139)))</f>
        <v/>
      </c>
      <c r="DZ145" s="270" t="str">
        <f ca="true">+IF(OFFSET('Hygiene Data'!$G$13,0,10*ROW('Hygiene Data'!G139))="","",OFFSET('Hygiene Data'!$G$13,0,10*ROW('Hygiene Data'!G139)))</f>
        <v/>
      </c>
      <c r="EA145" s="270" t="str">
        <f ca="true">+IF(OFFSET('Hygiene Data'!$H$11,0,10*ROW('Hygiene Data'!H139))="","",OFFSET('Hygiene Data'!$H$11,0,10*ROW('Hygiene Data'!H139)))</f>
        <v/>
      </c>
      <c r="EB145" s="270" t="str">
        <f ca="true">+IF(OFFSET('Hygiene Data'!$H$12,0,10*ROW('Hygiene Data'!H139))="","",OFFSET('Hygiene Data'!$H$12,0,10*ROW('Hygiene Data'!H139)))</f>
        <v/>
      </c>
      <c r="EC145" s="270" t="str">
        <f ca="true">+IF(OFFSET('Hygiene Data'!$H$13,0,10*ROW('Hygiene Data'!H139))="","",OFFSET('Hygiene Data'!$H$13,0,10*ROW('Hygiene Data'!H139)))</f>
        <v/>
      </c>
      <c r="ED145" s="270" t="str">
        <f ca="true">+IF(OFFSET('Hygiene Data'!$I$11,0,10*ROW('Hygiene Data'!I139))="","",OFFSET('Hygiene Data'!$I$11,0,10*ROW('Hygiene Data'!I139)))</f>
        <v/>
      </c>
      <c r="EE145" s="270" t="str">
        <f ca="true">+IF(OFFSET('Hygiene Data'!$I$12,0,10*ROW('Hygiene Data'!I139))="","",OFFSET('Hygiene Data'!$I$12,0,10*ROW('Hygiene Data'!I139)))</f>
        <v/>
      </c>
      <c r="EF145" s="270"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26"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0"/>
      <c r="BS146" s="270" t="str">
        <f ca="true">+IF(OFFSET('Water Data'!$D$27,0,10*ROW('Water Data'!D140))="","",OFFSET('Water Data'!$D$27,0,10*ROW('Water Data'!D140)))</f>
        <v/>
      </c>
      <c r="BT146" s="270" t="str">
        <f ca="true">+IF(OFFSET('Water Data'!$D$28,0,10*ROW('Water Data'!D140))="","",OFFSET('Water Data'!$D$28,0,10*ROW('Water Data'!D140)))</f>
        <v/>
      </c>
      <c r="BU146" s="270" t="str">
        <f ca="true">+IF(OFFSET('Water Data'!$D$29,0,10*ROW('Water Data'!D140))="","",OFFSET('Water Data'!$D$29,0,10*ROW('Water Data'!D140)))</f>
        <v/>
      </c>
      <c r="BV146" s="270" t="str">
        <f ca="true">+IF(OFFSET('Water Data'!$E$27,0,10*ROW('Water Data'!E140))="","",OFFSET('Water Data'!$E$27,0,10*ROW('Water Data'!E140)))</f>
        <v/>
      </c>
      <c r="BW146" s="270" t="str">
        <f ca="true">+IF(OFFSET('Water Data'!$E$28,0,10*ROW('Water Data'!E140))="","",OFFSET('Water Data'!$E$28,0,10*ROW('Water Data'!E140)))</f>
        <v/>
      </c>
      <c r="BX146" s="270" t="str">
        <f ca="true">+IF(OFFSET('Water Data'!$E$29,0,10*ROW('Water Data'!E140))="","",OFFSET('Water Data'!$E$29,0,10*ROW('Water Data'!E140)))</f>
        <v/>
      </c>
      <c r="BY146" s="270" t="str">
        <f ca="true">+IF(OFFSET('Water Data'!$F$27,0,10*ROW('Water Data'!F140))="","",OFFSET('Water Data'!$F$27,0,10*ROW('Water Data'!F140)))</f>
        <v/>
      </c>
      <c r="BZ146" s="270" t="str">
        <f ca="true">+IF(OFFSET('Water Data'!$F$28,0,10*ROW('Water Data'!F140))="","",OFFSET('Water Data'!$F$28,0,10*ROW('Water Data'!F140)))</f>
        <v/>
      </c>
      <c r="CA146" s="270" t="str">
        <f ca="true">+IF(OFFSET('Water Data'!$F$29,0,10*ROW('Water Data'!F140))="","",OFFSET('Water Data'!$F$29,0,10*ROW('Water Data'!F140)))</f>
        <v/>
      </c>
      <c r="CB146" s="270" t="str">
        <f ca="true">+IF(OFFSET('Water Data'!$G$27,0,10*ROW('Water Data'!G140))="","",OFFSET('Water Data'!$G$27,0,10*ROW('Water Data'!G140)))</f>
        <v/>
      </c>
      <c r="CC146" s="270" t="str">
        <f ca="true">+IF(OFFSET('Water Data'!$G$28,0,10*ROW('Water Data'!G140))="","",OFFSET('Water Data'!$G$28,0,10*ROW('Water Data'!G140)))</f>
        <v/>
      </c>
      <c r="CD146" s="270" t="str">
        <f ca="true">+IF(OFFSET('Water Data'!$G$29,0,10*ROW('Water Data'!G140))="","",OFFSET('Water Data'!$G$29,0,10*ROW('Water Data'!G140)))</f>
        <v/>
      </c>
      <c r="CE146" s="270" t="str">
        <f ca="true">+IF(OFFSET('Water Data'!$H$27,0,10*ROW('Water Data'!H140))="","",OFFSET('Water Data'!$H$27,0,10*ROW('Water Data'!H140)))</f>
        <v/>
      </c>
      <c r="CF146" s="270" t="str">
        <f ca="true">+IF(OFFSET('Water Data'!$H$28,0,10*ROW('Water Data'!H140))="","",OFFSET('Water Data'!$H$28,0,10*ROW('Water Data'!H140)))</f>
        <v/>
      </c>
      <c r="CG146" s="270" t="str">
        <f ca="true">+IF(OFFSET('Water Data'!$H$29,0,10*ROW('Water Data'!H140))="","",OFFSET('Water Data'!$H$29,0,10*ROW('Water Data'!H140)))</f>
        <v/>
      </c>
      <c r="CH146" s="270" t="str">
        <f ca="true">+IF(OFFSET('Water Data'!$I$27,0,10*ROW('Water Data'!I140))="","",OFFSET('Water Data'!$I$27,0,10*ROW('Water Data'!I140)))</f>
        <v/>
      </c>
      <c r="CI146" s="270" t="str">
        <f ca="true">+IF(OFFSET('Water Data'!$I$28,0,10*ROW('Water Data'!I140))="","",OFFSET('Water Data'!$I$28,0,10*ROW('Water Data'!I140)))</f>
        <v/>
      </c>
      <c r="CJ146" s="270" t="str">
        <f ca="true">+IF(OFFSET('Water Data'!$I$29,0,10*ROW('Water Data'!I140))="","",OFFSET('Water Data'!$I$29,0,10*ROW('Water Data'!I140)))</f>
        <v/>
      </c>
      <c r="CK146" s="270" t="str">
        <f ca="true">+IF(OFFSET('Sanitation Data'!$D$28,0,10*ROW('Sanitation Data'!D140))="","",OFFSET('Sanitation Data'!$D$28,0,10*ROW('Sanitation Data'!D140)))</f>
        <v/>
      </c>
      <c r="CL146" s="270" t="str">
        <f ca="true">+IF(OFFSET('Sanitation Data'!$D$29,0,10*ROW('Sanitation Data'!D140))="","",OFFSET('Sanitation Data'!$D$29,0,10*ROW('Sanitation Data'!D140)))</f>
        <v/>
      </c>
      <c r="CM146" s="270" t="str">
        <f ca="true">+IF(OFFSET('Sanitation Data'!$D$30,0,10*ROW('Sanitation Data'!D140))="","",OFFSET('Sanitation Data'!$D$30,0,10*ROW('Sanitation Data'!D140)))</f>
        <v/>
      </c>
      <c r="CN146" s="270" t="str">
        <f ca="true">+IF(OFFSET('Sanitation Data'!$D$31,0,10*ROW('Sanitation Data'!D140))="","",OFFSET('Sanitation Data'!$D$31,0,10*ROW('Sanitation Data'!D140)))</f>
        <v/>
      </c>
      <c r="CO146" s="270" t="str">
        <f ca="true">+IF(OFFSET('Sanitation Data'!$D$32,0,10*ROW('Sanitation Data'!D140))="","",OFFSET('Sanitation Data'!$D$32,0,10*ROW('Sanitation Data'!D140)))</f>
        <v/>
      </c>
      <c r="CP146" s="270" t="str">
        <f ca="true">+IF(OFFSET('Sanitation Data'!$E$28,0,10*ROW('Sanitation Data'!E140))="","",OFFSET('Sanitation Data'!$E$28,0,10*ROW('Sanitation Data'!E140)))</f>
        <v/>
      </c>
      <c r="CQ146" s="270" t="str">
        <f ca="true">+IF(OFFSET('Sanitation Data'!$E$29,0,10*ROW('Sanitation Data'!E140))="","",OFFSET('Sanitation Data'!$E$29,0,10*ROW('Sanitation Data'!E140)))</f>
        <v/>
      </c>
      <c r="CR146" s="270" t="str">
        <f ca="true">+IF(OFFSET('Sanitation Data'!$E$30,0,10*ROW('Sanitation Data'!E140))="","",OFFSET('Sanitation Data'!$E$30,0,10*ROW('Sanitation Data'!E140)))</f>
        <v/>
      </c>
      <c r="CS146" s="270" t="str">
        <f ca="true">+IF(OFFSET('Sanitation Data'!$E$31,0,10*ROW('Sanitation Data'!E140))="","",OFFSET('Sanitation Data'!$E$31,0,10*ROW('Sanitation Data'!E140)))</f>
        <v/>
      </c>
      <c r="CT146" s="270" t="str">
        <f ca="true">+IF(OFFSET('Sanitation Data'!$E$32,0,10*ROW('Sanitation Data'!E140))="","",OFFSET('Sanitation Data'!$E$32,0,10*ROW('Sanitation Data'!E140)))</f>
        <v/>
      </c>
      <c r="CU146" s="270" t="str">
        <f ca="true">+IF(OFFSET('Sanitation Data'!$F$28,0,10*ROW('Sanitation Data'!F140))="","",OFFSET('Sanitation Data'!$F$28,0,10*ROW('Sanitation Data'!F140)))</f>
        <v/>
      </c>
      <c r="CV146" s="270" t="str">
        <f ca="true">+IF(OFFSET('Sanitation Data'!$F$29,0,10*ROW('Sanitation Data'!F140))="","",OFFSET('Sanitation Data'!$F$29,0,10*ROW('Sanitation Data'!F140)))</f>
        <v/>
      </c>
      <c r="CW146" s="270" t="str">
        <f ca="true">+IF(OFFSET('Sanitation Data'!$F$30,0,10*ROW('Sanitation Data'!F140))="","",OFFSET('Sanitation Data'!$F$30,0,10*ROW('Sanitation Data'!F140)))</f>
        <v/>
      </c>
      <c r="CX146" s="270" t="str">
        <f ca="true">+IF(OFFSET('Sanitation Data'!$F$31,0,10*ROW('Sanitation Data'!F140))="","",OFFSET('Sanitation Data'!$F$31,0,10*ROW('Sanitation Data'!F140)))</f>
        <v/>
      </c>
      <c r="CY146" s="270" t="str">
        <f ca="true">+IF(OFFSET('Sanitation Data'!$F$32,0,10*ROW('Sanitation Data'!F140))="","",OFFSET('Sanitation Data'!$F$32,0,10*ROW('Sanitation Data'!F140)))</f>
        <v/>
      </c>
      <c r="CZ146" s="270" t="str">
        <f ca="true">+IF(OFFSET('Sanitation Data'!$G$28,0,10*ROW('Sanitation Data'!G140))="","",OFFSET('Sanitation Data'!$G$28,0,10*ROW('Sanitation Data'!G140)))</f>
        <v/>
      </c>
      <c r="DA146" s="270" t="str">
        <f ca="true">+IF(OFFSET('Sanitation Data'!$G$29,0,10*ROW('Sanitation Data'!G140))="","",OFFSET('Sanitation Data'!$G$29,0,10*ROW('Sanitation Data'!G140)))</f>
        <v/>
      </c>
      <c r="DB146" s="270" t="str">
        <f ca="true">+IF(OFFSET('Sanitation Data'!$G$30,0,10*ROW('Sanitation Data'!G140))="","",OFFSET('Sanitation Data'!$G$30,0,10*ROW('Sanitation Data'!G140)))</f>
        <v/>
      </c>
      <c r="DC146" s="270" t="str">
        <f ca="true">+IF(OFFSET('Sanitation Data'!$G$31,0,10*ROW('Sanitation Data'!G140))="","",OFFSET('Sanitation Data'!$G$31,0,10*ROW('Sanitation Data'!G140)))</f>
        <v/>
      </c>
      <c r="DD146" s="270" t="str">
        <f ca="true">+IF(OFFSET('Sanitation Data'!$G$32,0,10*ROW('Sanitation Data'!G140))="","",OFFSET('Sanitation Data'!$G$32,0,10*ROW('Sanitation Data'!G140)))</f>
        <v/>
      </c>
      <c r="DE146" s="270" t="str">
        <f ca="true">+IF(OFFSET('Sanitation Data'!$H$28,0,10*ROW('Sanitation Data'!H140))="","",OFFSET('Sanitation Data'!$H$28,0,10*ROW('Sanitation Data'!H140)))</f>
        <v/>
      </c>
      <c r="DF146" s="270" t="str">
        <f ca="true">+IF(OFFSET('Sanitation Data'!$H$29,0,10*ROW('Sanitation Data'!H140))="","",OFFSET('Sanitation Data'!$H$29,0,10*ROW('Sanitation Data'!H140)))</f>
        <v/>
      </c>
      <c r="DG146" s="270" t="str">
        <f ca="true">+IF(OFFSET('Sanitation Data'!$H$30,0,10*ROW('Sanitation Data'!H140))="","",OFFSET('Sanitation Data'!$H$30,0,10*ROW('Sanitation Data'!H140)))</f>
        <v/>
      </c>
      <c r="DH146" s="270" t="str">
        <f ca="true">+IF(OFFSET('Sanitation Data'!$H$31,0,10*ROW('Sanitation Data'!H140))="","",OFFSET('Sanitation Data'!$H$31,0,10*ROW('Sanitation Data'!H140)))</f>
        <v/>
      </c>
      <c r="DI146" s="270" t="str">
        <f ca="true">+IF(OFFSET('Sanitation Data'!$H$32,0,10*ROW('Sanitation Data'!H140))="","",OFFSET('Sanitation Data'!$H$32,0,10*ROW('Sanitation Data'!H140)))</f>
        <v/>
      </c>
      <c r="DJ146" s="270" t="str">
        <f ca="true">+IF(OFFSET('Sanitation Data'!$I$28,0,10*ROW('Sanitation Data'!I140))="","",OFFSET('Sanitation Data'!$I$28,0,10*ROW('Sanitation Data'!I140)))</f>
        <v/>
      </c>
      <c r="DK146" s="270" t="str">
        <f ca="true">+IF(OFFSET('Sanitation Data'!$I$29,0,10*ROW('Sanitation Data'!I140))="","",OFFSET('Sanitation Data'!$I$29,0,10*ROW('Sanitation Data'!I140)))</f>
        <v/>
      </c>
      <c r="DL146" s="270" t="str">
        <f ca="true">+IF(OFFSET('Sanitation Data'!$I$30,0,10*ROW('Sanitation Data'!I140))="","",OFFSET('Sanitation Data'!$I$30,0,10*ROW('Sanitation Data'!I140)))</f>
        <v/>
      </c>
      <c r="DM146" s="270" t="str">
        <f ca="true">+IF(OFFSET('Sanitation Data'!$I$31,0,10*ROW('Sanitation Data'!I140))="","",OFFSET('Sanitation Data'!$I$31,0,10*ROW('Sanitation Data'!I140)))</f>
        <v/>
      </c>
      <c r="DN146" s="270" t="str">
        <f ca="true">+IF(OFFSET('Sanitation Data'!$I$32,0,10*ROW('Sanitation Data'!I140))="","",OFFSET('Sanitation Data'!$I$32,0,10*ROW('Sanitation Data'!I140)))</f>
        <v/>
      </c>
      <c r="DO146" s="270" t="str">
        <f ca="true">+IF(OFFSET('Hygiene Data'!$D$11,0,10*ROW('Hygiene Data'!D140))="","",OFFSET('Hygiene Data'!$D$11,0,10*ROW('Hygiene Data'!D140)))</f>
        <v/>
      </c>
      <c r="DP146" s="270" t="str">
        <f ca="true">+IF(OFFSET('Hygiene Data'!$D$12,0,10*ROW('Hygiene Data'!D140))="","",OFFSET('Hygiene Data'!$D$12,0,10*ROW('Hygiene Data'!D140)))</f>
        <v/>
      </c>
      <c r="DQ146" s="270" t="str">
        <f ca="true">+IF(OFFSET('Hygiene Data'!$D$13,0,10*ROW('Hygiene Data'!D140))="","",OFFSET('Hygiene Data'!$D$13,0,10*ROW('Hygiene Data'!D140)))</f>
        <v/>
      </c>
      <c r="DR146" s="270" t="str">
        <f ca="true">+IF(OFFSET('Hygiene Data'!$E$11,0,10*ROW('Hygiene Data'!E140))="","",OFFSET('Hygiene Data'!$E$11,0,10*ROW('Hygiene Data'!E140)))</f>
        <v/>
      </c>
      <c r="DS146" s="270" t="str">
        <f ca="true">+IF(OFFSET('Hygiene Data'!$E$12,0,10*ROW('Hygiene Data'!E140))="","",OFFSET('Hygiene Data'!$E$12,0,10*ROW('Hygiene Data'!E140)))</f>
        <v/>
      </c>
      <c r="DT146" s="270" t="str">
        <f ca="true">+IF(OFFSET('Hygiene Data'!$E$13,0,10*ROW('Hygiene Data'!E140))="","",OFFSET('Hygiene Data'!$E$13,0,10*ROW('Hygiene Data'!E140)))</f>
        <v/>
      </c>
      <c r="DU146" s="270" t="str">
        <f ca="true">+IF(OFFSET('Hygiene Data'!$F$11,0,10*ROW('Hygiene Data'!F140))="","",OFFSET('Hygiene Data'!$F$11,0,10*ROW('Hygiene Data'!F140)))</f>
        <v/>
      </c>
      <c r="DV146" s="270" t="str">
        <f ca="true">+IF(OFFSET('Hygiene Data'!$F$12,0,10*ROW('Hygiene Data'!F140))="","",OFFSET('Hygiene Data'!$F$12,0,10*ROW('Hygiene Data'!F140)))</f>
        <v/>
      </c>
      <c r="DW146" s="270" t="str">
        <f ca="true">+IF(OFFSET('Hygiene Data'!$F$13,0,10*ROW('Hygiene Data'!F140))="","",OFFSET('Hygiene Data'!$F$13,0,10*ROW('Hygiene Data'!F140)))</f>
        <v/>
      </c>
      <c r="DX146" s="270" t="str">
        <f ca="true">+IF(OFFSET('Hygiene Data'!$G$11,0,10*ROW('Hygiene Data'!G140))="","",OFFSET('Hygiene Data'!$G$11,0,10*ROW('Hygiene Data'!G140)))</f>
        <v/>
      </c>
      <c r="DY146" s="270" t="str">
        <f ca="true">+IF(OFFSET('Hygiene Data'!$G$12,0,10*ROW('Hygiene Data'!G140))="","",OFFSET('Hygiene Data'!$G$12,0,10*ROW('Hygiene Data'!G140)))</f>
        <v/>
      </c>
      <c r="DZ146" s="270" t="str">
        <f ca="true">+IF(OFFSET('Hygiene Data'!$G$13,0,10*ROW('Hygiene Data'!G140))="","",OFFSET('Hygiene Data'!$G$13,0,10*ROW('Hygiene Data'!G140)))</f>
        <v/>
      </c>
      <c r="EA146" s="270" t="str">
        <f ca="true">+IF(OFFSET('Hygiene Data'!$H$11,0,10*ROW('Hygiene Data'!H140))="","",OFFSET('Hygiene Data'!$H$11,0,10*ROW('Hygiene Data'!H140)))</f>
        <v/>
      </c>
      <c r="EB146" s="270" t="str">
        <f ca="true">+IF(OFFSET('Hygiene Data'!$H$12,0,10*ROW('Hygiene Data'!H140))="","",OFFSET('Hygiene Data'!$H$12,0,10*ROW('Hygiene Data'!H140)))</f>
        <v/>
      </c>
      <c r="EC146" s="270" t="str">
        <f ca="true">+IF(OFFSET('Hygiene Data'!$H$13,0,10*ROW('Hygiene Data'!H140))="","",OFFSET('Hygiene Data'!$H$13,0,10*ROW('Hygiene Data'!H140)))</f>
        <v/>
      </c>
      <c r="ED146" s="270" t="str">
        <f ca="true">+IF(OFFSET('Hygiene Data'!$I$11,0,10*ROW('Hygiene Data'!I140))="","",OFFSET('Hygiene Data'!$I$11,0,10*ROW('Hygiene Data'!I140)))</f>
        <v/>
      </c>
      <c r="EE146" s="270" t="str">
        <f ca="true">+IF(OFFSET('Hygiene Data'!$I$12,0,10*ROW('Hygiene Data'!I140))="","",OFFSET('Hygiene Data'!$I$12,0,10*ROW('Hygiene Data'!I140)))</f>
        <v/>
      </c>
      <c r="EF146" s="270"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26"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0"/>
      <c r="BS147" s="270" t="str">
        <f ca="true">+IF(OFFSET('Water Data'!$D$27,0,10*ROW('Water Data'!D141))="","",OFFSET('Water Data'!$D$27,0,10*ROW('Water Data'!D141)))</f>
        <v/>
      </c>
      <c r="BT147" s="270" t="str">
        <f ca="true">+IF(OFFSET('Water Data'!$D$28,0,10*ROW('Water Data'!D141))="","",OFFSET('Water Data'!$D$28,0,10*ROW('Water Data'!D141)))</f>
        <v/>
      </c>
      <c r="BU147" s="270" t="str">
        <f ca="true">+IF(OFFSET('Water Data'!$D$29,0,10*ROW('Water Data'!D141))="","",OFFSET('Water Data'!$D$29,0,10*ROW('Water Data'!D141)))</f>
        <v/>
      </c>
      <c r="BV147" s="270" t="str">
        <f ca="true">+IF(OFFSET('Water Data'!$E$27,0,10*ROW('Water Data'!E141))="","",OFFSET('Water Data'!$E$27,0,10*ROW('Water Data'!E141)))</f>
        <v/>
      </c>
      <c r="BW147" s="270" t="str">
        <f ca="true">+IF(OFFSET('Water Data'!$E$28,0,10*ROW('Water Data'!E141))="","",OFFSET('Water Data'!$E$28,0,10*ROW('Water Data'!E141)))</f>
        <v/>
      </c>
      <c r="BX147" s="270" t="str">
        <f ca="true">+IF(OFFSET('Water Data'!$E$29,0,10*ROW('Water Data'!E141))="","",OFFSET('Water Data'!$E$29,0,10*ROW('Water Data'!E141)))</f>
        <v/>
      </c>
      <c r="BY147" s="270" t="str">
        <f ca="true">+IF(OFFSET('Water Data'!$F$27,0,10*ROW('Water Data'!F141))="","",OFFSET('Water Data'!$F$27,0,10*ROW('Water Data'!F141)))</f>
        <v/>
      </c>
      <c r="BZ147" s="270" t="str">
        <f ca="true">+IF(OFFSET('Water Data'!$F$28,0,10*ROW('Water Data'!F141))="","",OFFSET('Water Data'!$F$28,0,10*ROW('Water Data'!F141)))</f>
        <v/>
      </c>
      <c r="CA147" s="270" t="str">
        <f ca="true">+IF(OFFSET('Water Data'!$F$29,0,10*ROW('Water Data'!F141))="","",OFFSET('Water Data'!$F$29,0,10*ROW('Water Data'!F141)))</f>
        <v/>
      </c>
      <c r="CB147" s="270" t="str">
        <f ca="true">+IF(OFFSET('Water Data'!$G$27,0,10*ROW('Water Data'!G141))="","",OFFSET('Water Data'!$G$27,0,10*ROW('Water Data'!G141)))</f>
        <v/>
      </c>
      <c r="CC147" s="270" t="str">
        <f ca="true">+IF(OFFSET('Water Data'!$G$28,0,10*ROW('Water Data'!G141))="","",OFFSET('Water Data'!$G$28,0,10*ROW('Water Data'!G141)))</f>
        <v/>
      </c>
      <c r="CD147" s="270" t="str">
        <f ca="true">+IF(OFFSET('Water Data'!$G$29,0,10*ROW('Water Data'!G141))="","",OFFSET('Water Data'!$G$29,0,10*ROW('Water Data'!G141)))</f>
        <v/>
      </c>
      <c r="CE147" s="270" t="str">
        <f ca="true">+IF(OFFSET('Water Data'!$H$27,0,10*ROW('Water Data'!H141))="","",OFFSET('Water Data'!$H$27,0,10*ROW('Water Data'!H141)))</f>
        <v/>
      </c>
      <c r="CF147" s="270" t="str">
        <f ca="true">+IF(OFFSET('Water Data'!$H$28,0,10*ROW('Water Data'!H141))="","",OFFSET('Water Data'!$H$28,0,10*ROW('Water Data'!H141)))</f>
        <v/>
      </c>
      <c r="CG147" s="270" t="str">
        <f ca="true">+IF(OFFSET('Water Data'!$H$29,0,10*ROW('Water Data'!H141))="","",OFFSET('Water Data'!$H$29,0,10*ROW('Water Data'!H141)))</f>
        <v/>
      </c>
      <c r="CH147" s="270" t="str">
        <f ca="true">+IF(OFFSET('Water Data'!$I$27,0,10*ROW('Water Data'!I141))="","",OFFSET('Water Data'!$I$27,0,10*ROW('Water Data'!I141)))</f>
        <v/>
      </c>
      <c r="CI147" s="270" t="str">
        <f ca="true">+IF(OFFSET('Water Data'!$I$28,0,10*ROW('Water Data'!I141))="","",OFFSET('Water Data'!$I$28,0,10*ROW('Water Data'!I141)))</f>
        <v/>
      </c>
      <c r="CJ147" s="270" t="str">
        <f ca="true">+IF(OFFSET('Water Data'!$I$29,0,10*ROW('Water Data'!I141))="","",OFFSET('Water Data'!$I$29,0,10*ROW('Water Data'!I141)))</f>
        <v/>
      </c>
      <c r="CK147" s="270" t="str">
        <f ca="true">+IF(OFFSET('Sanitation Data'!$D$28,0,10*ROW('Sanitation Data'!D141))="","",OFFSET('Sanitation Data'!$D$28,0,10*ROW('Sanitation Data'!D141)))</f>
        <v/>
      </c>
      <c r="CL147" s="270" t="str">
        <f ca="true">+IF(OFFSET('Sanitation Data'!$D$29,0,10*ROW('Sanitation Data'!D141))="","",OFFSET('Sanitation Data'!$D$29,0,10*ROW('Sanitation Data'!D141)))</f>
        <v/>
      </c>
      <c r="CM147" s="270" t="str">
        <f ca="true">+IF(OFFSET('Sanitation Data'!$D$30,0,10*ROW('Sanitation Data'!D141))="","",OFFSET('Sanitation Data'!$D$30,0,10*ROW('Sanitation Data'!D141)))</f>
        <v/>
      </c>
      <c r="CN147" s="270" t="str">
        <f ca="true">+IF(OFFSET('Sanitation Data'!$D$31,0,10*ROW('Sanitation Data'!D141))="","",OFFSET('Sanitation Data'!$D$31,0,10*ROW('Sanitation Data'!D141)))</f>
        <v/>
      </c>
      <c r="CO147" s="270" t="str">
        <f ca="true">+IF(OFFSET('Sanitation Data'!$D$32,0,10*ROW('Sanitation Data'!D141))="","",OFFSET('Sanitation Data'!$D$32,0,10*ROW('Sanitation Data'!D141)))</f>
        <v/>
      </c>
      <c r="CP147" s="270" t="str">
        <f ca="true">+IF(OFFSET('Sanitation Data'!$E$28,0,10*ROW('Sanitation Data'!E141))="","",OFFSET('Sanitation Data'!$E$28,0,10*ROW('Sanitation Data'!E141)))</f>
        <v/>
      </c>
      <c r="CQ147" s="270" t="str">
        <f ca="true">+IF(OFFSET('Sanitation Data'!$E$29,0,10*ROW('Sanitation Data'!E141))="","",OFFSET('Sanitation Data'!$E$29,0,10*ROW('Sanitation Data'!E141)))</f>
        <v/>
      </c>
      <c r="CR147" s="270" t="str">
        <f ca="true">+IF(OFFSET('Sanitation Data'!$E$30,0,10*ROW('Sanitation Data'!E141))="","",OFFSET('Sanitation Data'!$E$30,0,10*ROW('Sanitation Data'!E141)))</f>
        <v/>
      </c>
      <c r="CS147" s="270" t="str">
        <f ca="true">+IF(OFFSET('Sanitation Data'!$E$31,0,10*ROW('Sanitation Data'!E141))="","",OFFSET('Sanitation Data'!$E$31,0,10*ROW('Sanitation Data'!E141)))</f>
        <v/>
      </c>
      <c r="CT147" s="270" t="str">
        <f ca="true">+IF(OFFSET('Sanitation Data'!$E$32,0,10*ROW('Sanitation Data'!E141))="","",OFFSET('Sanitation Data'!$E$32,0,10*ROW('Sanitation Data'!E141)))</f>
        <v/>
      </c>
      <c r="CU147" s="270" t="str">
        <f ca="true">+IF(OFFSET('Sanitation Data'!$F$28,0,10*ROW('Sanitation Data'!F141))="","",OFFSET('Sanitation Data'!$F$28,0,10*ROW('Sanitation Data'!F141)))</f>
        <v/>
      </c>
      <c r="CV147" s="270" t="str">
        <f ca="true">+IF(OFFSET('Sanitation Data'!$F$29,0,10*ROW('Sanitation Data'!F141))="","",OFFSET('Sanitation Data'!$F$29,0,10*ROW('Sanitation Data'!F141)))</f>
        <v/>
      </c>
      <c r="CW147" s="270" t="str">
        <f ca="true">+IF(OFFSET('Sanitation Data'!$F$30,0,10*ROW('Sanitation Data'!F141))="","",OFFSET('Sanitation Data'!$F$30,0,10*ROW('Sanitation Data'!F141)))</f>
        <v/>
      </c>
      <c r="CX147" s="270" t="str">
        <f ca="true">+IF(OFFSET('Sanitation Data'!$F$31,0,10*ROW('Sanitation Data'!F141))="","",OFFSET('Sanitation Data'!$F$31,0,10*ROW('Sanitation Data'!F141)))</f>
        <v/>
      </c>
      <c r="CY147" s="270" t="str">
        <f ca="true">+IF(OFFSET('Sanitation Data'!$F$32,0,10*ROW('Sanitation Data'!F141))="","",OFFSET('Sanitation Data'!$F$32,0,10*ROW('Sanitation Data'!F141)))</f>
        <v/>
      </c>
      <c r="CZ147" s="270" t="str">
        <f ca="true">+IF(OFFSET('Sanitation Data'!$G$28,0,10*ROW('Sanitation Data'!G141))="","",OFFSET('Sanitation Data'!$G$28,0,10*ROW('Sanitation Data'!G141)))</f>
        <v/>
      </c>
      <c r="DA147" s="270" t="str">
        <f ca="true">+IF(OFFSET('Sanitation Data'!$G$29,0,10*ROW('Sanitation Data'!G141))="","",OFFSET('Sanitation Data'!$G$29,0,10*ROW('Sanitation Data'!G141)))</f>
        <v/>
      </c>
      <c r="DB147" s="270" t="str">
        <f ca="true">+IF(OFFSET('Sanitation Data'!$G$30,0,10*ROW('Sanitation Data'!G141))="","",OFFSET('Sanitation Data'!$G$30,0,10*ROW('Sanitation Data'!G141)))</f>
        <v/>
      </c>
      <c r="DC147" s="270" t="str">
        <f ca="true">+IF(OFFSET('Sanitation Data'!$G$31,0,10*ROW('Sanitation Data'!G141))="","",OFFSET('Sanitation Data'!$G$31,0,10*ROW('Sanitation Data'!G141)))</f>
        <v/>
      </c>
      <c r="DD147" s="270" t="str">
        <f ca="true">+IF(OFFSET('Sanitation Data'!$G$32,0,10*ROW('Sanitation Data'!G141))="","",OFFSET('Sanitation Data'!$G$32,0,10*ROW('Sanitation Data'!G141)))</f>
        <v/>
      </c>
      <c r="DE147" s="270" t="str">
        <f ca="true">+IF(OFFSET('Sanitation Data'!$H$28,0,10*ROW('Sanitation Data'!H141))="","",OFFSET('Sanitation Data'!$H$28,0,10*ROW('Sanitation Data'!H141)))</f>
        <v/>
      </c>
      <c r="DF147" s="270" t="str">
        <f ca="true">+IF(OFFSET('Sanitation Data'!$H$29,0,10*ROW('Sanitation Data'!H141))="","",OFFSET('Sanitation Data'!$H$29,0,10*ROW('Sanitation Data'!H141)))</f>
        <v/>
      </c>
      <c r="DG147" s="270" t="str">
        <f ca="true">+IF(OFFSET('Sanitation Data'!$H$30,0,10*ROW('Sanitation Data'!H141))="","",OFFSET('Sanitation Data'!$H$30,0,10*ROW('Sanitation Data'!H141)))</f>
        <v/>
      </c>
      <c r="DH147" s="270" t="str">
        <f ca="true">+IF(OFFSET('Sanitation Data'!$H$31,0,10*ROW('Sanitation Data'!H141))="","",OFFSET('Sanitation Data'!$H$31,0,10*ROW('Sanitation Data'!H141)))</f>
        <v/>
      </c>
      <c r="DI147" s="270" t="str">
        <f ca="true">+IF(OFFSET('Sanitation Data'!$H$32,0,10*ROW('Sanitation Data'!H141))="","",OFFSET('Sanitation Data'!$H$32,0,10*ROW('Sanitation Data'!H141)))</f>
        <v/>
      </c>
      <c r="DJ147" s="270" t="str">
        <f ca="true">+IF(OFFSET('Sanitation Data'!$I$28,0,10*ROW('Sanitation Data'!I141))="","",OFFSET('Sanitation Data'!$I$28,0,10*ROW('Sanitation Data'!I141)))</f>
        <v/>
      </c>
      <c r="DK147" s="270" t="str">
        <f ca="true">+IF(OFFSET('Sanitation Data'!$I$29,0,10*ROW('Sanitation Data'!I141))="","",OFFSET('Sanitation Data'!$I$29,0,10*ROW('Sanitation Data'!I141)))</f>
        <v/>
      </c>
      <c r="DL147" s="270" t="str">
        <f ca="true">+IF(OFFSET('Sanitation Data'!$I$30,0,10*ROW('Sanitation Data'!I141))="","",OFFSET('Sanitation Data'!$I$30,0,10*ROW('Sanitation Data'!I141)))</f>
        <v/>
      </c>
      <c r="DM147" s="270" t="str">
        <f ca="true">+IF(OFFSET('Sanitation Data'!$I$31,0,10*ROW('Sanitation Data'!I141))="","",OFFSET('Sanitation Data'!$I$31,0,10*ROW('Sanitation Data'!I141)))</f>
        <v/>
      </c>
      <c r="DN147" s="270" t="str">
        <f ca="true">+IF(OFFSET('Sanitation Data'!$I$32,0,10*ROW('Sanitation Data'!I141))="","",OFFSET('Sanitation Data'!$I$32,0,10*ROW('Sanitation Data'!I141)))</f>
        <v/>
      </c>
      <c r="DO147" s="270" t="str">
        <f ca="true">+IF(OFFSET('Hygiene Data'!$D$11,0,10*ROW('Hygiene Data'!D141))="","",OFFSET('Hygiene Data'!$D$11,0,10*ROW('Hygiene Data'!D141)))</f>
        <v/>
      </c>
      <c r="DP147" s="270" t="str">
        <f ca="true">+IF(OFFSET('Hygiene Data'!$D$12,0,10*ROW('Hygiene Data'!D141))="","",OFFSET('Hygiene Data'!$D$12,0,10*ROW('Hygiene Data'!D141)))</f>
        <v/>
      </c>
      <c r="DQ147" s="270" t="str">
        <f ca="true">+IF(OFFSET('Hygiene Data'!$D$13,0,10*ROW('Hygiene Data'!D141))="","",OFFSET('Hygiene Data'!$D$13,0,10*ROW('Hygiene Data'!D141)))</f>
        <v/>
      </c>
      <c r="DR147" s="270" t="str">
        <f ca="true">+IF(OFFSET('Hygiene Data'!$E$11,0,10*ROW('Hygiene Data'!E141))="","",OFFSET('Hygiene Data'!$E$11,0,10*ROW('Hygiene Data'!E141)))</f>
        <v/>
      </c>
      <c r="DS147" s="270" t="str">
        <f ca="true">+IF(OFFSET('Hygiene Data'!$E$12,0,10*ROW('Hygiene Data'!E141))="","",OFFSET('Hygiene Data'!$E$12,0,10*ROW('Hygiene Data'!E141)))</f>
        <v/>
      </c>
      <c r="DT147" s="270" t="str">
        <f ca="true">+IF(OFFSET('Hygiene Data'!$E$13,0,10*ROW('Hygiene Data'!E141))="","",OFFSET('Hygiene Data'!$E$13,0,10*ROW('Hygiene Data'!E141)))</f>
        <v/>
      </c>
      <c r="DU147" s="270" t="str">
        <f ca="true">+IF(OFFSET('Hygiene Data'!$F$11,0,10*ROW('Hygiene Data'!F141))="","",OFFSET('Hygiene Data'!$F$11,0,10*ROW('Hygiene Data'!F141)))</f>
        <v/>
      </c>
      <c r="DV147" s="270" t="str">
        <f ca="true">+IF(OFFSET('Hygiene Data'!$F$12,0,10*ROW('Hygiene Data'!F141))="","",OFFSET('Hygiene Data'!$F$12,0,10*ROW('Hygiene Data'!F141)))</f>
        <v/>
      </c>
      <c r="DW147" s="270" t="str">
        <f ca="true">+IF(OFFSET('Hygiene Data'!$F$13,0,10*ROW('Hygiene Data'!F141))="","",OFFSET('Hygiene Data'!$F$13,0,10*ROW('Hygiene Data'!F141)))</f>
        <v/>
      </c>
      <c r="DX147" s="270" t="str">
        <f ca="true">+IF(OFFSET('Hygiene Data'!$G$11,0,10*ROW('Hygiene Data'!G141))="","",OFFSET('Hygiene Data'!$G$11,0,10*ROW('Hygiene Data'!G141)))</f>
        <v/>
      </c>
      <c r="DY147" s="270" t="str">
        <f ca="true">+IF(OFFSET('Hygiene Data'!$G$12,0,10*ROW('Hygiene Data'!G141))="","",OFFSET('Hygiene Data'!$G$12,0,10*ROW('Hygiene Data'!G141)))</f>
        <v/>
      </c>
      <c r="DZ147" s="270" t="str">
        <f ca="true">+IF(OFFSET('Hygiene Data'!$G$13,0,10*ROW('Hygiene Data'!G141))="","",OFFSET('Hygiene Data'!$G$13,0,10*ROW('Hygiene Data'!G141)))</f>
        <v/>
      </c>
      <c r="EA147" s="270" t="str">
        <f ca="true">+IF(OFFSET('Hygiene Data'!$H$11,0,10*ROW('Hygiene Data'!H141))="","",OFFSET('Hygiene Data'!$H$11,0,10*ROW('Hygiene Data'!H141)))</f>
        <v/>
      </c>
      <c r="EB147" s="270" t="str">
        <f ca="true">+IF(OFFSET('Hygiene Data'!$H$12,0,10*ROW('Hygiene Data'!H141))="","",OFFSET('Hygiene Data'!$H$12,0,10*ROW('Hygiene Data'!H141)))</f>
        <v/>
      </c>
      <c r="EC147" s="270" t="str">
        <f ca="true">+IF(OFFSET('Hygiene Data'!$H$13,0,10*ROW('Hygiene Data'!H141))="","",OFFSET('Hygiene Data'!$H$13,0,10*ROW('Hygiene Data'!H141)))</f>
        <v/>
      </c>
      <c r="ED147" s="270" t="str">
        <f ca="true">+IF(OFFSET('Hygiene Data'!$I$11,0,10*ROW('Hygiene Data'!I141))="","",OFFSET('Hygiene Data'!$I$11,0,10*ROW('Hygiene Data'!I141)))</f>
        <v/>
      </c>
      <c r="EE147" s="270" t="str">
        <f ca="true">+IF(OFFSET('Hygiene Data'!$I$12,0,10*ROW('Hygiene Data'!I141))="","",OFFSET('Hygiene Data'!$I$12,0,10*ROW('Hygiene Data'!I141)))</f>
        <v/>
      </c>
      <c r="EF147" s="270"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26"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0"/>
      <c r="BS148" s="270" t="str">
        <f ca="true">+IF(OFFSET('Water Data'!$D$27,0,10*ROW('Water Data'!D142))="","",OFFSET('Water Data'!$D$27,0,10*ROW('Water Data'!D142)))</f>
        <v/>
      </c>
      <c r="BT148" s="270" t="str">
        <f ca="true">+IF(OFFSET('Water Data'!$D$28,0,10*ROW('Water Data'!D142))="","",OFFSET('Water Data'!$D$28,0,10*ROW('Water Data'!D142)))</f>
        <v/>
      </c>
      <c r="BU148" s="270" t="str">
        <f ca="true">+IF(OFFSET('Water Data'!$D$29,0,10*ROW('Water Data'!D142))="","",OFFSET('Water Data'!$D$29,0,10*ROW('Water Data'!D142)))</f>
        <v/>
      </c>
      <c r="BV148" s="270" t="str">
        <f ca="true">+IF(OFFSET('Water Data'!$E$27,0,10*ROW('Water Data'!E142))="","",OFFSET('Water Data'!$E$27,0,10*ROW('Water Data'!E142)))</f>
        <v/>
      </c>
      <c r="BW148" s="270" t="str">
        <f ca="true">+IF(OFFSET('Water Data'!$E$28,0,10*ROW('Water Data'!E142))="","",OFFSET('Water Data'!$E$28,0,10*ROW('Water Data'!E142)))</f>
        <v/>
      </c>
      <c r="BX148" s="270" t="str">
        <f ca="true">+IF(OFFSET('Water Data'!$E$29,0,10*ROW('Water Data'!E142))="","",OFFSET('Water Data'!$E$29,0,10*ROW('Water Data'!E142)))</f>
        <v/>
      </c>
      <c r="BY148" s="270" t="str">
        <f ca="true">+IF(OFFSET('Water Data'!$F$27,0,10*ROW('Water Data'!F142))="","",OFFSET('Water Data'!$F$27,0,10*ROW('Water Data'!F142)))</f>
        <v/>
      </c>
      <c r="BZ148" s="270" t="str">
        <f ca="true">+IF(OFFSET('Water Data'!$F$28,0,10*ROW('Water Data'!F142))="","",OFFSET('Water Data'!$F$28,0,10*ROW('Water Data'!F142)))</f>
        <v/>
      </c>
      <c r="CA148" s="270" t="str">
        <f ca="true">+IF(OFFSET('Water Data'!$F$29,0,10*ROW('Water Data'!F142))="","",OFFSET('Water Data'!$F$29,0,10*ROW('Water Data'!F142)))</f>
        <v/>
      </c>
      <c r="CB148" s="270" t="str">
        <f ca="true">+IF(OFFSET('Water Data'!$G$27,0,10*ROW('Water Data'!G142))="","",OFFSET('Water Data'!$G$27,0,10*ROW('Water Data'!G142)))</f>
        <v/>
      </c>
      <c r="CC148" s="270" t="str">
        <f ca="true">+IF(OFFSET('Water Data'!$G$28,0,10*ROW('Water Data'!G142))="","",OFFSET('Water Data'!$G$28,0,10*ROW('Water Data'!G142)))</f>
        <v/>
      </c>
      <c r="CD148" s="270" t="str">
        <f ca="true">+IF(OFFSET('Water Data'!$G$29,0,10*ROW('Water Data'!G142))="","",OFFSET('Water Data'!$G$29,0,10*ROW('Water Data'!G142)))</f>
        <v/>
      </c>
      <c r="CE148" s="270" t="str">
        <f ca="true">+IF(OFFSET('Water Data'!$H$27,0,10*ROW('Water Data'!H142))="","",OFFSET('Water Data'!$H$27,0,10*ROW('Water Data'!H142)))</f>
        <v/>
      </c>
      <c r="CF148" s="270" t="str">
        <f ca="true">+IF(OFFSET('Water Data'!$H$28,0,10*ROW('Water Data'!H142))="","",OFFSET('Water Data'!$H$28,0,10*ROW('Water Data'!H142)))</f>
        <v/>
      </c>
      <c r="CG148" s="270" t="str">
        <f ca="true">+IF(OFFSET('Water Data'!$H$29,0,10*ROW('Water Data'!H142))="","",OFFSET('Water Data'!$H$29,0,10*ROW('Water Data'!H142)))</f>
        <v/>
      </c>
      <c r="CH148" s="270" t="str">
        <f ca="true">+IF(OFFSET('Water Data'!$I$27,0,10*ROW('Water Data'!I142))="","",OFFSET('Water Data'!$I$27,0,10*ROW('Water Data'!I142)))</f>
        <v/>
      </c>
      <c r="CI148" s="270" t="str">
        <f ca="true">+IF(OFFSET('Water Data'!$I$28,0,10*ROW('Water Data'!I142))="","",OFFSET('Water Data'!$I$28,0,10*ROW('Water Data'!I142)))</f>
        <v/>
      </c>
      <c r="CJ148" s="270" t="str">
        <f ca="true">+IF(OFFSET('Water Data'!$I$29,0,10*ROW('Water Data'!I142))="","",OFFSET('Water Data'!$I$29,0,10*ROW('Water Data'!I142)))</f>
        <v/>
      </c>
      <c r="CK148" s="270" t="str">
        <f ca="true">+IF(OFFSET('Sanitation Data'!$D$28,0,10*ROW('Sanitation Data'!D142))="","",OFFSET('Sanitation Data'!$D$28,0,10*ROW('Sanitation Data'!D142)))</f>
        <v/>
      </c>
      <c r="CL148" s="270" t="str">
        <f ca="true">+IF(OFFSET('Sanitation Data'!$D$29,0,10*ROW('Sanitation Data'!D142))="","",OFFSET('Sanitation Data'!$D$29,0,10*ROW('Sanitation Data'!D142)))</f>
        <v/>
      </c>
      <c r="CM148" s="270" t="str">
        <f ca="true">+IF(OFFSET('Sanitation Data'!$D$30,0,10*ROW('Sanitation Data'!D142))="","",OFFSET('Sanitation Data'!$D$30,0,10*ROW('Sanitation Data'!D142)))</f>
        <v/>
      </c>
      <c r="CN148" s="270" t="str">
        <f ca="true">+IF(OFFSET('Sanitation Data'!$D$31,0,10*ROW('Sanitation Data'!D142))="","",OFFSET('Sanitation Data'!$D$31,0,10*ROW('Sanitation Data'!D142)))</f>
        <v/>
      </c>
      <c r="CO148" s="270" t="str">
        <f ca="true">+IF(OFFSET('Sanitation Data'!$D$32,0,10*ROW('Sanitation Data'!D142))="","",OFFSET('Sanitation Data'!$D$32,0,10*ROW('Sanitation Data'!D142)))</f>
        <v/>
      </c>
      <c r="CP148" s="270" t="str">
        <f ca="true">+IF(OFFSET('Sanitation Data'!$E$28,0,10*ROW('Sanitation Data'!E142))="","",OFFSET('Sanitation Data'!$E$28,0,10*ROW('Sanitation Data'!E142)))</f>
        <v/>
      </c>
      <c r="CQ148" s="270" t="str">
        <f ca="true">+IF(OFFSET('Sanitation Data'!$E$29,0,10*ROW('Sanitation Data'!E142))="","",OFFSET('Sanitation Data'!$E$29,0,10*ROW('Sanitation Data'!E142)))</f>
        <v/>
      </c>
      <c r="CR148" s="270" t="str">
        <f ca="true">+IF(OFFSET('Sanitation Data'!$E$30,0,10*ROW('Sanitation Data'!E142))="","",OFFSET('Sanitation Data'!$E$30,0,10*ROW('Sanitation Data'!E142)))</f>
        <v/>
      </c>
      <c r="CS148" s="270" t="str">
        <f ca="true">+IF(OFFSET('Sanitation Data'!$E$31,0,10*ROW('Sanitation Data'!E142))="","",OFFSET('Sanitation Data'!$E$31,0,10*ROW('Sanitation Data'!E142)))</f>
        <v/>
      </c>
      <c r="CT148" s="270" t="str">
        <f ca="true">+IF(OFFSET('Sanitation Data'!$E$32,0,10*ROW('Sanitation Data'!E142))="","",OFFSET('Sanitation Data'!$E$32,0,10*ROW('Sanitation Data'!E142)))</f>
        <v/>
      </c>
      <c r="CU148" s="270" t="str">
        <f ca="true">+IF(OFFSET('Sanitation Data'!$F$28,0,10*ROW('Sanitation Data'!F142))="","",OFFSET('Sanitation Data'!$F$28,0,10*ROW('Sanitation Data'!F142)))</f>
        <v/>
      </c>
      <c r="CV148" s="270" t="str">
        <f ca="true">+IF(OFFSET('Sanitation Data'!$F$29,0,10*ROW('Sanitation Data'!F142))="","",OFFSET('Sanitation Data'!$F$29,0,10*ROW('Sanitation Data'!F142)))</f>
        <v/>
      </c>
      <c r="CW148" s="270" t="str">
        <f ca="true">+IF(OFFSET('Sanitation Data'!$F$30,0,10*ROW('Sanitation Data'!F142))="","",OFFSET('Sanitation Data'!$F$30,0,10*ROW('Sanitation Data'!F142)))</f>
        <v/>
      </c>
      <c r="CX148" s="270" t="str">
        <f ca="true">+IF(OFFSET('Sanitation Data'!$F$31,0,10*ROW('Sanitation Data'!F142))="","",OFFSET('Sanitation Data'!$F$31,0,10*ROW('Sanitation Data'!F142)))</f>
        <v/>
      </c>
      <c r="CY148" s="270" t="str">
        <f ca="true">+IF(OFFSET('Sanitation Data'!$F$32,0,10*ROW('Sanitation Data'!F142))="","",OFFSET('Sanitation Data'!$F$32,0,10*ROW('Sanitation Data'!F142)))</f>
        <v/>
      </c>
      <c r="CZ148" s="270" t="str">
        <f ca="true">+IF(OFFSET('Sanitation Data'!$G$28,0,10*ROW('Sanitation Data'!G142))="","",OFFSET('Sanitation Data'!$G$28,0,10*ROW('Sanitation Data'!G142)))</f>
        <v/>
      </c>
      <c r="DA148" s="270" t="str">
        <f ca="true">+IF(OFFSET('Sanitation Data'!$G$29,0,10*ROW('Sanitation Data'!G142))="","",OFFSET('Sanitation Data'!$G$29,0,10*ROW('Sanitation Data'!G142)))</f>
        <v/>
      </c>
      <c r="DB148" s="270" t="str">
        <f ca="true">+IF(OFFSET('Sanitation Data'!$G$30,0,10*ROW('Sanitation Data'!G142))="","",OFFSET('Sanitation Data'!$G$30,0,10*ROW('Sanitation Data'!G142)))</f>
        <v/>
      </c>
      <c r="DC148" s="270" t="str">
        <f ca="true">+IF(OFFSET('Sanitation Data'!$G$31,0,10*ROW('Sanitation Data'!G142))="","",OFFSET('Sanitation Data'!$G$31,0,10*ROW('Sanitation Data'!G142)))</f>
        <v/>
      </c>
      <c r="DD148" s="270" t="str">
        <f ca="true">+IF(OFFSET('Sanitation Data'!$G$32,0,10*ROW('Sanitation Data'!G142))="","",OFFSET('Sanitation Data'!$G$32,0,10*ROW('Sanitation Data'!G142)))</f>
        <v/>
      </c>
      <c r="DE148" s="270" t="str">
        <f ca="true">+IF(OFFSET('Sanitation Data'!$H$28,0,10*ROW('Sanitation Data'!H142))="","",OFFSET('Sanitation Data'!$H$28,0,10*ROW('Sanitation Data'!H142)))</f>
        <v/>
      </c>
      <c r="DF148" s="270" t="str">
        <f ca="true">+IF(OFFSET('Sanitation Data'!$H$29,0,10*ROW('Sanitation Data'!H142))="","",OFFSET('Sanitation Data'!$H$29,0,10*ROW('Sanitation Data'!H142)))</f>
        <v/>
      </c>
      <c r="DG148" s="270" t="str">
        <f ca="true">+IF(OFFSET('Sanitation Data'!$H$30,0,10*ROW('Sanitation Data'!H142))="","",OFFSET('Sanitation Data'!$H$30,0,10*ROW('Sanitation Data'!H142)))</f>
        <v/>
      </c>
      <c r="DH148" s="270" t="str">
        <f ca="true">+IF(OFFSET('Sanitation Data'!$H$31,0,10*ROW('Sanitation Data'!H142))="","",OFFSET('Sanitation Data'!$H$31,0,10*ROW('Sanitation Data'!H142)))</f>
        <v/>
      </c>
      <c r="DI148" s="270" t="str">
        <f ca="true">+IF(OFFSET('Sanitation Data'!$H$32,0,10*ROW('Sanitation Data'!H142))="","",OFFSET('Sanitation Data'!$H$32,0,10*ROW('Sanitation Data'!H142)))</f>
        <v/>
      </c>
      <c r="DJ148" s="270" t="str">
        <f ca="true">+IF(OFFSET('Sanitation Data'!$I$28,0,10*ROW('Sanitation Data'!I142))="","",OFFSET('Sanitation Data'!$I$28,0,10*ROW('Sanitation Data'!I142)))</f>
        <v/>
      </c>
      <c r="DK148" s="270" t="str">
        <f ca="true">+IF(OFFSET('Sanitation Data'!$I$29,0,10*ROW('Sanitation Data'!I142))="","",OFFSET('Sanitation Data'!$I$29,0,10*ROW('Sanitation Data'!I142)))</f>
        <v/>
      </c>
      <c r="DL148" s="270" t="str">
        <f ca="true">+IF(OFFSET('Sanitation Data'!$I$30,0,10*ROW('Sanitation Data'!I142))="","",OFFSET('Sanitation Data'!$I$30,0,10*ROW('Sanitation Data'!I142)))</f>
        <v/>
      </c>
      <c r="DM148" s="270" t="str">
        <f ca="true">+IF(OFFSET('Sanitation Data'!$I$31,0,10*ROW('Sanitation Data'!I142))="","",OFFSET('Sanitation Data'!$I$31,0,10*ROW('Sanitation Data'!I142)))</f>
        <v/>
      </c>
      <c r="DN148" s="270" t="str">
        <f ca="true">+IF(OFFSET('Sanitation Data'!$I$32,0,10*ROW('Sanitation Data'!I142))="","",OFFSET('Sanitation Data'!$I$32,0,10*ROW('Sanitation Data'!I142)))</f>
        <v/>
      </c>
      <c r="DO148" s="270" t="str">
        <f ca="true">+IF(OFFSET('Hygiene Data'!$D$11,0,10*ROW('Hygiene Data'!D142))="","",OFFSET('Hygiene Data'!$D$11,0,10*ROW('Hygiene Data'!D142)))</f>
        <v/>
      </c>
      <c r="DP148" s="270" t="str">
        <f ca="true">+IF(OFFSET('Hygiene Data'!$D$12,0,10*ROW('Hygiene Data'!D142))="","",OFFSET('Hygiene Data'!$D$12,0,10*ROW('Hygiene Data'!D142)))</f>
        <v/>
      </c>
      <c r="DQ148" s="270" t="str">
        <f ca="true">+IF(OFFSET('Hygiene Data'!$D$13,0,10*ROW('Hygiene Data'!D142))="","",OFFSET('Hygiene Data'!$D$13,0,10*ROW('Hygiene Data'!D142)))</f>
        <v/>
      </c>
      <c r="DR148" s="270" t="str">
        <f ca="true">+IF(OFFSET('Hygiene Data'!$E$11,0,10*ROW('Hygiene Data'!E142))="","",OFFSET('Hygiene Data'!$E$11,0,10*ROW('Hygiene Data'!E142)))</f>
        <v/>
      </c>
      <c r="DS148" s="270" t="str">
        <f ca="true">+IF(OFFSET('Hygiene Data'!$E$12,0,10*ROW('Hygiene Data'!E142))="","",OFFSET('Hygiene Data'!$E$12,0,10*ROW('Hygiene Data'!E142)))</f>
        <v/>
      </c>
      <c r="DT148" s="270" t="str">
        <f ca="true">+IF(OFFSET('Hygiene Data'!$E$13,0,10*ROW('Hygiene Data'!E142))="","",OFFSET('Hygiene Data'!$E$13,0,10*ROW('Hygiene Data'!E142)))</f>
        <v/>
      </c>
      <c r="DU148" s="270" t="str">
        <f ca="true">+IF(OFFSET('Hygiene Data'!$F$11,0,10*ROW('Hygiene Data'!F142))="","",OFFSET('Hygiene Data'!$F$11,0,10*ROW('Hygiene Data'!F142)))</f>
        <v/>
      </c>
      <c r="DV148" s="270" t="str">
        <f ca="true">+IF(OFFSET('Hygiene Data'!$F$12,0,10*ROW('Hygiene Data'!F142))="","",OFFSET('Hygiene Data'!$F$12,0,10*ROW('Hygiene Data'!F142)))</f>
        <v/>
      </c>
      <c r="DW148" s="270" t="str">
        <f ca="true">+IF(OFFSET('Hygiene Data'!$F$13,0,10*ROW('Hygiene Data'!F142))="","",OFFSET('Hygiene Data'!$F$13,0,10*ROW('Hygiene Data'!F142)))</f>
        <v/>
      </c>
      <c r="DX148" s="270" t="str">
        <f ca="true">+IF(OFFSET('Hygiene Data'!$G$11,0,10*ROW('Hygiene Data'!G142))="","",OFFSET('Hygiene Data'!$G$11,0,10*ROW('Hygiene Data'!G142)))</f>
        <v/>
      </c>
      <c r="DY148" s="270" t="str">
        <f ca="true">+IF(OFFSET('Hygiene Data'!$G$12,0,10*ROW('Hygiene Data'!G142))="","",OFFSET('Hygiene Data'!$G$12,0,10*ROW('Hygiene Data'!G142)))</f>
        <v/>
      </c>
      <c r="DZ148" s="270" t="str">
        <f ca="true">+IF(OFFSET('Hygiene Data'!$G$13,0,10*ROW('Hygiene Data'!G142))="","",OFFSET('Hygiene Data'!$G$13,0,10*ROW('Hygiene Data'!G142)))</f>
        <v/>
      </c>
      <c r="EA148" s="270" t="str">
        <f ca="true">+IF(OFFSET('Hygiene Data'!$H$11,0,10*ROW('Hygiene Data'!H142))="","",OFFSET('Hygiene Data'!$H$11,0,10*ROW('Hygiene Data'!H142)))</f>
        <v/>
      </c>
      <c r="EB148" s="270" t="str">
        <f ca="true">+IF(OFFSET('Hygiene Data'!$H$12,0,10*ROW('Hygiene Data'!H142))="","",OFFSET('Hygiene Data'!$H$12,0,10*ROW('Hygiene Data'!H142)))</f>
        <v/>
      </c>
      <c r="EC148" s="270" t="str">
        <f ca="true">+IF(OFFSET('Hygiene Data'!$H$13,0,10*ROW('Hygiene Data'!H142))="","",OFFSET('Hygiene Data'!$H$13,0,10*ROW('Hygiene Data'!H142)))</f>
        <v/>
      </c>
      <c r="ED148" s="270" t="str">
        <f ca="true">+IF(OFFSET('Hygiene Data'!$I$11,0,10*ROW('Hygiene Data'!I142))="","",OFFSET('Hygiene Data'!$I$11,0,10*ROW('Hygiene Data'!I142)))</f>
        <v/>
      </c>
      <c r="EE148" s="270" t="str">
        <f ca="true">+IF(OFFSET('Hygiene Data'!$I$12,0,10*ROW('Hygiene Data'!I142))="","",OFFSET('Hygiene Data'!$I$12,0,10*ROW('Hygiene Data'!I142)))</f>
        <v/>
      </c>
      <c r="EF148" s="270"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26"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0"/>
      <c r="BS149" s="270" t="str">
        <f ca="true">+IF(OFFSET('Water Data'!$D$27,0,10*ROW('Water Data'!D143))="","",OFFSET('Water Data'!$D$27,0,10*ROW('Water Data'!D143)))</f>
        <v/>
      </c>
      <c r="BT149" s="270" t="str">
        <f ca="true">+IF(OFFSET('Water Data'!$D$28,0,10*ROW('Water Data'!D143))="","",OFFSET('Water Data'!$D$28,0,10*ROW('Water Data'!D143)))</f>
        <v/>
      </c>
      <c r="BU149" s="270" t="str">
        <f ca="true">+IF(OFFSET('Water Data'!$D$29,0,10*ROW('Water Data'!D143))="","",OFFSET('Water Data'!$D$29,0,10*ROW('Water Data'!D143)))</f>
        <v/>
      </c>
      <c r="BV149" s="270" t="str">
        <f ca="true">+IF(OFFSET('Water Data'!$E$27,0,10*ROW('Water Data'!E143))="","",OFFSET('Water Data'!$E$27,0,10*ROW('Water Data'!E143)))</f>
        <v/>
      </c>
      <c r="BW149" s="270" t="str">
        <f ca="true">+IF(OFFSET('Water Data'!$E$28,0,10*ROW('Water Data'!E143))="","",OFFSET('Water Data'!$E$28,0,10*ROW('Water Data'!E143)))</f>
        <v/>
      </c>
      <c r="BX149" s="270" t="str">
        <f ca="true">+IF(OFFSET('Water Data'!$E$29,0,10*ROW('Water Data'!E143))="","",OFFSET('Water Data'!$E$29,0,10*ROW('Water Data'!E143)))</f>
        <v/>
      </c>
      <c r="BY149" s="270" t="str">
        <f ca="true">+IF(OFFSET('Water Data'!$F$27,0,10*ROW('Water Data'!F143))="","",OFFSET('Water Data'!$F$27,0,10*ROW('Water Data'!F143)))</f>
        <v/>
      </c>
      <c r="BZ149" s="270" t="str">
        <f ca="true">+IF(OFFSET('Water Data'!$F$28,0,10*ROW('Water Data'!F143))="","",OFFSET('Water Data'!$F$28,0,10*ROW('Water Data'!F143)))</f>
        <v/>
      </c>
      <c r="CA149" s="270" t="str">
        <f ca="true">+IF(OFFSET('Water Data'!$F$29,0,10*ROW('Water Data'!F143))="","",OFFSET('Water Data'!$F$29,0,10*ROW('Water Data'!F143)))</f>
        <v/>
      </c>
      <c r="CB149" s="270" t="str">
        <f ca="true">+IF(OFFSET('Water Data'!$G$27,0,10*ROW('Water Data'!G143))="","",OFFSET('Water Data'!$G$27,0,10*ROW('Water Data'!G143)))</f>
        <v/>
      </c>
      <c r="CC149" s="270" t="str">
        <f ca="true">+IF(OFFSET('Water Data'!$G$28,0,10*ROW('Water Data'!G143))="","",OFFSET('Water Data'!$G$28,0,10*ROW('Water Data'!G143)))</f>
        <v/>
      </c>
      <c r="CD149" s="270" t="str">
        <f ca="true">+IF(OFFSET('Water Data'!$G$29,0,10*ROW('Water Data'!G143))="","",OFFSET('Water Data'!$G$29,0,10*ROW('Water Data'!G143)))</f>
        <v/>
      </c>
      <c r="CE149" s="270" t="str">
        <f ca="true">+IF(OFFSET('Water Data'!$H$27,0,10*ROW('Water Data'!H143))="","",OFFSET('Water Data'!$H$27,0,10*ROW('Water Data'!H143)))</f>
        <v/>
      </c>
      <c r="CF149" s="270" t="str">
        <f ca="true">+IF(OFFSET('Water Data'!$H$28,0,10*ROW('Water Data'!H143))="","",OFFSET('Water Data'!$H$28,0,10*ROW('Water Data'!H143)))</f>
        <v/>
      </c>
      <c r="CG149" s="270" t="str">
        <f ca="true">+IF(OFFSET('Water Data'!$H$29,0,10*ROW('Water Data'!H143))="","",OFFSET('Water Data'!$H$29,0,10*ROW('Water Data'!H143)))</f>
        <v/>
      </c>
      <c r="CH149" s="270" t="str">
        <f ca="true">+IF(OFFSET('Water Data'!$I$27,0,10*ROW('Water Data'!I143))="","",OFFSET('Water Data'!$I$27,0,10*ROW('Water Data'!I143)))</f>
        <v/>
      </c>
      <c r="CI149" s="270" t="str">
        <f ca="true">+IF(OFFSET('Water Data'!$I$28,0,10*ROW('Water Data'!I143))="","",OFFSET('Water Data'!$I$28,0,10*ROW('Water Data'!I143)))</f>
        <v/>
      </c>
      <c r="CJ149" s="270" t="str">
        <f ca="true">+IF(OFFSET('Water Data'!$I$29,0,10*ROW('Water Data'!I143))="","",OFFSET('Water Data'!$I$29,0,10*ROW('Water Data'!I143)))</f>
        <v/>
      </c>
      <c r="CK149" s="270" t="str">
        <f ca="true">+IF(OFFSET('Sanitation Data'!$D$28,0,10*ROW('Sanitation Data'!D143))="","",OFFSET('Sanitation Data'!$D$28,0,10*ROW('Sanitation Data'!D143)))</f>
        <v/>
      </c>
      <c r="CL149" s="270" t="str">
        <f ca="true">+IF(OFFSET('Sanitation Data'!$D$29,0,10*ROW('Sanitation Data'!D143))="","",OFFSET('Sanitation Data'!$D$29,0,10*ROW('Sanitation Data'!D143)))</f>
        <v/>
      </c>
      <c r="CM149" s="270" t="str">
        <f ca="true">+IF(OFFSET('Sanitation Data'!$D$30,0,10*ROW('Sanitation Data'!D143))="","",OFFSET('Sanitation Data'!$D$30,0,10*ROW('Sanitation Data'!D143)))</f>
        <v/>
      </c>
      <c r="CN149" s="270" t="str">
        <f ca="true">+IF(OFFSET('Sanitation Data'!$D$31,0,10*ROW('Sanitation Data'!D143))="","",OFFSET('Sanitation Data'!$D$31,0,10*ROW('Sanitation Data'!D143)))</f>
        <v/>
      </c>
      <c r="CO149" s="270" t="str">
        <f ca="true">+IF(OFFSET('Sanitation Data'!$D$32,0,10*ROW('Sanitation Data'!D143))="","",OFFSET('Sanitation Data'!$D$32,0,10*ROW('Sanitation Data'!D143)))</f>
        <v/>
      </c>
      <c r="CP149" s="270" t="str">
        <f ca="true">+IF(OFFSET('Sanitation Data'!$E$28,0,10*ROW('Sanitation Data'!E143))="","",OFFSET('Sanitation Data'!$E$28,0,10*ROW('Sanitation Data'!E143)))</f>
        <v/>
      </c>
      <c r="CQ149" s="270" t="str">
        <f ca="true">+IF(OFFSET('Sanitation Data'!$E$29,0,10*ROW('Sanitation Data'!E143))="","",OFFSET('Sanitation Data'!$E$29,0,10*ROW('Sanitation Data'!E143)))</f>
        <v/>
      </c>
      <c r="CR149" s="270" t="str">
        <f ca="true">+IF(OFFSET('Sanitation Data'!$E$30,0,10*ROW('Sanitation Data'!E143))="","",OFFSET('Sanitation Data'!$E$30,0,10*ROW('Sanitation Data'!E143)))</f>
        <v/>
      </c>
      <c r="CS149" s="270" t="str">
        <f ca="true">+IF(OFFSET('Sanitation Data'!$E$31,0,10*ROW('Sanitation Data'!E143))="","",OFFSET('Sanitation Data'!$E$31,0,10*ROW('Sanitation Data'!E143)))</f>
        <v/>
      </c>
      <c r="CT149" s="270" t="str">
        <f ca="true">+IF(OFFSET('Sanitation Data'!$E$32,0,10*ROW('Sanitation Data'!E143))="","",OFFSET('Sanitation Data'!$E$32,0,10*ROW('Sanitation Data'!E143)))</f>
        <v/>
      </c>
      <c r="CU149" s="270" t="str">
        <f ca="true">+IF(OFFSET('Sanitation Data'!$F$28,0,10*ROW('Sanitation Data'!F143))="","",OFFSET('Sanitation Data'!$F$28,0,10*ROW('Sanitation Data'!F143)))</f>
        <v/>
      </c>
      <c r="CV149" s="270" t="str">
        <f ca="true">+IF(OFFSET('Sanitation Data'!$F$29,0,10*ROW('Sanitation Data'!F143))="","",OFFSET('Sanitation Data'!$F$29,0,10*ROW('Sanitation Data'!F143)))</f>
        <v/>
      </c>
      <c r="CW149" s="270" t="str">
        <f ca="true">+IF(OFFSET('Sanitation Data'!$F$30,0,10*ROW('Sanitation Data'!F143))="","",OFFSET('Sanitation Data'!$F$30,0,10*ROW('Sanitation Data'!F143)))</f>
        <v/>
      </c>
      <c r="CX149" s="270" t="str">
        <f ca="true">+IF(OFFSET('Sanitation Data'!$F$31,0,10*ROW('Sanitation Data'!F143))="","",OFFSET('Sanitation Data'!$F$31,0,10*ROW('Sanitation Data'!F143)))</f>
        <v/>
      </c>
      <c r="CY149" s="270" t="str">
        <f ca="true">+IF(OFFSET('Sanitation Data'!$F$32,0,10*ROW('Sanitation Data'!F143))="","",OFFSET('Sanitation Data'!$F$32,0,10*ROW('Sanitation Data'!F143)))</f>
        <v/>
      </c>
      <c r="CZ149" s="270" t="str">
        <f ca="true">+IF(OFFSET('Sanitation Data'!$G$28,0,10*ROW('Sanitation Data'!G143))="","",OFFSET('Sanitation Data'!$G$28,0,10*ROW('Sanitation Data'!G143)))</f>
        <v/>
      </c>
      <c r="DA149" s="270" t="str">
        <f ca="true">+IF(OFFSET('Sanitation Data'!$G$29,0,10*ROW('Sanitation Data'!G143))="","",OFFSET('Sanitation Data'!$G$29,0,10*ROW('Sanitation Data'!G143)))</f>
        <v/>
      </c>
      <c r="DB149" s="270" t="str">
        <f ca="true">+IF(OFFSET('Sanitation Data'!$G$30,0,10*ROW('Sanitation Data'!G143))="","",OFFSET('Sanitation Data'!$G$30,0,10*ROW('Sanitation Data'!G143)))</f>
        <v/>
      </c>
      <c r="DC149" s="270" t="str">
        <f ca="true">+IF(OFFSET('Sanitation Data'!$G$31,0,10*ROW('Sanitation Data'!G143))="","",OFFSET('Sanitation Data'!$G$31,0,10*ROW('Sanitation Data'!G143)))</f>
        <v/>
      </c>
      <c r="DD149" s="270" t="str">
        <f ca="true">+IF(OFFSET('Sanitation Data'!$G$32,0,10*ROW('Sanitation Data'!G143))="","",OFFSET('Sanitation Data'!$G$32,0,10*ROW('Sanitation Data'!G143)))</f>
        <v/>
      </c>
      <c r="DE149" s="270" t="str">
        <f ca="true">+IF(OFFSET('Sanitation Data'!$H$28,0,10*ROW('Sanitation Data'!H143))="","",OFFSET('Sanitation Data'!$H$28,0,10*ROW('Sanitation Data'!H143)))</f>
        <v/>
      </c>
      <c r="DF149" s="270" t="str">
        <f ca="true">+IF(OFFSET('Sanitation Data'!$H$29,0,10*ROW('Sanitation Data'!H143))="","",OFFSET('Sanitation Data'!$H$29,0,10*ROW('Sanitation Data'!H143)))</f>
        <v/>
      </c>
      <c r="DG149" s="270" t="str">
        <f ca="true">+IF(OFFSET('Sanitation Data'!$H$30,0,10*ROW('Sanitation Data'!H143))="","",OFFSET('Sanitation Data'!$H$30,0,10*ROW('Sanitation Data'!H143)))</f>
        <v/>
      </c>
      <c r="DH149" s="270" t="str">
        <f ca="true">+IF(OFFSET('Sanitation Data'!$H$31,0,10*ROW('Sanitation Data'!H143))="","",OFFSET('Sanitation Data'!$H$31,0,10*ROW('Sanitation Data'!H143)))</f>
        <v/>
      </c>
      <c r="DI149" s="270" t="str">
        <f ca="true">+IF(OFFSET('Sanitation Data'!$H$32,0,10*ROW('Sanitation Data'!H143))="","",OFFSET('Sanitation Data'!$H$32,0,10*ROW('Sanitation Data'!H143)))</f>
        <v/>
      </c>
      <c r="DJ149" s="270" t="str">
        <f ca="true">+IF(OFFSET('Sanitation Data'!$I$28,0,10*ROW('Sanitation Data'!I143))="","",OFFSET('Sanitation Data'!$I$28,0,10*ROW('Sanitation Data'!I143)))</f>
        <v/>
      </c>
      <c r="DK149" s="270" t="str">
        <f ca="true">+IF(OFFSET('Sanitation Data'!$I$29,0,10*ROW('Sanitation Data'!I143))="","",OFFSET('Sanitation Data'!$I$29,0,10*ROW('Sanitation Data'!I143)))</f>
        <v/>
      </c>
      <c r="DL149" s="270" t="str">
        <f ca="true">+IF(OFFSET('Sanitation Data'!$I$30,0,10*ROW('Sanitation Data'!I143))="","",OFFSET('Sanitation Data'!$I$30,0,10*ROW('Sanitation Data'!I143)))</f>
        <v/>
      </c>
      <c r="DM149" s="270" t="str">
        <f ca="true">+IF(OFFSET('Sanitation Data'!$I$31,0,10*ROW('Sanitation Data'!I143))="","",OFFSET('Sanitation Data'!$I$31,0,10*ROW('Sanitation Data'!I143)))</f>
        <v/>
      </c>
      <c r="DN149" s="270" t="str">
        <f ca="true">+IF(OFFSET('Sanitation Data'!$I$32,0,10*ROW('Sanitation Data'!I143))="","",OFFSET('Sanitation Data'!$I$32,0,10*ROW('Sanitation Data'!I143)))</f>
        <v/>
      </c>
      <c r="DO149" s="270" t="str">
        <f ca="true">+IF(OFFSET('Hygiene Data'!$D$11,0,10*ROW('Hygiene Data'!D143))="","",OFFSET('Hygiene Data'!$D$11,0,10*ROW('Hygiene Data'!D143)))</f>
        <v/>
      </c>
      <c r="DP149" s="270" t="str">
        <f ca="true">+IF(OFFSET('Hygiene Data'!$D$12,0,10*ROW('Hygiene Data'!D143))="","",OFFSET('Hygiene Data'!$D$12,0,10*ROW('Hygiene Data'!D143)))</f>
        <v/>
      </c>
      <c r="DQ149" s="270" t="str">
        <f ca="true">+IF(OFFSET('Hygiene Data'!$D$13,0,10*ROW('Hygiene Data'!D143))="","",OFFSET('Hygiene Data'!$D$13,0,10*ROW('Hygiene Data'!D143)))</f>
        <v/>
      </c>
      <c r="DR149" s="270" t="str">
        <f ca="true">+IF(OFFSET('Hygiene Data'!$E$11,0,10*ROW('Hygiene Data'!E143))="","",OFFSET('Hygiene Data'!$E$11,0,10*ROW('Hygiene Data'!E143)))</f>
        <v/>
      </c>
      <c r="DS149" s="270" t="str">
        <f ca="true">+IF(OFFSET('Hygiene Data'!$E$12,0,10*ROW('Hygiene Data'!E143))="","",OFFSET('Hygiene Data'!$E$12,0,10*ROW('Hygiene Data'!E143)))</f>
        <v/>
      </c>
      <c r="DT149" s="270" t="str">
        <f ca="true">+IF(OFFSET('Hygiene Data'!$E$13,0,10*ROW('Hygiene Data'!E143))="","",OFFSET('Hygiene Data'!$E$13,0,10*ROW('Hygiene Data'!E143)))</f>
        <v/>
      </c>
      <c r="DU149" s="270" t="str">
        <f ca="true">+IF(OFFSET('Hygiene Data'!$F$11,0,10*ROW('Hygiene Data'!F143))="","",OFFSET('Hygiene Data'!$F$11,0,10*ROW('Hygiene Data'!F143)))</f>
        <v/>
      </c>
      <c r="DV149" s="270" t="str">
        <f ca="true">+IF(OFFSET('Hygiene Data'!$F$12,0,10*ROW('Hygiene Data'!F143))="","",OFFSET('Hygiene Data'!$F$12,0,10*ROW('Hygiene Data'!F143)))</f>
        <v/>
      </c>
      <c r="DW149" s="270" t="str">
        <f ca="true">+IF(OFFSET('Hygiene Data'!$F$13,0,10*ROW('Hygiene Data'!F143))="","",OFFSET('Hygiene Data'!$F$13,0,10*ROW('Hygiene Data'!F143)))</f>
        <v/>
      </c>
      <c r="DX149" s="270" t="str">
        <f ca="true">+IF(OFFSET('Hygiene Data'!$G$11,0,10*ROW('Hygiene Data'!G143))="","",OFFSET('Hygiene Data'!$G$11,0,10*ROW('Hygiene Data'!G143)))</f>
        <v/>
      </c>
      <c r="DY149" s="270" t="str">
        <f ca="true">+IF(OFFSET('Hygiene Data'!$G$12,0,10*ROW('Hygiene Data'!G143))="","",OFFSET('Hygiene Data'!$G$12,0,10*ROW('Hygiene Data'!G143)))</f>
        <v/>
      </c>
      <c r="DZ149" s="270" t="str">
        <f ca="true">+IF(OFFSET('Hygiene Data'!$G$13,0,10*ROW('Hygiene Data'!G143))="","",OFFSET('Hygiene Data'!$G$13,0,10*ROW('Hygiene Data'!G143)))</f>
        <v/>
      </c>
      <c r="EA149" s="270" t="str">
        <f ca="true">+IF(OFFSET('Hygiene Data'!$H$11,0,10*ROW('Hygiene Data'!H143))="","",OFFSET('Hygiene Data'!$H$11,0,10*ROW('Hygiene Data'!H143)))</f>
        <v/>
      </c>
      <c r="EB149" s="270" t="str">
        <f ca="true">+IF(OFFSET('Hygiene Data'!$H$12,0,10*ROW('Hygiene Data'!H143))="","",OFFSET('Hygiene Data'!$H$12,0,10*ROW('Hygiene Data'!H143)))</f>
        <v/>
      </c>
      <c r="EC149" s="270" t="str">
        <f ca="true">+IF(OFFSET('Hygiene Data'!$H$13,0,10*ROW('Hygiene Data'!H143))="","",OFFSET('Hygiene Data'!$H$13,0,10*ROW('Hygiene Data'!H143)))</f>
        <v/>
      </c>
      <c r="ED149" s="270" t="str">
        <f ca="true">+IF(OFFSET('Hygiene Data'!$I$11,0,10*ROW('Hygiene Data'!I143))="","",OFFSET('Hygiene Data'!$I$11,0,10*ROW('Hygiene Data'!I143)))</f>
        <v/>
      </c>
      <c r="EE149" s="270" t="str">
        <f ca="true">+IF(OFFSET('Hygiene Data'!$I$12,0,10*ROW('Hygiene Data'!I143))="","",OFFSET('Hygiene Data'!$I$12,0,10*ROW('Hygiene Data'!I143)))</f>
        <v/>
      </c>
      <c r="EF149" s="270"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26"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0"/>
      <c r="BS150" s="270" t="str">
        <f ca="true">+IF(OFFSET('Water Data'!$D$27,0,10*ROW('Water Data'!D144))="","",OFFSET('Water Data'!$D$27,0,10*ROW('Water Data'!D144)))</f>
        <v/>
      </c>
      <c r="BT150" s="270" t="str">
        <f ca="true">+IF(OFFSET('Water Data'!$D$28,0,10*ROW('Water Data'!D144))="","",OFFSET('Water Data'!$D$28,0,10*ROW('Water Data'!D144)))</f>
        <v/>
      </c>
      <c r="BU150" s="270" t="str">
        <f ca="true">+IF(OFFSET('Water Data'!$D$29,0,10*ROW('Water Data'!D144))="","",OFFSET('Water Data'!$D$29,0,10*ROW('Water Data'!D144)))</f>
        <v/>
      </c>
      <c r="BV150" s="270" t="str">
        <f ca="true">+IF(OFFSET('Water Data'!$E$27,0,10*ROW('Water Data'!E144))="","",OFFSET('Water Data'!$E$27,0,10*ROW('Water Data'!E144)))</f>
        <v/>
      </c>
      <c r="BW150" s="270" t="str">
        <f ca="true">+IF(OFFSET('Water Data'!$E$28,0,10*ROW('Water Data'!E144))="","",OFFSET('Water Data'!$E$28,0,10*ROW('Water Data'!E144)))</f>
        <v/>
      </c>
      <c r="BX150" s="270" t="str">
        <f ca="true">+IF(OFFSET('Water Data'!$E$29,0,10*ROW('Water Data'!E144))="","",OFFSET('Water Data'!$E$29,0,10*ROW('Water Data'!E144)))</f>
        <v/>
      </c>
      <c r="BY150" s="270" t="str">
        <f ca="true">+IF(OFFSET('Water Data'!$F$27,0,10*ROW('Water Data'!F144))="","",OFFSET('Water Data'!$F$27,0,10*ROW('Water Data'!F144)))</f>
        <v/>
      </c>
      <c r="BZ150" s="270" t="str">
        <f ca="true">+IF(OFFSET('Water Data'!$F$28,0,10*ROW('Water Data'!F144))="","",OFFSET('Water Data'!$F$28,0,10*ROW('Water Data'!F144)))</f>
        <v/>
      </c>
      <c r="CA150" s="270" t="str">
        <f ca="true">+IF(OFFSET('Water Data'!$F$29,0,10*ROW('Water Data'!F144))="","",OFFSET('Water Data'!$F$29,0,10*ROW('Water Data'!F144)))</f>
        <v/>
      </c>
      <c r="CB150" s="270" t="str">
        <f ca="true">+IF(OFFSET('Water Data'!$G$27,0,10*ROW('Water Data'!G144))="","",OFFSET('Water Data'!$G$27,0,10*ROW('Water Data'!G144)))</f>
        <v/>
      </c>
      <c r="CC150" s="270" t="str">
        <f ca="true">+IF(OFFSET('Water Data'!$G$28,0,10*ROW('Water Data'!G144))="","",OFFSET('Water Data'!$G$28,0,10*ROW('Water Data'!G144)))</f>
        <v/>
      </c>
      <c r="CD150" s="270" t="str">
        <f ca="true">+IF(OFFSET('Water Data'!$G$29,0,10*ROW('Water Data'!G144))="","",OFFSET('Water Data'!$G$29,0,10*ROW('Water Data'!G144)))</f>
        <v/>
      </c>
      <c r="CE150" s="270" t="str">
        <f ca="true">+IF(OFFSET('Water Data'!$H$27,0,10*ROW('Water Data'!H144))="","",OFFSET('Water Data'!$H$27,0,10*ROW('Water Data'!H144)))</f>
        <v/>
      </c>
      <c r="CF150" s="270" t="str">
        <f ca="true">+IF(OFFSET('Water Data'!$H$28,0,10*ROW('Water Data'!H144))="","",OFFSET('Water Data'!$H$28,0,10*ROW('Water Data'!H144)))</f>
        <v/>
      </c>
      <c r="CG150" s="270" t="str">
        <f ca="true">+IF(OFFSET('Water Data'!$H$29,0,10*ROW('Water Data'!H144))="","",OFFSET('Water Data'!$H$29,0,10*ROW('Water Data'!H144)))</f>
        <v/>
      </c>
      <c r="CH150" s="270" t="str">
        <f ca="true">+IF(OFFSET('Water Data'!$I$27,0,10*ROW('Water Data'!I144))="","",OFFSET('Water Data'!$I$27,0,10*ROW('Water Data'!I144)))</f>
        <v/>
      </c>
      <c r="CI150" s="270" t="str">
        <f ca="true">+IF(OFFSET('Water Data'!$I$28,0,10*ROW('Water Data'!I144))="","",OFFSET('Water Data'!$I$28,0,10*ROW('Water Data'!I144)))</f>
        <v/>
      </c>
      <c r="CJ150" s="270" t="str">
        <f ca="true">+IF(OFFSET('Water Data'!$I$29,0,10*ROW('Water Data'!I144))="","",OFFSET('Water Data'!$I$29,0,10*ROW('Water Data'!I144)))</f>
        <v/>
      </c>
      <c r="CK150" s="270" t="str">
        <f ca="true">+IF(OFFSET('Sanitation Data'!$D$28,0,10*ROW('Sanitation Data'!D144))="","",OFFSET('Sanitation Data'!$D$28,0,10*ROW('Sanitation Data'!D144)))</f>
        <v/>
      </c>
      <c r="CL150" s="270" t="str">
        <f ca="true">+IF(OFFSET('Sanitation Data'!$D$29,0,10*ROW('Sanitation Data'!D144))="","",OFFSET('Sanitation Data'!$D$29,0,10*ROW('Sanitation Data'!D144)))</f>
        <v/>
      </c>
      <c r="CM150" s="270" t="str">
        <f ca="true">+IF(OFFSET('Sanitation Data'!$D$30,0,10*ROW('Sanitation Data'!D144))="","",OFFSET('Sanitation Data'!$D$30,0,10*ROW('Sanitation Data'!D144)))</f>
        <v/>
      </c>
      <c r="CN150" s="270" t="str">
        <f ca="true">+IF(OFFSET('Sanitation Data'!$D$31,0,10*ROW('Sanitation Data'!D144))="","",OFFSET('Sanitation Data'!$D$31,0,10*ROW('Sanitation Data'!D144)))</f>
        <v/>
      </c>
      <c r="CO150" s="270" t="str">
        <f ca="true">+IF(OFFSET('Sanitation Data'!$D$32,0,10*ROW('Sanitation Data'!D144))="","",OFFSET('Sanitation Data'!$D$32,0,10*ROW('Sanitation Data'!D144)))</f>
        <v/>
      </c>
      <c r="CP150" s="270" t="str">
        <f ca="true">+IF(OFFSET('Sanitation Data'!$E$28,0,10*ROW('Sanitation Data'!E144))="","",OFFSET('Sanitation Data'!$E$28,0,10*ROW('Sanitation Data'!E144)))</f>
        <v/>
      </c>
      <c r="CQ150" s="270" t="str">
        <f ca="true">+IF(OFFSET('Sanitation Data'!$E$29,0,10*ROW('Sanitation Data'!E144))="","",OFFSET('Sanitation Data'!$E$29,0,10*ROW('Sanitation Data'!E144)))</f>
        <v/>
      </c>
      <c r="CR150" s="270" t="str">
        <f ca="true">+IF(OFFSET('Sanitation Data'!$E$30,0,10*ROW('Sanitation Data'!E144))="","",OFFSET('Sanitation Data'!$E$30,0,10*ROW('Sanitation Data'!E144)))</f>
        <v/>
      </c>
      <c r="CS150" s="270" t="str">
        <f ca="true">+IF(OFFSET('Sanitation Data'!$E$31,0,10*ROW('Sanitation Data'!E144))="","",OFFSET('Sanitation Data'!$E$31,0,10*ROW('Sanitation Data'!E144)))</f>
        <v/>
      </c>
      <c r="CT150" s="270" t="str">
        <f ca="true">+IF(OFFSET('Sanitation Data'!$E$32,0,10*ROW('Sanitation Data'!E144))="","",OFFSET('Sanitation Data'!$E$32,0,10*ROW('Sanitation Data'!E144)))</f>
        <v/>
      </c>
      <c r="CU150" s="270" t="str">
        <f ca="true">+IF(OFFSET('Sanitation Data'!$F$28,0,10*ROW('Sanitation Data'!F144))="","",OFFSET('Sanitation Data'!$F$28,0,10*ROW('Sanitation Data'!F144)))</f>
        <v/>
      </c>
      <c r="CV150" s="270" t="str">
        <f ca="true">+IF(OFFSET('Sanitation Data'!$F$29,0,10*ROW('Sanitation Data'!F144))="","",OFFSET('Sanitation Data'!$F$29,0,10*ROW('Sanitation Data'!F144)))</f>
        <v/>
      </c>
      <c r="CW150" s="270" t="str">
        <f ca="true">+IF(OFFSET('Sanitation Data'!$F$30,0,10*ROW('Sanitation Data'!F144))="","",OFFSET('Sanitation Data'!$F$30,0,10*ROW('Sanitation Data'!F144)))</f>
        <v/>
      </c>
      <c r="CX150" s="270" t="str">
        <f ca="true">+IF(OFFSET('Sanitation Data'!$F$31,0,10*ROW('Sanitation Data'!F144))="","",OFFSET('Sanitation Data'!$F$31,0,10*ROW('Sanitation Data'!F144)))</f>
        <v/>
      </c>
      <c r="CY150" s="270" t="str">
        <f ca="true">+IF(OFFSET('Sanitation Data'!$F$32,0,10*ROW('Sanitation Data'!F144))="","",OFFSET('Sanitation Data'!$F$32,0,10*ROW('Sanitation Data'!F144)))</f>
        <v/>
      </c>
      <c r="CZ150" s="270" t="str">
        <f ca="true">+IF(OFFSET('Sanitation Data'!$G$28,0,10*ROW('Sanitation Data'!G144))="","",OFFSET('Sanitation Data'!$G$28,0,10*ROW('Sanitation Data'!G144)))</f>
        <v/>
      </c>
      <c r="DA150" s="270" t="str">
        <f ca="true">+IF(OFFSET('Sanitation Data'!$G$29,0,10*ROW('Sanitation Data'!G144))="","",OFFSET('Sanitation Data'!$G$29,0,10*ROW('Sanitation Data'!G144)))</f>
        <v/>
      </c>
      <c r="DB150" s="270" t="str">
        <f ca="true">+IF(OFFSET('Sanitation Data'!$G$30,0,10*ROW('Sanitation Data'!G144))="","",OFFSET('Sanitation Data'!$G$30,0,10*ROW('Sanitation Data'!G144)))</f>
        <v/>
      </c>
      <c r="DC150" s="270" t="str">
        <f ca="true">+IF(OFFSET('Sanitation Data'!$G$31,0,10*ROW('Sanitation Data'!G144))="","",OFFSET('Sanitation Data'!$G$31,0,10*ROW('Sanitation Data'!G144)))</f>
        <v/>
      </c>
      <c r="DD150" s="270" t="str">
        <f ca="true">+IF(OFFSET('Sanitation Data'!$G$32,0,10*ROW('Sanitation Data'!G144))="","",OFFSET('Sanitation Data'!$G$32,0,10*ROW('Sanitation Data'!G144)))</f>
        <v/>
      </c>
      <c r="DE150" s="270" t="str">
        <f ca="true">+IF(OFFSET('Sanitation Data'!$H$28,0,10*ROW('Sanitation Data'!H144))="","",OFFSET('Sanitation Data'!$H$28,0,10*ROW('Sanitation Data'!H144)))</f>
        <v/>
      </c>
      <c r="DF150" s="270" t="str">
        <f ca="true">+IF(OFFSET('Sanitation Data'!$H$29,0,10*ROW('Sanitation Data'!H144))="","",OFFSET('Sanitation Data'!$H$29,0,10*ROW('Sanitation Data'!H144)))</f>
        <v/>
      </c>
      <c r="DG150" s="270" t="str">
        <f ca="true">+IF(OFFSET('Sanitation Data'!$H$30,0,10*ROW('Sanitation Data'!H144))="","",OFFSET('Sanitation Data'!$H$30,0,10*ROW('Sanitation Data'!H144)))</f>
        <v/>
      </c>
      <c r="DH150" s="270" t="str">
        <f ca="true">+IF(OFFSET('Sanitation Data'!$H$31,0,10*ROW('Sanitation Data'!H144))="","",OFFSET('Sanitation Data'!$H$31,0,10*ROW('Sanitation Data'!H144)))</f>
        <v/>
      </c>
      <c r="DI150" s="270" t="str">
        <f ca="true">+IF(OFFSET('Sanitation Data'!$H$32,0,10*ROW('Sanitation Data'!H144))="","",OFFSET('Sanitation Data'!$H$32,0,10*ROW('Sanitation Data'!H144)))</f>
        <v/>
      </c>
      <c r="DJ150" s="270" t="str">
        <f ca="true">+IF(OFFSET('Sanitation Data'!$I$28,0,10*ROW('Sanitation Data'!I144))="","",OFFSET('Sanitation Data'!$I$28,0,10*ROW('Sanitation Data'!I144)))</f>
        <v/>
      </c>
      <c r="DK150" s="270" t="str">
        <f ca="true">+IF(OFFSET('Sanitation Data'!$I$29,0,10*ROW('Sanitation Data'!I144))="","",OFFSET('Sanitation Data'!$I$29,0,10*ROW('Sanitation Data'!I144)))</f>
        <v/>
      </c>
      <c r="DL150" s="270" t="str">
        <f ca="true">+IF(OFFSET('Sanitation Data'!$I$30,0,10*ROW('Sanitation Data'!I144))="","",OFFSET('Sanitation Data'!$I$30,0,10*ROW('Sanitation Data'!I144)))</f>
        <v/>
      </c>
      <c r="DM150" s="270" t="str">
        <f ca="true">+IF(OFFSET('Sanitation Data'!$I$31,0,10*ROW('Sanitation Data'!I144))="","",OFFSET('Sanitation Data'!$I$31,0,10*ROW('Sanitation Data'!I144)))</f>
        <v/>
      </c>
      <c r="DN150" s="270" t="str">
        <f ca="true">+IF(OFFSET('Sanitation Data'!$I$32,0,10*ROW('Sanitation Data'!I144))="","",OFFSET('Sanitation Data'!$I$32,0,10*ROW('Sanitation Data'!I144)))</f>
        <v/>
      </c>
      <c r="DO150" s="270" t="str">
        <f ca="true">+IF(OFFSET('Hygiene Data'!$D$11,0,10*ROW('Hygiene Data'!D144))="","",OFFSET('Hygiene Data'!$D$11,0,10*ROW('Hygiene Data'!D144)))</f>
        <v/>
      </c>
      <c r="DP150" s="270" t="str">
        <f ca="true">+IF(OFFSET('Hygiene Data'!$D$12,0,10*ROW('Hygiene Data'!D144))="","",OFFSET('Hygiene Data'!$D$12,0,10*ROW('Hygiene Data'!D144)))</f>
        <v/>
      </c>
      <c r="DQ150" s="270" t="str">
        <f ca="true">+IF(OFFSET('Hygiene Data'!$D$13,0,10*ROW('Hygiene Data'!D144))="","",OFFSET('Hygiene Data'!$D$13,0,10*ROW('Hygiene Data'!D144)))</f>
        <v/>
      </c>
      <c r="DR150" s="270" t="str">
        <f ca="true">+IF(OFFSET('Hygiene Data'!$E$11,0,10*ROW('Hygiene Data'!E144))="","",OFFSET('Hygiene Data'!$E$11,0,10*ROW('Hygiene Data'!E144)))</f>
        <v/>
      </c>
      <c r="DS150" s="270" t="str">
        <f ca="true">+IF(OFFSET('Hygiene Data'!$E$12,0,10*ROW('Hygiene Data'!E144))="","",OFFSET('Hygiene Data'!$E$12,0,10*ROW('Hygiene Data'!E144)))</f>
        <v/>
      </c>
      <c r="DT150" s="270" t="str">
        <f ca="true">+IF(OFFSET('Hygiene Data'!$E$13,0,10*ROW('Hygiene Data'!E144))="","",OFFSET('Hygiene Data'!$E$13,0,10*ROW('Hygiene Data'!E144)))</f>
        <v/>
      </c>
      <c r="DU150" s="270" t="str">
        <f ca="true">+IF(OFFSET('Hygiene Data'!$F$11,0,10*ROW('Hygiene Data'!F144))="","",OFFSET('Hygiene Data'!$F$11,0,10*ROW('Hygiene Data'!F144)))</f>
        <v/>
      </c>
      <c r="DV150" s="270" t="str">
        <f ca="true">+IF(OFFSET('Hygiene Data'!$F$12,0,10*ROW('Hygiene Data'!F144))="","",OFFSET('Hygiene Data'!$F$12,0,10*ROW('Hygiene Data'!F144)))</f>
        <v/>
      </c>
      <c r="DW150" s="270" t="str">
        <f ca="true">+IF(OFFSET('Hygiene Data'!$F$13,0,10*ROW('Hygiene Data'!F144))="","",OFFSET('Hygiene Data'!$F$13,0,10*ROW('Hygiene Data'!F144)))</f>
        <v/>
      </c>
      <c r="DX150" s="270" t="str">
        <f ca="true">+IF(OFFSET('Hygiene Data'!$G$11,0,10*ROW('Hygiene Data'!G144))="","",OFFSET('Hygiene Data'!$G$11,0,10*ROW('Hygiene Data'!G144)))</f>
        <v/>
      </c>
      <c r="DY150" s="270" t="str">
        <f ca="true">+IF(OFFSET('Hygiene Data'!$G$12,0,10*ROW('Hygiene Data'!G144))="","",OFFSET('Hygiene Data'!$G$12,0,10*ROW('Hygiene Data'!G144)))</f>
        <v/>
      </c>
      <c r="DZ150" s="270" t="str">
        <f ca="true">+IF(OFFSET('Hygiene Data'!$G$13,0,10*ROW('Hygiene Data'!G144))="","",OFFSET('Hygiene Data'!$G$13,0,10*ROW('Hygiene Data'!G144)))</f>
        <v/>
      </c>
      <c r="EA150" s="270" t="str">
        <f ca="true">+IF(OFFSET('Hygiene Data'!$H$11,0,10*ROW('Hygiene Data'!H144))="","",OFFSET('Hygiene Data'!$H$11,0,10*ROW('Hygiene Data'!H144)))</f>
        <v/>
      </c>
      <c r="EB150" s="270" t="str">
        <f ca="true">+IF(OFFSET('Hygiene Data'!$H$12,0,10*ROW('Hygiene Data'!H144))="","",OFFSET('Hygiene Data'!$H$12,0,10*ROW('Hygiene Data'!H144)))</f>
        <v/>
      </c>
      <c r="EC150" s="270" t="str">
        <f ca="true">+IF(OFFSET('Hygiene Data'!$H$13,0,10*ROW('Hygiene Data'!H144))="","",OFFSET('Hygiene Data'!$H$13,0,10*ROW('Hygiene Data'!H144)))</f>
        <v/>
      </c>
      <c r="ED150" s="270" t="str">
        <f ca="true">+IF(OFFSET('Hygiene Data'!$I$11,0,10*ROW('Hygiene Data'!I144))="","",OFFSET('Hygiene Data'!$I$11,0,10*ROW('Hygiene Data'!I144)))</f>
        <v/>
      </c>
      <c r="EE150" s="270" t="str">
        <f ca="true">+IF(OFFSET('Hygiene Data'!$I$12,0,10*ROW('Hygiene Data'!I144))="","",OFFSET('Hygiene Data'!$I$12,0,10*ROW('Hygiene Data'!I144)))</f>
        <v/>
      </c>
      <c r="EF150" s="270"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26"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0"/>
      <c r="BS151" s="270" t="str">
        <f ca="true">+IF(OFFSET('Water Data'!$D$27,0,10*ROW('Water Data'!D145))="","",OFFSET('Water Data'!$D$27,0,10*ROW('Water Data'!D145)))</f>
        <v/>
      </c>
      <c r="BT151" s="270" t="str">
        <f ca="true">+IF(OFFSET('Water Data'!$D$28,0,10*ROW('Water Data'!D145))="","",OFFSET('Water Data'!$D$28,0,10*ROW('Water Data'!D145)))</f>
        <v/>
      </c>
      <c r="BU151" s="270" t="str">
        <f ca="true">+IF(OFFSET('Water Data'!$D$29,0,10*ROW('Water Data'!D145))="","",OFFSET('Water Data'!$D$29,0,10*ROW('Water Data'!D145)))</f>
        <v/>
      </c>
      <c r="BV151" s="270" t="str">
        <f ca="true">+IF(OFFSET('Water Data'!$E$27,0,10*ROW('Water Data'!E145))="","",OFFSET('Water Data'!$E$27,0,10*ROW('Water Data'!E145)))</f>
        <v/>
      </c>
      <c r="BW151" s="270" t="str">
        <f ca="true">+IF(OFFSET('Water Data'!$E$28,0,10*ROW('Water Data'!E145))="","",OFFSET('Water Data'!$E$28,0,10*ROW('Water Data'!E145)))</f>
        <v/>
      </c>
      <c r="BX151" s="270" t="str">
        <f ca="true">+IF(OFFSET('Water Data'!$E$29,0,10*ROW('Water Data'!E145))="","",OFFSET('Water Data'!$E$29,0,10*ROW('Water Data'!E145)))</f>
        <v/>
      </c>
      <c r="BY151" s="270" t="str">
        <f ca="true">+IF(OFFSET('Water Data'!$F$27,0,10*ROW('Water Data'!F145))="","",OFFSET('Water Data'!$F$27,0,10*ROW('Water Data'!F145)))</f>
        <v/>
      </c>
      <c r="BZ151" s="270" t="str">
        <f ca="true">+IF(OFFSET('Water Data'!$F$28,0,10*ROW('Water Data'!F145))="","",OFFSET('Water Data'!$F$28,0,10*ROW('Water Data'!F145)))</f>
        <v/>
      </c>
      <c r="CA151" s="270" t="str">
        <f ca="true">+IF(OFFSET('Water Data'!$F$29,0,10*ROW('Water Data'!F145))="","",OFFSET('Water Data'!$F$29,0,10*ROW('Water Data'!F145)))</f>
        <v/>
      </c>
      <c r="CB151" s="270" t="str">
        <f ca="true">+IF(OFFSET('Water Data'!$G$27,0,10*ROW('Water Data'!G145))="","",OFFSET('Water Data'!$G$27,0,10*ROW('Water Data'!G145)))</f>
        <v/>
      </c>
      <c r="CC151" s="270" t="str">
        <f ca="true">+IF(OFFSET('Water Data'!$G$28,0,10*ROW('Water Data'!G145))="","",OFFSET('Water Data'!$G$28,0,10*ROW('Water Data'!G145)))</f>
        <v/>
      </c>
      <c r="CD151" s="270" t="str">
        <f ca="true">+IF(OFFSET('Water Data'!$G$29,0,10*ROW('Water Data'!G145))="","",OFFSET('Water Data'!$G$29,0,10*ROW('Water Data'!G145)))</f>
        <v/>
      </c>
      <c r="CE151" s="270" t="str">
        <f ca="true">+IF(OFFSET('Water Data'!$H$27,0,10*ROW('Water Data'!H145))="","",OFFSET('Water Data'!$H$27,0,10*ROW('Water Data'!H145)))</f>
        <v/>
      </c>
      <c r="CF151" s="270" t="str">
        <f ca="true">+IF(OFFSET('Water Data'!$H$28,0,10*ROW('Water Data'!H145))="","",OFFSET('Water Data'!$H$28,0,10*ROW('Water Data'!H145)))</f>
        <v/>
      </c>
      <c r="CG151" s="270" t="str">
        <f ca="true">+IF(OFFSET('Water Data'!$H$29,0,10*ROW('Water Data'!H145))="","",OFFSET('Water Data'!$H$29,0,10*ROW('Water Data'!H145)))</f>
        <v/>
      </c>
      <c r="CH151" s="270" t="str">
        <f ca="true">+IF(OFFSET('Water Data'!$I$27,0,10*ROW('Water Data'!I145))="","",OFFSET('Water Data'!$I$27,0,10*ROW('Water Data'!I145)))</f>
        <v/>
      </c>
      <c r="CI151" s="270" t="str">
        <f ca="true">+IF(OFFSET('Water Data'!$I$28,0,10*ROW('Water Data'!I145))="","",OFFSET('Water Data'!$I$28,0,10*ROW('Water Data'!I145)))</f>
        <v/>
      </c>
      <c r="CJ151" s="270" t="str">
        <f ca="true">+IF(OFFSET('Water Data'!$I$29,0,10*ROW('Water Data'!I145))="","",OFFSET('Water Data'!$I$29,0,10*ROW('Water Data'!I145)))</f>
        <v/>
      </c>
      <c r="CK151" s="270" t="str">
        <f ca="true">+IF(OFFSET('Sanitation Data'!$D$28,0,10*ROW('Sanitation Data'!D145))="","",OFFSET('Sanitation Data'!$D$28,0,10*ROW('Sanitation Data'!D145)))</f>
        <v/>
      </c>
      <c r="CL151" s="270" t="str">
        <f ca="true">+IF(OFFSET('Sanitation Data'!$D$29,0,10*ROW('Sanitation Data'!D145))="","",OFFSET('Sanitation Data'!$D$29,0,10*ROW('Sanitation Data'!D145)))</f>
        <v/>
      </c>
      <c r="CM151" s="270" t="str">
        <f ca="true">+IF(OFFSET('Sanitation Data'!$D$30,0,10*ROW('Sanitation Data'!D145))="","",OFFSET('Sanitation Data'!$D$30,0,10*ROW('Sanitation Data'!D145)))</f>
        <v/>
      </c>
      <c r="CN151" s="270" t="str">
        <f ca="true">+IF(OFFSET('Sanitation Data'!$D$31,0,10*ROW('Sanitation Data'!D145))="","",OFFSET('Sanitation Data'!$D$31,0,10*ROW('Sanitation Data'!D145)))</f>
        <v/>
      </c>
      <c r="CO151" s="270" t="str">
        <f ca="true">+IF(OFFSET('Sanitation Data'!$D$32,0,10*ROW('Sanitation Data'!D145))="","",OFFSET('Sanitation Data'!$D$32,0,10*ROW('Sanitation Data'!D145)))</f>
        <v/>
      </c>
      <c r="CP151" s="270" t="str">
        <f ca="true">+IF(OFFSET('Sanitation Data'!$E$28,0,10*ROW('Sanitation Data'!E145))="","",OFFSET('Sanitation Data'!$E$28,0,10*ROW('Sanitation Data'!E145)))</f>
        <v/>
      </c>
      <c r="CQ151" s="270" t="str">
        <f ca="true">+IF(OFFSET('Sanitation Data'!$E$29,0,10*ROW('Sanitation Data'!E145))="","",OFFSET('Sanitation Data'!$E$29,0,10*ROW('Sanitation Data'!E145)))</f>
        <v/>
      </c>
      <c r="CR151" s="270" t="str">
        <f ca="true">+IF(OFFSET('Sanitation Data'!$E$30,0,10*ROW('Sanitation Data'!E145))="","",OFFSET('Sanitation Data'!$E$30,0,10*ROW('Sanitation Data'!E145)))</f>
        <v/>
      </c>
      <c r="CS151" s="270" t="str">
        <f ca="true">+IF(OFFSET('Sanitation Data'!$E$31,0,10*ROW('Sanitation Data'!E145))="","",OFFSET('Sanitation Data'!$E$31,0,10*ROW('Sanitation Data'!E145)))</f>
        <v/>
      </c>
      <c r="CT151" s="270" t="str">
        <f ca="true">+IF(OFFSET('Sanitation Data'!$E$32,0,10*ROW('Sanitation Data'!E145))="","",OFFSET('Sanitation Data'!$E$32,0,10*ROW('Sanitation Data'!E145)))</f>
        <v/>
      </c>
      <c r="CU151" s="270" t="str">
        <f ca="true">+IF(OFFSET('Sanitation Data'!$F$28,0,10*ROW('Sanitation Data'!F145))="","",OFFSET('Sanitation Data'!$F$28,0,10*ROW('Sanitation Data'!F145)))</f>
        <v/>
      </c>
      <c r="CV151" s="270" t="str">
        <f ca="true">+IF(OFFSET('Sanitation Data'!$F$29,0,10*ROW('Sanitation Data'!F145))="","",OFFSET('Sanitation Data'!$F$29,0,10*ROW('Sanitation Data'!F145)))</f>
        <v/>
      </c>
      <c r="CW151" s="270" t="str">
        <f ca="true">+IF(OFFSET('Sanitation Data'!$F$30,0,10*ROW('Sanitation Data'!F145))="","",OFFSET('Sanitation Data'!$F$30,0,10*ROW('Sanitation Data'!F145)))</f>
        <v/>
      </c>
      <c r="CX151" s="270" t="str">
        <f ca="true">+IF(OFFSET('Sanitation Data'!$F$31,0,10*ROW('Sanitation Data'!F145))="","",OFFSET('Sanitation Data'!$F$31,0,10*ROW('Sanitation Data'!F145)))</f>
        <v/>
      </c>
      <c r="CY151" s="270" t="str">
        <f ca="true">+IF(OFFSET('Sanitation Data'!$F$32,0,10*ROW('Sanitation Data'!F145))="","",OFFSET('Sanitation Data'!$F$32,0,10*ROW('Sanitation Data'!F145)))</f>
        <v/>
      </c>
      <c r="CZ151" s="270" t="str">
        <f ca="true">+IF(OFFSET('Sanitation Data'!$G$28,0,10*ROW('Sanitation Data'!G145))="","",OFFSET('Sanitation Data'!$G$28,0,10*ROW('Sanitation Data'!G145)))</f>
        <v/>
      </c>
      <c r="DA151" s="270" t="str">
        <f ca="true">+IF(OFFSET('Sanitation Data'!$G$29,0,10*ROW('Sanitation Data'!G145))="","",OFFSET('Sanitation Data'!$G$29,0,10*ROW('Sanitation Data'!G145)))</f>
        <v/>
      </c>
      <c r="DB151" s="270" t="str">
        <f ca="true">+IF(OFFSET('Sanitation Data'!$G$30,0,10*ROW('Sanitation Data'!G145))="","",OFFSET('Sanitation Data'!$G$30,0,10*ROW('Sanitation Data'!G145)))</f>
        <v/>
      </c>
      <c r="DC151" s="270" t="str">
        <f ca="true">+IF(OFFSET('Sanitation Data'!$G$31,0,10*ROW('Sanitation Data'!G145))="","",OFFSET('Sanitation Data'!$G$31,0,10*ROW('Sanitation Data'!G145)))</f>
        <v/>
      </c>
      <c r="DD151" s="270" t="str">
        <f ca="true">+IF(OFFSET('Sanitation Data'!$G$32,0,10*ROW('Sanitation Data'!G145))="","",OFFSET('Sanitation Data'!$G$32,0,10*ROW('Sanitation Data'!G145)))</f>
        <v/>
      </c>
      <c r="DE151" s="270" t="str">
        <f ca="true">+IF(OFFSET('Sanitation Data'!$H$28,0,10*ROW('Sanitation Data'!H145))="","",OFFSET('Sanitation Data'!$H$28,0,10*ROW('Sanitation Data'!H145)))</f>
        <v/>
      </c>
      <c r="DF151" s="270" t="str">
        <f ca="true">+IF(OFFSET('Sanitation Data'!$H$29,0,10*ROW('Sanitation Data'!H145))="","",OFFSET('Sanitation Data'!$H$29,0,10*ROW('Sanitation Data'!H145)))</f>
        <v/>
      </c>
      <c r="DG151" s="270" t="str">
        <f ca="true">+IF(OFFSET('Sanitation Data'!$H$30,0,10*ROW('Sanitation Data'!H145))="","",OFFSET('Sanitation Data'!$H$30,0,10*ROW('Sanitation Data'!H145)))</f>
        <v/>
      </c>
      <c r="DH151" s="270" t="str">
        <f ca="true">+IF(OFFSET('Sanitation Data'!$H$31,0,10*ROW('Sanitation Data'!H145))="","",OFFSET('Sanitation Data'!$H$31,0,10*ROW('Sanitation Data'!H145)))</f>
        <v/>
      </c>
      <c r="DI151" s="270" t="str">
        <f ca="true">+IF(OFFSET('Sanitation Data'!$H$32,0,10*ROW('Sanitation Data'!H145))="","",OFFSET('Sanitation Data'!$H$32,0,10*ROW('Sanitation Data'!H145)))</f>
        <v/>
      </c>
      <c r="DJ151" s="270" t="str">
        <f ca="true">+IF(OFFSET('Sanitation Data'!$I$28,0,10*ROW('Sanitation Data'!I145))="","",OFFSET('Sanitation Data'!$I$28,0,10*ROW('Sanitation Data'!I145)))</f>
        <v/>
      </c>
      <c r="DK151" s="270" t="str">
        <f ca="true">+IF(OFFSET('Sanitation Data'!$I$29,0,10*ROW('Sanitation Data'!I145))="","",OFFSET('Sanitation Data'!$I$29,0,10*ROW('Sanitation Data'!I145)))</f>
        <v/>
      </c>
      <c r="DL151" s="270" t="str">
        <f ca="true">+IF(OFFSET('Sanitation Data'!$I$30,0,10*ROW('Sanitation Data'!I145))="","",OFFSET('Sanitation Data'!$I$30,0,10*ROW('Sanitation Data'!I145)))</f>
        <v/>
      </c>
      <c r="DM151" s="270" t="str">
        <f ca="true">+IF(OFFSET('Sanitation Data'!$I$31,0,10*ROW('Sanitation Data'!I145))="","",OFFSET('Sanitation Data'!$I$31,0,10*ROW('Sanitation Data'!I145)))</f>
        <v/>
      </c>
      <c r="DN151" s="270" t="str">
        <f ca="true">+IF(OFFSET('Sanitation Data'!$I$32,0,10*ROW('Sanitation Data'!I145))="","",OFFSET('Sanitation Data'!$I$32,0,10*ROW('Sanitation Data'!I145)))</f>
        <v/>
      </c>
      <c r="DO151" s="270" t="str">
        <f ca="true">+IF(OFFSET('Hygiene Data'!$D$11,0,10*ROW('Hygiene Data'!D145))="","",OFFSET('Hygiene Data'!$D$11,0,10*ROW('Hygiene Data'!D145)))</f>
        <v/>
      </c>
      <c r="DP151" s="270" t="str">
        <f ca="true">+IF(OFFSET('Hygiene Data'!$D$12,0,10*ROW('Hygiene Data'!D145))="","",OFFSET('Hygiene Data'!$D$12,0,10*ROW('Hygiene Data'!D145)))</f>
        <v/>
      </c>
      <c r="DQ151" s="270" t="str">
        <f ca="true">+IF(OFFSET('Hygiene Data'!$D$13,0,10*ROW('Hygiene Data'!D145))="","",OFFSET('Hygiene Data'!$D$13,0,10*ROW('Hygiene Data'!D145)))</f>
        <v/>
      </c>
      <c r="DR151" s="270" t="str">
        <f ca="true">+IF(OFFSET('Hygiene Data'!$E$11,0,10*ROW('Hygiene Data'!E145))="","",OFFSET('Hygiene Data'!$E$11,0,10*ROW('Hygiene Data'!E145)))</f>
        <v/>
      </c>
      <c r="DS151" s="270" t="str">
        <f ca="true">+IF(OFFSET('Hygiene Data'!$E$12,0,10*ROW('Hygiene Data'!E145))="","",OFFSET('Hygiene Data'!$E$12,0,10*ROW('Hygiene Data'!E145)))</f>
        <v/>
      </c>
      <c r="DT151" s="270" t="str">
        <f ca="true">+IF(OFFSET('Hygiene Data'!$E$13,0,10*ROW('Hygiene Data'!E145))="","",OFFSET('Hygiene Data'!$E$13,0,10*ROW('Hygiene Data'!E145)))</f>
        <v/>
      </c>
      <c r="DU151" s="270" t="str">
        <f ca="true">+IF(OFFSET('Hygiene Data'!$F$11,0,10*ROW('Hygiene Data'!F145))="","",OFFSET('Hygiene Data'!$F$11,0,10*ROW('Hygiene Data'!F145)))</f>
        <v/>
      </c>
      <c r="DV151" s="270" t="str">
        <f ca="true">+IF(OFFSET('Hygiene Data'!$F$12,0,10*ROW('Hygiene Data'!F145))="","",OFFSET('Hygiene Data'!$F$12,0,10*ROW('Hygiene Data'!F145)))</f>
        <v/>
      </c>
      <c r="DW151" s="270" t="str">
        <f ca="true">+IF(OFFSET('Hygiene Data'!$F$13,0,10*ROW('Hygiene Data'!F145))="","",OFFSET('Hygiene Data'!$F$13,0,10*ROW('Hygiene Data'!F145)))</f>
        <v/>
      </c>
      <c r="DX151" s="270" t="str">
        <f ca="true">+IF(OFFSET('Hygiene Data'!$G$11,0,10*ROW('Hygiene Data'!G145))="","",OFFSET('Hygiene Data'!$G$11,0,10*ROW('Hygiene Data'!G145)))</f>
        <v/>
      </c>
      <c r="DY151" s="270" t="str">
        <f ca="true">+IF(OFFSET('Hygiene Data'!$G$12,0,10*ROW('Hygiene Data'!G145))="","",OFFSET('Hygiene Data'!$G$12,0,10*ROW('Hygiene Data'!G145)))</f>
        <v/>
      </c>
      <c r="DZ151" s="270" t="str">
        <f ca="true">+IF(OFFSET('Hygiene Data'!$G$13,0,10*ROW('Hygiene Data'!G145))="","",OFFSET('Hygiene Data'!$G$13,0,10*ROW('Hygiene Data'!G145)))</f>
        <v/>
      </c>
      <c r="EA151" s="270" t="str">
        <f ca="true">+IF(OFFSET('Hygiene Data'!$H$11,0,10*ROW('Hygiene Data'!H145))="","",OFFSET('Hygiene Data'!$H$11,0,10*ROW('Hygiene Data'!H145)))</f>
        <v/>
      </c>
      <c r="EB151" s="270" t="str">
        <f ca="true">+IF(OFFSET('Hygiene Data'!$H$12,0,10*ROW('Hygiene Data'!H145))="","",OFFSET('Hygiene Data'!$H$12,0,10*ROW('Hygiene Data'!H145)))</f>
        <v/>
      </c>
      <c r="EC151" s="270" t="str">
        <f ca="true">+IF(OFFSET('Hygiene Data'!$H$13,0,10*ROW('Hygiene Data'!H145))="","",OFFSET('Hygiene Data'!$H$13,0,10*ROW('Hygiene Data'!H145)))</f>
        <v/>
      </c>
      <c r="ED151" s="270" t="str">
        <f ca="true">+IF(OFFSET('Hygiene Data'!$I$11,0,10*ROW('Hygiene Data'!I145))="","",OFFSET('Hygiene Data'!$I$11,0,10*ROW('Hygiene Data'!I145)))</f>
        <v/>
      </c>
      <c r="EE151" s="270" t="str">
        <f ca="true">+IF(OFFSET('Hygiene Data'!$I$12,0,10*ROW('Hygiene Data'!I145))="","",OFFSET('Hygiene Data'!$I$12,0,10*ROW('Hygiene Data'!I145)))</f>
        <v/>
      </c>
      <c r="EF151" s="270"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26"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0"/>
      <c r="BS152" s="270" t="str">
        <f ca="true">+IF(OFFSET('Water Data'!$D$27,0,10*ROW('Water Data'!D146))="","",OFFSET('Water Data'!$D$27,0,10*ROW('Water Data'!D146)))</f>
        <v/>
      </c>
      <c r="BT152" s="270" t="str">
        <f ca="true">+IF(OFFSET('Water Data'!$D$28,0,10*ROW('Water Data'!D146))="","",OFFSET('Water Data'!$D$28,0,10*ROW('Water Data'!D146)))</f>
        <v/>
      </c>
      <c r="BU152" s="270" t="str">
        <f ca="true">+IF(OFFSET('Water Data'!$D$29,0,10*ROW('Water Data'!D146))="","",OFFSET('Water Data'!$D$29,0,10*ROW('Water Data'!D146)))</f>
        <v/>
      </c>
      <c r="BV152" s="270" t="str">
        <f ca="true">+IF(OFFSET('Water Data'!$E$27,0,10*ROW('Water Data'!E146))="","",OFFSET('Water Data'!$E$27,0,10*ROW('Water Data'!E146)))</f>
        <v/>
      </c>
      <c r="BW152" s="270" t="str">
        <f ca="true">+IF(OFFSET('Water Data'!$E$28,0,10*ROW('Water Data'!E146))="","",OFFSET('Water Data'!$E$28,0,10*ROW('Water Data'!E146)))</f>
        <v/>
      </c>
      <c r="BX152" s="270" t="str">
        <f ca="true">+IF(OFFSET('Water Data'!$E$29,0,10*ROW('Water Data'!E146))="","",OFFSET('Water Data'!$E$29,0,10*ROW('Water Data'!E146)))</f>
        <v/>
      </c>
      <c r="BY152" s="270" t="str">
        <f ca="true">+IF(OFFSET('Water Data'!$F$27,0,10*ROW('Water Data'!F146))="","",OFFSET('Water Data'!$F$27,0,10*ROW('Water Data'!F146)))</f>
        <v/>
      </c>
      <c r="BZ152" s="270" t="str">
        <f ca="true">+IF(OFFSET('Water Data'!$F$28,0,10*ROW('Water Data'!F146))="","",OFFSET('Water Data'!$F$28,0,10*ROW('Water Data'!F146)))</f>
        <v/>
      </c>
      <c r="CA152" s="270" t="str">
        <f ca="true">+IF(OFFSET('Water Data'!$F$29,0,10*ROW('Water Data'!F146))="","",OFFSET('Water Data'!$F$29,0,10*ROW('Water Data'!F146)))</f>
        <v/>
      </c>
      <c r="CB152" s="270" t="str">
        <f ca="true">+IF(OFFSET('Water Data'!$G$27,0,10*ROW('Water Data'!G146))="","",OFFSET('Water Data'!$G$27,0,10*ROW('Water Data'!G146)))</f>
        <v/>
      </c>
      <c r="CC152" s="270" t="str">
        <f ca="true">+IF(OFFSET('Water Data'!$G$28,0,10*ROW('Water Data'!G146))="","",OFFSET('Water Data'!$G$28,0,10*ROW('Water Data'!G146)))</f>
        <v/>
      </c>
      <c r="CD152" s="270" t="str">
        <f ca="true">+IF(OFFSET('Water Data'!$G$29,0,10*ROW('Water Data'!G146))="","",OFFSET('Water Data'!$G$29,0,10*ROW('Water Data'!G146)))</f>
        <v/>
      </c>
      <c r="CE152" s="270" t="str">
        <f ca="true">+IF(OFFSET('Water Data'!$H$27,0,10*ROW('Water Data'!H146))="","",OFFSET('Water Data'!$H$27,0,10*ROW('Water Data'!H146)))</f>
        <v/>
      </c>
      <c r="CF152" s="270" t="str">
        <f ca="true">+IF(OFFSET('Water Data'!$H$28,0,10*ROW('Water Data'!H146))="","",OFFSET('Water Data'!$H$28,0,10*ROW('Water Data'!H146)))</f>
        <v/>
      </c>
      <c r="CG152" s="270" t="str">
        <f ca="true">+IF(OFFSET('Water Data'!$H$29,0,10*ROW('Water Data'!H146))="","",OFFSET('Water Data'!$H$29,0,10*ROW('Water Data'!H146)))</f>
        <v/>
      </c>
      <c r="CH152" s="270" t="str">
        <f ca="true">+IF(OFFSET('Water Data'!$I$27,0,10*ROW('Water Data'!I146))="","",OFFSET('Water Data'!$I$27,0,10*ROW('Water Data'!I146)))</f>
        <v/>
      </c>
      <c r="CI152" s="270" t="str">
        <f ca="true">+IF(OFFSET('Water Data'!$I$28,0,10*ROW('Water Data'!I146))="","",OFFSET('Water Data'!$I$28,0,10*ROW('Water Data'!I146)))</f>
        <v/>
      </c>
      <c r="CJ152" s="270" t="str">
        <f ca="true">+IF(OFFSET('Water Data'!$I$29,0,10*ROW('Water Data'!I146))="","",OFFSET('Water Data'!$I$29,0,10*ROW('Water Data'!I146)))</f>
        <v/>
      </c>
      <c r="CK152" s="270" t="str">
        <f ca="true">+IF(OFFSET('Sanitation Data'!$D$28,0,10*ROW('Sanitation Data'!D146))="","",OFFSET('Sanitation Data'!$D$28,0,10*ROW('Sanitation Data'!D146)))</f>
        <v/>
      </c>
      <c r="CL152" s="270" t="str">
        <f ca="true">+IF(OFFSET('Sanitation Data'!$D$29,0,10*ROW('Sanitation Data'!D146))="","",OFFSET('Sanitation Data'!$D$29,0,10*ROW('Sanitation Data'!D146)))</f>
        <v/>
      </c>
      <c r="CM152" s="270" t="str">
        <f ca="true">+IF(OFFSET('Sanitation Data'!$D$30,0,10*ROW('Sanitation Data'!D146))="","",OFFSET('Sanitation Data'!$D$30,0,10*ROW('Sanitation Data'!D146)))</f>
        <v/>
      </c>
      <c r="CN152" s="270" t="str">
        <f ca="true">+IF(OFFSET('Sanitation Data'!$D$31,0,10*ROW('Sanitation Data'!D146))="","",OFFSET('Sanitation Data'!$D$31,0,10*ROW('Sanitation Data'!D146)))</f>
        <v/>
      </c>
      <c r="CO152" s="270" t="str">
        <f ca="true">+IF(OFFSET('Sanitation Data'!$D$32,0,10*ROW('Sanitation Data'!D146))="","",OFFSET('Sanitation Data'!$D$32,0,10*ROW('Sanitation Data'!D146)))</f>
        <v/>
      </c>
      <c r="CP152" s="270" t="str">
        <f ca="true">+IF(OFFSET('Sanitation Data'!$E$28,0,10*ROW('Sanitation Data'!E146))="","",OFFSET('Sanitation Data'!$E$28,0,10*ROW('Sanitation Data'!E146)))</f>
        <v/>
      </c>
      <c r="CQ152" s="270" t="str">
        <f ca="true">+IF(OFFSET('Sanitation Data'!$E$29,0,10*ROW('Sanitation Data'!E146))="","",OFFSET('Sanitation Data'!$E$29,0,10*ROW('Sanitation Data'!E146)))</f>
        <v/>
      </c>
      <c r="CR152" s="270" t="str">
        <f ca="true">+IF(OFFSET('Sanitation Data'!$E$30,0,10*ROW('Sanitation Data'!E146))="","",OFFSET('Sanitation Data'!$E$30,0,10*ROW('Sanitation Data'!E146)))</f>
        <v/>
      </c>
      <c r="CS152" s="270" t="str">
        <f ca="true">+IF(OFFSET('Sanitation Data'!$E$31,0,10*ROW('Sanitation Data'!E146))="","",OFFSET('Sanitation Data'!$E$31,0,10*ROW('Sanitation Data'!E146)))</f>
        <v/>
      </c>
      <c r="CT152" s="270" t="str">
        <f ca="true">+IF(OFFSET('Sanitation Data'!$E$32,0,10*ROW('Sanitation Data'!E146))="","",OFFSET('Sanitation Data'!$E$32,0,10*ROW('Sanitation Data'!E146)))</f>
        <v/>
      </c>
      <c r="CU152" s="270" t="str">
        <f ca="true">+IF(OFFSET('Sanitation Data'!$F$28,0,10*ROW('Sanitation Data'!F146))="","",OFFSET('Sanitation Data'!$F$28,0,10*ROW('Sanitation Data'!F146)))</f>
        <v/>
      </c>
      <c r="CV152" s="270" t="str">
        <f ca="true">+IF(OFFSET('Sanitation Data'!$F$29,0,10*ROW('Sanitation Data'!F146))="","",OFFSET('Sanitation Data'!$F$29,0,10*ROW('Sanitation Data'!F146)))</f>
        <v/>
      </c>
      <c r="CW152" s="270" t="str">
        <f ca="true">+IF(OFFSET('Sanitation Data'!$F$30,0,10*ROW('Sanitation Data'!F146))="","",OFFSET('Sanitation Data'!$F$30,0,10*ROW('Sanitation Data'!F146)))</f>
        <v/>
      </c>
      <c r="CX152" s="270" t="str">
        <f ca="true">+IF(OFFSET('Sanitation Data'!$F$31,0,10*ROW('Sanitation Data'!F146))="","",OFFSET('Sanitation Data'!$F$31,0,10*ROW('Sanitation Data'!F146)))</f>
        <v/>
      </c>
      <c r="CY152" s="270" t="str">
        <f ca="true">+IF(OFFSET('Sanitation Data'!$F$32,0,10*ROW('Sanitation Data'!F146))="","",OFFSET('Sanitation Data'!$F$32,0,10*ROW('Sanitation Data'!F146)))</f>
        <v/>
      </c>
      <c r="CZ152" s="270" t="str">
        <f ca="true">+IF(OFFSET('Sanitation Data'!$G$28,0,10*ROW('Sanitation Data'!G146))="","",OFFSET('Sanitation Data'!$G$28,0,10*ROW('Sanitation Data'!G146)))</f>
        <v/>
      </c>
      <c r="DA152" s="270" t="str">
        <f ca="true">+IF(OFFSET('Sanitation Data'!$G$29,0,10*ROW('Sanitation Data'!G146))="","",OFFSET('Sanitation Data'!$G$29,0,10*ROW('Sanitation Data'!G146)))</f>
        <v/>
      </c>
      <c r="DB152" s="270" t="str">
        <f ca="true">+IF(OFFSET('Sanitation Data'!$G$30,0,10*ROW('Sanitation Data'!G146))="","",OFFSET('Sanitation Data'!$G$30,0,10*ROW('Sanitation Data'!G146)))</f>
        <v/>
      </c>
      <c r="DC152" s="270" t="str">
        <f ca="true">+IF(OFFSET('Sanitation Data'!$G$31,0,10*ROW('Sanitation Data'!G146))="","",OFFSET('Sanitation Data'!$G$31,0,10*ROW('Sanitation Data'!G146)))</f>
        <v/>
      </c>
      <c r="DD152" s="270" t="str">
        <f ca="true">+IF(OFFSET('Sanitation Data'!$G$32,0,10*ROW('Sanitation Data'!G146))="","",OFFSET('Sanitation Data'!$G$32,0,10*ROW('Sanitation Data'!G146)))</f>
        <v/>
      </c>
      <c r="DE152" s="270" t="str">
        <f ca="true">+IF(OFFSET('Sanitation Data'!$H$28,0,10*ROW('Sanitation Data'!H146))="","",OFFSET('Sanitation Data'!$H$28,0,10*ROW('Sanitation Data'!H146)))</f>
        <v/>
      </c>
      <c r="DF152" s="270" t="str">
        <f ca="true">+IF(OFFSET('Sanitation Data'!$H$29,0,10*ROW('Sanitation Data'!H146))="","",OFFSET('Sanitation Data'!$H$29,0,10*ROW('Sanitation Data'!H146)))</f>
        <v/>
      </c>
      <c r="DG152" s="270" t="str">
        <f ca="true">+IF(OFFSET('Sanitation Data'!$H$30,0,10*ROW('Sanitation Data'!H146))="","",OFFSET('Sanitation Data'!$H$30,0,10*ROW('Sanitation Data'!H146)))</f>
        <v/>
      </c>
      <c r="DH152" s="270" t="str">
        <f ca="true">+IF(OFFSET('Sanitation Data'!$H$31,0,10*ROW('Sanitation Data'!H146))="","",OFFSET('Sanitation Data'!$H$31,0,10*ROW('Sanitation Data'!H146)))</f>
        <v/>
      </c>
      <c r="DI152" s="270" t="str">
        <f ca="true">+IF(OFFSET('Sanitation Data'!$H$32,0,10*ROW('Sanitation Data'!H146))="","",OFFSET('Sanitation Data'!$H$32,0,10*ROW('Sanitation Data'!H146)))</f>
        <v/>
      </c>
      <c r="DJ152" s="270" t="str">
        <f ca="true">+IF(OFFSET('Sanitation Data'!$I$28,0,10*ROW('Sanitation Data'!I146))="","",OFFSET('Sanitation Data'!$I$28,0,10*ROW('Sanitation Data'!I146)))</f>
        <v/>
      </c>
      <c r="DK152" s="270" t="str">
        <f ca="true">+IF(OFFSET('Sanitation Data'!$I$29,0,10*ROW('Sanitation Data'!I146))="","",OFFSET('Sanitation Data'!$I$29,0,10*ROW('Sanitation Data'!I146)))</f>
        <v/>
      </c>
      <c r="DL152" s="270" t="str">
        <f ca="true">+IF(OFFSET('Sanitation Data'!$I$30,0,10*ROW('Sanitation Data'!I146))="","",OFFSET('Sanitation Data'!$I$30,0,10*ROW('Sanitation Data'!I146)))</f>
        <v/>
      </c>
      <c r="DM152" s="270" t="str">
        <f ca="true">+IF(OFFSET('Sanitation Data'!$I$31,0,10*ROW('Sanitation Data'!I146))="","",OFFSET('Sanitation Data'!$I$31,0,10*ROW('Sanitation Data'!I146)))</f>
        <v/>
      </c>
      <c r="DN152" s="270" t="str">
        <f ca="true">+IF(OFFSET('Sanitation Data'!$I$32,0,10*ROW('Sanitation Data'!I146))="","",OFFSET('Sanitation Data'!$I$32,0,10*ROW('Sanitation Data'!I146)))</f>
        <v/>
      </c>
      <c r="DO152" s="270" t="str">
        <f ca="true">+IF(OFFSET('Hygiene Data'!$D$11,0,10*ROW('Hygiene Data'!D146))="","",OFFSET('Hygiene Data'!$D$11,0,10*ROW('Hygiene Data'!D146)))</f>
        <v/>
      </c>
      <c r="DP152" s="270" t="str">
        <f ca="true">+IF(OFFSET('Hygiene Data'!$D$12,0,10*ROW('Hygiene Data'!D146))="","",OFFSET('Hygiene Data'!$D$12,0,10*ROW('Hygiene Data'!D146)))</f>
        <v/>
      </c>
      <c r="DQ152" s="270" t="str">
        <f ca="true">+IF(OFFSET('Hygiene Data'!$D$13,0,10*ROW('Hygiene Data'!D146))="","",OFFSET('Hygiene Data'!$D$13,0,10*ROW('Hygiene Data'!D146)))</f>
        <v/>
      </c>
      <c r="DR152" s="270" t="str">
        <f ca="true">+IF(OFFSET('Hygiene Data'!$E$11,0,10*ROW('Hygiene Data'!E146))="","",OFFSET('Hygiene Data'!$E$11,0,10*ROW('Hygiene Data'!E146)))</f>
        <v/>
      </c>
      <c r="DS152" s="270" t="str">
        <f ca="true">+IF(OFFSET('Hygiene Data'!$E$12,0,10*ROW('Hygiene Data'!E146))="","",OFFSET('Hygiene Data'!$E$12,0,10*ROW('Hygiene Data'!E146)))</f>
        <v/>
      </c>
      <c r="DT152" s="270" t="str">
        <f ca="true">+IF(OFFSET('Hygiene Data'!$E$13,0,10*ROW('Hygiene Data'!E146))="","",OFFSET('Hygiene Data'!$E$13,0,10*ROW('Hygiene Data'!E146)))</f>
        <v/>
      </c>
      <c r="DU152" s="270" t="str">
        <f ca="true">+IF(OFFSET('Hygiene Data'!$F$11,0,10*ROW('Hygiene Data'!F146))="","",OFFSET('Hygiene Data'!$F$11,0,10*ROW('Hygiene Data'!F146)))</f>
        <v/>
      </c>
      <c r="DV152" s="270" t="str">
        <f ca="true">+IF(OFFSET('Hygiene Data'!$F$12,0,10*ROW('Hygiene Data'!F146))="","",OFFSET('Hygiene Data'!$F$12,0,10*ROW('Hygiene Data'!F146)))</f>
        <v/>
      </c>
      <c r="DW152" s="270" t="str">
        <f ca="true">+IF(OFFSET('Hygiene Data'!$F$13,0,10*ROW('Hygiene Data'!F146))="","",OFFSET('Hygiene Data'!$F$13,0,10*ROW('Hygiene Data'!F146)))</f>
        <v/>
      </c>
      <c r="DX152" s="270" t="str">
        <f ca="true">+IF(OFFSET('Hygiene Data'!$G$11,0,10*ROW('Hygiene Data'!G146))="","",OFFSET('Hygiene Data'!$G$11,0,10*ROW('Hygiene Data'!G146)))</f>
        <v/>
      </c>
      <c r="DY152" s="270" t="str">
        <f ca="true">+IF(OFFSET('Hygiene Data'!$G$12,0,10*ROW('Hygiene Data'!G146))="","",OFFSET('Hygiene Data'!$G$12,0,10*ROW('Hygiene Data'!G146)))</f>
        <v/>
      </c>
      <c r="DZ152" s="270" t="str">
        <f ca="true">+IF(OFFSET('Hygiene Data'!$G$13,0,10*ROW('Hygiene Data'!G146))="","",OFFSET('Hygiene Data'!$G$13,0,10*ROW('Hygiene Data'!G146)))</f>
        <v/>
      </c>
      <c r="EA152" s="270" t="str">
        <f ca="true">+IF(OFFSET('Hygiene Data'!$H$11,0,10*ROW('Hygiene Data'!H146))="","",OFFSET('Hygiene Data'!$H$11,0,10*ROW('Hygiene Data'!H146)))</f>
        <v/>
      </c>
      <c r="EB152" s="270" t="str">
        <f ca="true">+IF(OFFSET('Hygiene Data'!$H$12,0,10*ROW('Hygiene Data'!H146))="","",OFFSET('Hygiene Data'!$H$12,0,10*ROW('Hygiene Data'!H146)))</f>
        <v/>
      </c>
      <c r="EC152" s="270" t="str">
        <f ca="true">+IF(OFFSET('Hygiene Data'!$H$13,0,10*ROW('Hygiene Data'!H146))="","",OFFSET('Hygiene Data'!$H$13,0,10*ROW('Hygiene Data'!H146)))</f>
        <v/>
      </c>
      <c r="ED152" s="270" t="str">
        <f ca="true">+IF(OFFSET('Hygiene Data'!$I$11,0,10*ROW('Hygiene Data'!I146))="","",OFFSET('Hygiene Data'!$I$11,0,10*ROW('Hygiene Data'!I146)))</f>
        <v/>
      </c>
      <c r="EE152" s="270" t="str">
        <f ca="true">+IF(OFFSET('Hygiene Data'!$I$12,0,10*ROW('Hygiene Data'!I146))="","",OFFSET('Hygiene Data'!$I$12,0,10*ROW('Hygiene Data'!I146)))</f>
        <v/>
      </c>
      <c r="EF152" s="270"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26"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0"/>
      <c r="BS153" s="270" t="str">
        <f ca="true">+IF(OFFSET('Water Data'!$D$27,0,10*ROW('Water Data'!D147))="","",OFFSET('Water Data'!$D$27,0,10*ROW('Water Data'!D147)))</f>
        <v/>
      </c>
      <c r="BT153" s="270" t="str">
        <f ca="true">+IF(OFFSET('Water Data'!$D$28,0,10*ROW('Water Data'!D147))="","",OFFSET('Water Data'!$D$28,0,10*ROW('Water Data'!D147)))</f>
        <v/>
      </c>
      <c r="BU153" s="270" t="str">
        <f ca="true">+IF(OFFSET('Water Data'!$D$29,0,10*ROW('Water Data'!D147))="","",OFFSET('Water Data'!$D$29,0,10*ROW('Water Data'!D147)))</f>
        <v/>
      </c>
      <c r="BV153" s="270" t="str">
        <f ca="true">+IF(OFFSET('Water Data'!$E$27,0,10*ROW('Water Data'!E147))="","",OFFSET('Water Data'!$E$27,0,10*ROW('Water Data'!E147)))</f>
        <v/>
      </c>
      <c r="BW153" s="270" t="str">
        <f ca="true">+IF(OFFSET('Water Data'!$E$28,0,10*ROW('Water Data'!E147))="","",OFFSET('Water Data'!$E$28,0,10*ROW('Water Data'!E147)))</f>
        <v/>
      </c>
      <c r="BX153" s="270" t="str">
        <f ca="true">+IF(OFFSET('Water Data'!$E$29,0,10*ROW('Water Data'!E147))="","",OFFSET('Water Data'!$E$29,0,10*ROW('Water Data'!E147)))</f>
        <v/>
      </c>
      <c r="BY153" s="270" t="str">
        <f ca="true">+IF(OFFSET('Water Data'!$F$27,0,10*ROW('Water Data'!F147))="","",OFFSET('Water Data'!$F$27,0,10*ROW('Water Data'!F147)))</f>
        <v/>
      </c>
      <c r="BZ153" s="270" t="str">
        <f ca="true">+IF(OFFSET('Water Data'!$F$28,0,10*ROW('Water Data'!F147))="","",OFFSET('Water Data'!$F$28,0,10*ROW('Water Data'!F147)))</f>
        <v/>
      </c>
      <c r="CA153" s="270" t="str">
        <f ca="true">+IF(OFFSET('Water Data'!$F$29,0,10*ROW('Water Data'!F147))="","",OFFSET('Water Data'!$F$29,0,10*ROW('Water Data'!F147)))</f>
        <v/>
      </c>
      <c r="CB153" s="270" t="str">
        <f ca="true">+IF(OFFSET('Water Data'!$G$27,0,10*ROW('Water Data'!G147))="","",OFFSET('Water Data'!$G$27,0,10*ROW('Water Data'!G147)))</f>
        <v/>
      </c>
      <c r="CC153" s="270" t="str">
        <f ca="true">+IF(OFFSET('Water Data'!$G$28,0,10*ROW('Water Data'!G147))="","",OFFSET('Water Data'!$G$28,0,10*ROW('Water Data'!G147)))</f>
        <v/>
      </c>
      <c r="CD153" s="270" t="str">
        <f ca="true">+IF(OFFSET('Water Data'!$G$29,0,10*ROW('Water Data'!G147))="","",OFFSET('Water Data'!$G$29,0,10*ROW('Water Data'!G147)))</f>
        <v/>
      </c>
      <c r="CE153" s="270" t="str">
        <f ca="true">+IF(OFFSET('Water Data'!$H$27,0,10*ROW('Water Data'!H147))="","",OFFSET('Water Data'!$H$27,0,10*ROW('Water Data'!H147)))</f>
        <v/>
      </c>
      <c r="CF153" s="270" t="str">
        <f ca="true">+IF(OFFSET('Water Data'!$H$28,0,10*ROW('Water Data'!H147))="","",OFFSET('Water Data'!$H$28,0,10*ROW('Water Data'!H147)))</f>
        <v/>
      </c>
      <c r="CG153" s="270" t="str">
        <f ca="true">+IF(OFFSET('Water Data'!$H$29,0,10*ROW('Water Data'!H147))="","",OFFSET('Water Data'!$H$29,0,10*ROW('Water Data'!H147)))</f>
        <v/>
      </c>
      <c r="CH153" s="270" t="str">
        <f ca="true">+IF(OFFSET('Water Data'!$I$27,0,10*ROW('Water Data'!I147))="","",OFFSET('Water Data'!$I$27,0,10*ROW('Water Data'!I147)))</f>
        <v/>
      </c>
      <c r="CI153" s="270" t="str">
        <f ca="true">+IF(OFFSET('Water Data'!$I$28,0,10*ROW('Water Data'!I147))="","",OFFSET('Water Data'!$I$28,0,10*ROW('Water Data'!I147)))</f>
        <v/>
      </c>
      <c r="CJ153" s="270" t="str">
        <f ca="true">+IF(OFFSET('Water Data'!$I$29,0,10*ROW('Water Data'!I147))="","",OFFSET('Water Data'!$I$29,0,10*ROW('Water Data'!I147)))</f>
        <v/>
      </c>
      <c r="CK153" s="270" t="str">
        <f ca="true">+IF(OFFSET('Sanitation Data'!$D$28,0,10*ROW('Sanitation Data'!D147))="","",OFFSET('Sanitation Data'!$D$28,0,10*ROW('Sanitation Data'!D147)))</f>
        <v/>
      </c>
      <c r="CL153" s="270" t="str">
        <f ca="true">+IF(OFFSET('Sanitation Data'!$D$29,0,10*ROW('Sanitation Data'!D147))="","",OFFSET('Sanitation Data'!$D$29,0,10*ROW('Sanitation Data'!D147)))</f>
        <v/>
      </c>
      <c r="CM153" s="270" t="str">
        <f ca="true">+IF(OFFSET('Sanitation Data'!$D$30,0,10*ROW('Sanitation Data'!D147))="","",OFFSET('Sanitation Data'!$D$30,0,10*ROW('Sanitation Data'!D147)))</f>
        <v/>
      </c>
      <c r="CN153" s="270" t="str">
        <f ca="true">+IF(OFFSET('Sanitation Data'!$D$31,0,10*ROW('Sanitation Data'!D147))="","",OFFSET('Sanitation Data'!$D$31,0,10*ROW('Sanitation Data'!D147)))</f>
        <v/>
      </c>
      <c r="CO153" s="270" t="str">
        <f ca="true">+IF(OFFSET('Sanitation Data'!$D$32,0,10*ROW('Sanitation Data'!D147))="","",OFFSET('Sanitation Data'!$D$32,0,10*ROW('Sanitation Data'!D147)))</f>
        <v/>
      </c>
      <c r="CP153" s="270" t="str">
        <f ca="true">+IF(OFFSET('Sanitation Data'!$E$28,0,10*ROW('Sanitation Data'!E147))="","",OFFSET('Sanitation Data'!$E$28,0,10*ROW('Sanitation Data'!E147)))</f>
        <v/>
      </c>
      <c r="CQ153" s="270" t="str">
        <f ca="true">+IF(OFFSET('Sanitation Data'!$E$29,0,10*ROW('Sanitation Data'!E147))="","",OFFSET('Sanitation Data'!$E$29,0,10*ROW('Sanitation Data'!E147)))</f>
        <v/>
      </c>
      <c r="CR153" s="270" t="str">
        <f ca="true">+IF(OFFSET('Sanitation Data'!$E$30,0,10*ROW('Sanitation Data'!E147))="","",OFFSET('Sanitation Data'!$E$30,0,10*ROW('Sanitation Data'!E147)))</f>
        <v/>
      </c>
      <c r="CS153" s="270" t="str">
        <f ca="true">+IF(OFFSET('Sanitation Data'!$E$31,0,10*ROW('Sanitation Data'!E147))="","",OFFSET('Sanitation Data'!$E$31,0,10*ROW('Sanitation Data'!E147)))</f>
        <v/>
      </c>
      <c r="CT153" s="270" t="str">
        <f ca="true">+IF(OFFSET('Sanitation Data'!$E$32,0,10*ROW('Sanitation Data'!E147))="","",OFFSET('Sanitation Data'!$E$32,0,10*ROW('Sanitation Data'!E147)))</f>
        <v/>
      </c>
      <c r="CU153" s="270" t="str">
        <f ca="true">+IF(OFFSET('Sanitation Data'!$F$28,0,10*ROW('Sanitation Data'!F147))="","",OFFSET('Sanitation Data'!$F$28,0,10*ROW('Sanitation Data'!F147)))</f>
        <v/>
      </c>
      <c r="CV153" s="270" t="str">
        <f ca="true">+IF(OFFSET('Sanitation Data'!$F$29,0,10*ROW('Sanitation Data'!F147))="","",OFFSET('Sanitation Data'!$F$29,0,10*ROW('Sanitation Data'!F147)))</f>
        <v/>
      </c>
      <c r="CW153" s="270" t="str">
        <f ca="true">+IF(OFFSET('Sanitation Data'!$F$30,0,10*ROW('Sanitation Data'!F147))="","",OFFSET('Sanitation Data'!$F$30,0,10*ROW('Sanitation Data'!F147)))</f>
        <v/>
      </c>
      <c r="CX153" s="270" t="str">
        <f ca="true">+IF(OFFSET('Sanitation Data'!$F$31,0,10*ROW('Sanitation Data'!F147))="","",OFFSET('Sanitation Data'!$F$31,0,10*ROW('Sanitation Data'!F147)))</f>
        <v/>
      </c>
      <c r="CY153" s="270" t="str">
        <f ca="true">+IF(OFFSET('Sanitation Data'!$F$32,0,10*ROW('Sanitation Data'!F147))="","",OFFSET('Sanitation Data'!$F$32,0,10*ROW('Sanitation Data'!F147)))</f>
        <v/>
      </c>
      <c r="CZ153" s="270" t="str">
        <f ca="true">+IF(OFFSET('Sanitation Data'!$G$28,0,10*ROW('Sanitation Data'!G147))="","",OFFSET('Sanitation Data'!$G$28,0,10*ROW('Sanitation Data'!G147)))</f>
        <v/>
      </c>
      <c r="DA153" s="270" t="str">
        <f ca="true">+IF(OFFSET('Sanitation Data'!$G$29,0,10*ROW('Sanitation Data'!G147))="","",OFFSET('Sanitation Data'!$G$29,0,10*ROW('Sanitation Data'!G147)))</f>
        <v/>
      </c>
      <c r="DB153" s="270" t="str">
        <f ca="true">+IF(OFFSET('Sanitation Data'!$G$30,0,10*ROW('Sanitation Data'!G147))="","",OFFSET('Sanitation Data'!$G$30,0,10*ROW('Sanitation Data'!G147)))</f>
        <v/>
      </c>
      <c r="DC153" s="270" t="str">
        <f ca="true">+IF(OFFSET('Sanitation Data'!$G$31,0,10*ROW('Sanitation Data'!G147))="","",OFFSET('Sanitation Data'!$G$31,0,10*ROW('Sanitation Data'!G147)))</f>
        <v/>
      </c>
      <c r="DD153" s="270" t="str">
        <f ca="true">+IF(OFFSET('Sanitation Data'!$G$32,0,10*ROW('Sanitation Data'!G147))="","",OFFSET('Sanitation Data'!$G$32,0,10*ROW('Sanitation Data'!G147)))</f>
        <v/>
      </c>
      <c r="DE153" s="270" t="str">
        <f ca="true">+IF(OFFSET('Sanitation Data'!$H$28,0,10*ROW('Sanitation Data'!H147))="","",OFFSET('Sanitation Data'!$H$28,0,10*ROW('Sanitation Data'!H147)))</f>
        <v/>
      </c>
      <c r="DF153" s="270" t="str">
        <f ca="true">+IF(OFFSET('Sanitation Data'!$H$29,0,10*ROW('Sanitation Data'!H147))="","",OFFSET('Sanitation Data'!$H$29,0,10*ROW('Sanitation Data'!H147)))</f>
        <v/>
      </c>
      <c r="DG153" s="270" t="str">
        <f ca="true">+IF(OFFSET('Sanitation Data'!$H$30,0,10*ROW('Sanitation Data'!H147))="","",OFFSET('Sanitation Data'!$H$30,0,10*ROW('Sanitation Data'!H147)))</f>
        <v/>
      </c>
      <c r="DH153" s="270" t="str">
        <f ca="true">+IF(OFFSET('Sanitation Data'!$H$31,0,10*ROW('Sanitation Data'!H147))="","",OFFSET('Sanitation Data'!$H$31,0,10*ROW('Sanitation Data'!H147)))</f>
        <v/>
      </c>
      <c r="DI153" s="270" t="str">
        <f ca="true">+IF(OFFSET('Sanitation Data'!$H$32,0,10*ROW('Sanitation Data'!H147))="","",OFFSET('Sanitation Data'!$H$32,0,10*ROW('Sanitation Data'!H147)))</f>
        <v/>
      </c>
      <c r="DJ153" s="270" t="str">
        <f ca="true">+IF(OFFSET('Sanitation Data'!$I$28,0,10*ROW('Sanitation Data'!I147))="","",OFFSET('Sanitation Data'!$I$28,0,10*ROW('Sanitation Data'!I147)))</f>
        <v/>
      </c>
      <c r="DK153" s="270" t="str">
        <f ca="true">+IF(OFFSET('Sanitation Data'!$I$29,0,10*ROW('Sanitation Data'!I147))="","",OFFSET('Sanitation Data'!$I$29,0,10*ROW('Sanitation Data'!I147)))</f>
        <v/>
      </c>
      <c r="DL153" s="270" t="str">
        <f ca="true">+IF(OFFSET('Sanitation Data'!$I$30,0,10*ROW('Sanitation Data'!I147))="","",OFFSET('Sanitation Data'!$I$30,0,10*ROW('Sanitation Data'!I147)))</f>
        <v/>
      </c>
      <c r="DM153" s="270" t="str">
        <f ca="true">+IF(OFFSET('Sanitation Data'!$I$31,0,10*ROW('Sanitation Data'!I147))="","",OFFSET('Sanitation Data'!$I$31,0,10*ROW('Sanitation Data'!I147)))</f>
        <v/>
      </c>
      <c r="DN153" s="270" t="str">
        <f ca="true">+IF(OFFSET('Sanitation Data'!$I$32,0,10*ROW('Sanitation Data'!I147))="","",OFFSET('Sanitation Data'!$I$32,0,10*ROW('Sanitation Data'!I147)))</f>
        <v/>
      </c>
      <c r="DO153" s="270" t="str">
        <f ca="true">+IF(OFFSET('Hygiene Data'!$D$11,0,10*ROW('Hygiene Data'!D147))="","",OFFSET('Hygiene Data'!$D$11,0,10*ROW('Hygiene Data'!D147)))</f>
        <v/>
      </c>
      <c r="DP153" s="270" t="str">
        <f ca="true">+IF(OFFSET('Hygiene Data'!$D$12,0,10*ROW('Hygiene Data'!D147))="","",OFFSET('Hygiene Data'!$D$12,0,10*ROW('Hygiene Data'!D147)))</f>
        <v/>
      </c>
      <c r="DQ153" s="270" t="str">
        <f ca="true">+IF(OFFSET('Hygiene Data'!$D$13,0,10*ROW('Hygiene Data'!D147))="","",OFFSET('Hygiene Data'!$D$13,0,10*ROW('Hygiene Data'!D147)))</f>
        <v/>
      </c>
      <c r="DR153" s="270" t="str">
        <f ca="true">+IF(OFFSET('Hygiene Data'!$E$11,0,10*ROW('Hygiene Data'!E147))="","",OFFSET('Hygiene Data'!$E$11,0,10*ROW('Hygiene Data'!E147)))</f>
        <v/>
      </c>
      <c r="DS153" s="270" t="str">
        <f ca="true">+IF(OFFSET('Hygiene Data'!$E$12,0,10*ROW('Hygiene Data'!E147))="","",OFFSET('Hygiene Data'!$E$12,0,10*ROW('Hygiene Data'!E147)))</f>
        <v/>
      </c>
      <c r="DT153" s="270" t="str">
        <f ca="true">+IF(OFFSET('Hygiene Data'!$E$13,0,10*ROW('Hygiene Data'!E147))="","",OFFSET('Hygiene Data'!$E$13,0,10*ROW('Hygiene Data'!E147)))</f>
        <v/>
      </c>
      <c r="DU153" s="270" t="str">
        <f ca="true">+IF(OFFSET('Hygiene Data'!$F$11,0,10*ROW('Hygiene Data'!F147))="","",OFFSET('Hygiene Data'!$F$11,0,10*ROW('Hygiene Data'!F147)))</f>
        <v/>
      </c>
      <c r="DV153" s="270" t="str">
        <f ca="true">+IF(OFFSET('Hygiene Data'!$F$12,0,10*ROW('Hygiene Data'!F147))="","",OFFSET('Hygiene Data'!$F$12,0,10*ROW('Hygiene Data'!F147)))</f>
        <v/>
      </c>
      <c r="DW153" s="270" t="str">
        <f ca="true">+IF(OFFSET('Hygiene Data'!$F$13,0,10*ROW('Hygiene Data'!F147))="","",OFFSET('Hygiene Data'!$F$13,0,10*ROW('Hygiene Data'!F147)))</f>
        <v/>
      </c>
      <c r="DX153" s="270" t="str">
        <f ca="true">+IF(OFFSET('Hygiene Data'!$G$11,0,10*ROW('Hygiene Data'!G147))="","",OFFSET('Hygiene Data'!$G$11,0,10*ROW('Hygiene Data'!G147)))</f>
        <v/>
      </c>
      <c r="DY153" s="270" t="str">
        <f ca="true">+IF(OFFSET('Hygiene Data'!$G$12,0,10*ROW('Hygiene Data'!G147))="","",OFFSET('Hygiene Data'!$G$12,0,10*ROW('Hygiene Data'!G147)))</f>
        <v/>
      </c>
      <c r="DZ153" s="270" t="str">
        <f ca="true">+IF(OFFSET('Hygiene Data'!$G$13,0,10*ROW('Hygiene Data'!G147))="","",OFFSET('Hygiene Data'!$G$13,0,10*ROW('Hygiene Data'!G147)))</f>
        <v/>
      </c>
      <c r="EA153" s="270" t="str">
        <f ca="true">+IF(OFFSET('Hygiene Data'!$H$11,0,10*ROW('Hygiene Data'!H147))="","",OFFSET('Hygiene Data'!$H$11,0,10*ROW('Hygiene Data'!H147)))</f>
        <v/>
      </c>
      <c r="EB153" s="270" t="str">
        <f ca="true">+IF(OFFSET('Hygiene Data'!$H$12,0,10*ROW('Hygiene Data'!H147))="","",OFFSET('Hygiene Data'!$H$12,0,10*ROW('Hygiene Data'!H147)))</f>
        <v/>
      </c>
      <c r="EC153" s="270" t="str">
        <f ca="true">+IF(OFFSET('Hygiene Data'!$H$13,0,10*ROW('Hygiene Data'!H147))="","",OFFSET('Hygiene Data'!$H$13,0,10*ROW('Hygiene Data'!H147)))</f>
        <v/>
      </c>
      <c r="ED153" s="270" t="str">
        <f ca="true">+IF(OFFSET('Hygiene Data'!$I$11,0,10*ROW('Hygiene Data'!I147))="","",OFFSET('Hygiene Data'!$I$11,0,10*ROW('Hygiene Data'!I147)))</f>
        <v/>
      </c>
      <c r="EE153" s="270" t="str">
        <f ca="true">+IF(OFFSET('Hygiene Data'!$I$12,0,10*ROW('Hygiene Data'!I147))="","",OFFSET('Hygiene Data'!$I$12,0,10*ROW('Hygiene Data'!I147)))</f>
        <v/>
      </c>
      <c r="EF153" s="270"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26"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0"/>
      <c r="BS154" s="270" t="str">
        <f ca="true">+IF(OFFSET('Water Data'!$D$27,0,10*ROW('Water Data'!D148))="","",OFFSET('Water Data'!$D$27,0,10*ROW('Water Data'!D148)))</f>
        <v/>
      </c>
      <c r="BT154" s="270" t="str">
        <f ca="true">+IF(OFFSET('Water Data'!$D$28,0,10*ROW('Water Data'!D148))="","",OFFSET('Water Data'!$D$28,0,10*ROW('Water Data'!D148)))</f>
        <v/>
      </c>
      <c r="BU154" s="270" t="str">
        <f ca="true">+IF(OFFSET('Water Data'!$D$29,0,10*ROW('Water Data'!D148))="","",OFFSET('Water Data'!$D$29,0,10*ROW('Water Data'!D148)))</f>
        <v/>
      </c>
      <c r="BV154" s="270" t="str">
        <f ca="true">+IF(OFFSET('Water Data'!$E$27,0,10*ROW('Water Data'!E148))="","",OFFSET('Water Data'!$E$27,0,10*ROW('Water Data'!E148)))</f>
        <v/>
      </c>
      <c r="BW154" s="270" t="str">
        <f ca="true">+IF(OFFSET('Water Data'!$E$28,0,10*ROW('Water Data'!E148))="","",OFFSET('Water Data'!$E$28,0,10*ROW('Water Data'!E148)))</f>
        <v/>
      </c>
      <c r="BX154" s="270" t="str">
        <f ca="true">+IF(OFFSET('Water Data'!$E$29,0,10*ROW('Water Data'!E148))="","",OFFSET('Water Data'!$E$29,0,10*ROW('Water Data'!E148)))</f>
        <v/>
      </c>
      <c r="BY154" s="270" t="str">
        <f ca="true">+IF(OFFSET('Water Data'!$F$27,0,10*ROW('Water Data'!F148))="","",OFFSET('Water Data'!$F$27,0,10*ROW('Water Data'!F148)))</f>
        <v/>
      </c>
      <c r="BZ154" s="270" t="str">
        <f ca="true">+IF(OFFSET('Water Data'!$F$28,0,10*ROW('Water Data'!F148))="","",OFFSET('Water Data'!$F$28,0,10*ROW('Water Data'!F148)))</f>
        <v/>
      </c>
      <c r="CA154" s="270" t="str">
        <f ca="true">+IF(OFFSET('Water Data'!$F$29,0,10*ROW('Water Data'!F148))="","",OFFSET('Water Data'!$F$29,0,10*ROW('Water Data'!F148)))</f>
        <v/>
      </c>
      <c r="CB154" s="270" t="str">
        <f ca="true">+IF(OFFSET('Water Data'!$G$27,0,10*ROW('Water Data'!G148))="","",OFFSET('Water Data'!$G$27,0,10*ROW('Water Data'!G148)))</f>
        <v/>
      </c>
      <c r="CC154" s="270" t="str">
        <f ca="true">+IF(OFFSET('Water Data'!$G$28,0,10*ROW('Water Data'!G148))="","",OFFSET('Water Data'!$G$28,0,10*ROW('Water Data'!G148)))</f>
        <v/>
      </c>
      <c r="CD154" s="270" t="str">
        <f ca="true">+IF(OFFSET('Water Data'!$G$29,0,10*ROW('Water Data'!G148))="","",OFFSET('Water Data'!$G$29,0,10*ROW('Water Data'!G148)))</f>
        <v/>
      </c>
      <c r="CE154" s="270" t="str">
        <f ca="true">+IF(OFFSET('Water Data'!$H$27,0,10*ROW('Water Data'!H148))="","",OFFSET('Water Data'!$H$27,0,10*ROW('Water Data'!H148)))</f>
        <v/>
      </c>
      <c r="CF154" s="270" t="str">
        <f ca="true">+IF(OFFSET('Water Data'!$H$28,0,10*ROW('Water Data'!H148))="","",OFFSET('Water Data'!$H$28,0,10*ROW('Water Data'!H148)))</f>
        <v/>
      </c>
      <c r="CG154" s="270" t="str">
        <f ca="true">+IF(OFFSET('Water Data'!$H$29,0,10*ROW('Water Data'!H148))="","",OFFSET('Water Data'!$H$29,0,10*ROW('Water Data'!H148)))</f>
        <v/>
      </c>
      <c r="CH154" s="270" t="str">
        <f ca="true">+IF(OFFSET('Water Data'!$I$27,0,10*ROW('Water Data'!I148))="","",OFFSET('Water Data'!$I$27,0,10*ROW('Water Data'!I148)))</f>
        <v/>
      </c>
      <c r="CI154" s="270" t="str">
        <f ca="true">+IF(OFFSET('Water Data'!$I$28,0,10*ROW('Water Data'!I148))="","",OFFSET('Water Data'!$I$28,0,10*ROW('Water Data'!I148)))</f>
        <v/>
      </c>
      <c r="CJ154" s="270" t="str">
        <f ca="true">+IF(OFFSET('Water Data'!$I$29,0,10*ROW('Water Data'!I148))="","",OFFSET('Water Data'!$I$29,0,10*ROW('Water Data'!I148)))</f>
        <v/>
      </c>
      <c r="CK154" s="270" t="str">
        <f ca="true">+IF(OFFSET('Sanitation Data'!$D$28,0,10*ROW('Sanitation Data'!D148))="","",OFFSET('Sanitation Data'!$D$28,0,10*ROW('Sanitation Data'!D148)))</f>
        <v/>
      </c>
      <c r="CL154" s="270" t="str">
        <f ca="true">+IF(OFFSET('Sanitation Data'!$D$29,0,10*ROW('Sanitation Data'!D148))="","",OFFSET('Sanitation Data'!$D$29,0,10*ROW('Sanitation Data'!D148)))</f>
        <v/>
      </c>
      <c r="CM154" s="270" t="str">
        <f ca="true">+IF(OFFSET('Sanitation Data'!$D$30,0,10*ROW('Sanitation Data'!D148))="","",OFFSET('Sanitation Data'!$D$30,0,10*ROW('Sanitation Data'!D148)))</f>
        <v/>
      </c>
      <c r="CN154" s="270" t="str">
        <f ca="true">+IF(OFFSET('Sanitation Data'!$D$31,0,10*ROW('Sanitation Data'!D148))="","",OFFSET('Sanitation Data'!$D$31,0,10*ROW('Sanitation Data'!D148)))</f>
        <v/>
      </c>
      <c r="CO154" s="270" t="str">
        <f ca="true">+IF(OFFSET('Sanitation Data'!$D$32,0,10*ROW('Sanitation Data'!D148))="","",OFFSET('Sanitation Data'!$D$32,0,10*ROW('Sanitation Data'!D148)))</f>
        <v/>
      </c>
      <c r="CP154" s="270" t="str">
        <f ca="true">+IF(OFFSET('Sanitation Data'!$E$28,0,10*ROW('Sanitation Data'!E148))="","",OFFSET('Sanitation Data'!$E$28,0,10*ROW('Sanitation Data'!E148)))</f>
        <v/>
      </c>
      <c r="CQ154" s="270" t="str">
        <f ca="true">+IF(OFFSET('Sanitation Data'!$E$29,0,10*ROW('Sanitation Data'!E148))="","",OFFSET('Sanitation Data'!$E$29,0,10*ROW('Sanitation Data'!E148)))</f>
        <v/>
      </c>
      <c r="CR154" s="270" t="str">
        <f ca="true">+IF(OFFSET('Sanitation Data'!$E$30,0,10*ROW('Sanitation Data'!E148))="","",OFFSET('Sanitation Data'!$E$30,0,10*ROW('Sanitation Data'!E148)))</f>
        <v/>
      </c>
      <c r="CS154" s="270" t="str">
        <f ca="true">+IF(OFFSET('Sanitation Data'!$E$31,0,10*ROW('Sanitation Data'!E148))="","",OFFSET('Sanitation Data'!$E$31,0,10*ROW('Sanitation Data'!E148)))</f>
        <v/>
      </c>
      <c r="CT154" s="270" t="str">
        <f ca="true">+IF(OFFSET('Sanitation Data'!$E$32,0,10*ROW('Sanitation Data'!E148))="","",OFFSET('Sanitation Data'!$E$32,0,10*ROW('Sanitation Data'!E148)))</f>
        <v/>
      </c>
      <c r="CU154" s="270" t="str">
        <f ca="true">+IF(OFFSET('Sanitation Data'!$F$28,0,10*ROW('Sanitation Data'!F148))="","",OFFSET('Sanitation Data'!$F$28,0,10*ROW('Sanitation Data'!F148)))</f>
        <v/>
      </c>
      <c r="CV154" s="270" t="str">
        <f ca="true">+IF(OFFSET('Sanitation Data'!$F$29,0,10*ROW('Sanitation Data'!F148))="","",OFFSET('Sanitation Data'!$F$29,0,10*ROW('Sanitation Data'!F148)))</f>
        <v/>
      </c>
      <c r="CW154" s="270" t="str">
        <f ca="true">+IF(OFFSET('Sanitation Data'!$F$30,0,10*ROW('Sanitation Data'!F148))="","",OFFSET('Sanitation Data'!$F$30,0,10*ROW('Sanitation Data'!F148)))</f>
        <v/>
      </c>
      <c r="CX154" s="270" t="str">
        <f ca="true">+IF(OFFSET('Sanitation Data'!$F$31,0,10*ROW('Sanitation Data'!F148))="","",OFFSET('Sanitation Data'!$F$31,0,10*ROW('Sanitation Data'!F148)))</f>
        <v/>
      </c>
      <c r="CY154" s="270" t="str">
        <f ca="true">+IF(OFFSET('Sanitation Data'!$F$32,0,10*ROW('Sanitation Data'!F148))="","",OFFSET('Sanitation Data'!$F$32,0,10*ROW('Sanitation Data'!F148)))</f>
        <v/>
      </c>
      <c r="CZ154" s="270" t="str">
        <f ca="true">+IF(OFFSET('Sanitation Data'!$G$28,0,10*ROW('Sanitation Data'!G148))="","",OFFSET('Sanitation Data'!$G$28,0,10*ROW('Sanitation Data'!G148)))</f>
        <v/>
      </c>
      <c r="DA154" s="270" t="str">
        <f ca="true">+IF(OFFSET('Sanitation Data'!$G$29,0,10*ROW('Sanitation Data'!G148))="","",OFFSET('Sanitation Data'!$G$29,0,10*ROW('Sanitation Data'!G148)))</f>
        <v/>
      </c>
      <c r="DB154" s="270" t="str">
        <f ca="true">+IF(OFFSET('Sanitation Data'!$G$30,0,10*ROW('Sanitation Data'!G148))="","",OFFSET('Sanitation Data'!$G$30,0,10*ROW('Sanitation Data'!G148)))</f>
        <v/>
      </c>
      <c r="DC154" s="270" t="str">
        <f ca="true">+IF(OFFSET('Sanitation Data'!$G$31,0,10*ROW('Sanitation Data'!G148))="","",OFFSET('Sanitation Data'!$G$31,0,10*ROW('Sanitation Data'!G148)))</f>
        <v/>
      </c>
      <c r="DD154" s="270" t="str">
        <f ca="true">+IF(OFFSET('Sanitation Data'!$G$32,0,10*ROW('Sanitation Data'!G148))="","",OFFSET('Sanitation Data'!$G$32,0,10*ROW('Sanitation Data'!G148)))</f>
        <v/>
      </c>
      <c r="DE154" s="270" t="str">
        <f ca="true">+IF(OFFSET('Sanitation Data'!$H$28,0,10*ROW('Sanitation Data'!H148))="","",OFFSET('Sanitation Data'!$H$28,0,10*ROW('Sanitation Data'!H148)))</f>
        <v/>
      </c>
      <c r="DF154" s="270" t="str">
        <f ca="true">+IF(OFFSET('Sanitation Data'!$H$29,0,10*ROW('Sanitation Data'!H148))="","",OFFSET('Sanitation Data'!$H$29,0,10*ROW('Sanitation Data'!H148)))</f>
        <v/>
      </c>
      <c r="DG154" s="270" t="str">
        <f ca="true">+IF(OFFSET('Sanitation Data'!$H$30,0,10*ROW('Sanitation Data'!H148))="","",OFFSET('Sanitation Data'!$H$30,0,10*ROW('Sanitation Data'!H148)))</f>
        <v/>
      </c>
      <c r="DH154" s="270" t="str">
        <f ca="true">+IF(OFFSET('Sanitation Data'!$H$31,0,10*ROW('Sanitation Data'!H148))="","",OFFSET('Sanitation Data'!$H$31,0,10*ROW('Sanitation Data'!H148)))</f>
        <v/>
      </c>
      <c r="DI154" s="270" t="str">
        <f ca="true">+IF(OFFSET('Sanitation Data'!$H$32,0,10*ROW('Sanitation Data'!H148))="","",OFFSET('Sanitation Data'!$H$32,0,10*ROW('Sanitation Data'!H148)))</f>
        <v/>
      </c>
      <c r="DJ154" s="270" t="str">
        <f ca="true">+IF(OFFSET('Sanitation Data'!$I$28,0,10*ROW('Sanitation Data'!I148))="","",OFFSET('Sanitation Data'!$I$28,0,10*ROW('Sanitation Data'!I148)))</f>
        <v/>
      </c>
      <c r="DK154" s="270" t="str">
        <f ca="true">+IF(OFFSET('Sanitation Data'!$I$29,0,10*ROW('Sanitation Data'!I148))="","",OFFSET('Sanitation Data'!$I$29,0,10*ROW('Sanitation Data'!I148)))</f>
        <v/>
      </c>
      <c r="DL154" s="270" t="str">
        <f ca="true">+IF(OFFSET('Sanitation Data'!$I$30,0,10*ROW('Sanitation Data'!I148))="","",OFFSET('Sanitation Data'!$I$30,0,10*ROW('Sanitation Data'!I148)))</f>
        <v/>
      </c>
      <c r="DM154" s="270" t="str">
        <f ca="true">+IF(OFFSET('Sanitation Data'!$I$31,0,10*ROW('Sanitation Data'!I148))="","",OFFSET('Sanitation Data'!$I$31,0,10*ROW('Sanitation Data'!I148)))</f>
        <v/>
      </c>
      <c r="DN154" s="270" t="str">
        <f ca="true">+IF(OFFSET('Sanitation Data'!$I$32,0,10*ROW('Sanitation Data'!I148))="","",OFFSET('Sanitation Data'!$I$32,0,10*ROW('Sanitation Data'!I148)))</f>
        <v/>
      </c>
      <c r="DO154" s="270" t="str">
        <f ca="true">+IF(OFFSET('Hygiene Data'!$D$11,0,10*ROW('Hygiene Data'!D148))="","",OFFSET('Hygiene Data'!$D$11,0,10*ROW('Hygiene Data'!D148)))</f>
        <v/>
      </c>
      <c r="DP154" s="270" t="str">
        <f ca="true">+IF(OFFSET('Hygiene Data'!$D$12,0,10*ROW('Hygiene Data'!D148))="","",OFFSET('Hygiene Data'!$D$12,0,10*ROW('Hygiene Data'!D148)))</f>
        <v/>
      </c>
      <c r="DQ154" s="270" t="str">
        <f ca="true">+IF(OFFSET('Hygiene Data'!$D$13,0,10*ROW('Hygiene Data'!D148))="","",OFFSET('Hygiene Data'!$D$13,0,10*ROW('Hygiene Data'!D148)))</f>
        <v/>
      </c>
      <c r="DR154" s="270" t="str">
        <f ca="true">+IF(OFFSET('Hygiene Data'!$E$11,0,10*ROW('Hygiene Data'!E148))="","",OFFSET('Hygiene Data'!$E$11,0,10*ROW('Hygiene Data'!E148)))</f>
        <v/>
      </c>
      <c r="DS154" s="270" t="str">
        <f ca="true">+IF(OFFSET('Hygiene Data'!$E$12,0,10*ROW('Hygiene Data'!E148))="","",OFFSET('Hygiene Data'!$E$12,0,10*ROW('Hygiene Data'!E148)))</f>
        <v/>
      </c>
      <c r="DT154" s="270" t="str">
        <f ca="true">+IF(OFFSET('Hygiene Data'!$E$13,0,10*ROW('Hygiene Data'!E148))="","",OFFSET('Hygiene Data'!$E$13,0,10*ROW('Hygiene Data'!E148)))</f>
        <v/>
      </c>
      <c r="DU154" s="270" t="str">
        <f ca="true">+IF(OFFSET('Hygiene Data'!$F$11,0,10*ROW('Hygiene Data'!F148))="","",OFFSET('Hygiene Data'!$F$11,0,10*ROW('Hygiene Data'!F148)))</f>
        <v/>
      </c>
      <c r="DV154" s="270" t="str">
        <f ca="true">+IF(OFFSET('Hygiene Data'!$F$12,0,10*ROW('Hygiene Data'!F148))="","",OFFSET('Hygiene Data'!$F$12,0,10*ROW('Hygiene Data'!F148)))</f>
        <v/>
      </c>
      <c r="DW154" s="270" t="str">
        <f ca="true">+IF(OFFSET('Hygiene Data'!$F$13,0,10*ROW('Hygiene Data'!F148))="","",OFFSET('Hygiene Data'!$F$13,0,10*ROW('Hygiene Data'!F148)))</f>
        <v/>
      </c>
      <c r="DX154" s="270" t="str">
        <f ca="true">+IF(OFFSET('Hygiene Data'!$G$11,0,10*ROW('Hygiene Data'!G148))="","",OFFSET('Hygiene Data'!$G$11,0,10*ROW('Hygiene Data'!G148)))</f>
        <v/>
      </c>
      <c r="DY154" s="270" t="str">
        <f ca="true">+IF(OFFSET('Hygiene Data'!$G$12,0,10*ROW('Hygiene Data'!G148))="","",OFFSET('Hygiene Data'!$G$12,0,10*ROW('Hygiene Data'!G148)))</f>
        <v/>
      </c>
      <c r="DZ154" s="270" t="str">
        <f ca="true">+IF(OFFSET('Hygiene Data'!$G$13,0,10*ROW('Hygiene Data'!G148))="","",OFFSET('Hygiene Data'!$G$13,0,10*ROW('Hygiene Data'!G148)))</f>
        <v/>
      </c>
      <c r="EA154" s="270" t="str">
        <f ca="true">+IF(OFFSET('Hygiene Data'!$H$11,0,10*ROW('Hygiene Data'!H148))="","",OFFSET('Hygiene Data'!$H$11,0,10*ROW('Hygiene Data'!H148)))</f>
        <v/>
      </c>
      <c r="EB154" s="270" t="str">
        <f ca="true">+IF(OFFSET('Hygiene Data'!$H$12,0,10*ROW('Hygiene Data'!H148))="","",OFFSET('Hygiene Data'!$H$12,0,10*ROW('Hygiene Data'!H148)))</f>
        <v/>
      </c>
      <c r="EC154" s="270" t="str">
        <f ca="true">+IF(OFFSET('Hygiene Data'!$H$13,0,10*ROW('Hygiene Data'!H148))="","",OFFSET('Hygiene Data'!$H$13,0,10*ROW('Hygiene Data'!H148)))</f>
        <v/>
      </c>
      <c r="ED154" s="270" t="str">
        <f ca="true">+IF(OFFSET('Hygiene Data'!$I$11,0,10*ROW('Hygiene Data'!I148))="","",OFFSET('Hygiene Data'!$I$11,0,10*ROW('Hygiene Data'!I148)))</f>
        <v/>
      </c>
      <c r="EE154" s="270" t="str">
        <f ca="true">+IF(OFFSET('Hygiene Data'!$I$12,0,10*ROW('Hygiene Data'!I148))="","",OFFSET('Hygiene Data'!$I$12,0,10*ROW('Hygiene Data'!I148)))</f>
        <v/>
      </c>
      <c r="EF154" s="270"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26"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0"/>
      <c r="BS155" s="270" t="str">
        <f ca="true">+IF(OFFSET('Water Data'!$D$27,0,10*ROW('Water Data'!D149))="","",OFFSET('Water Data'!$D$27,0,10*ROW('Water Data'!D149)))</f>
        <v/>
      </c>
      <c r="BT155" s="270" t="str">
        <f ca="true">+IF(OFFSET('Water Data'!$D$28,0,10*ROW('Water Data'!D149))="","",OFFSET('Water Data'!$D$28,0,10*ROW('Water Data'!D149)))</f>
        <v/>
      </c>
      <c r="BU155" s="270" t="str">
        <f ca="true">+IF(OFFSET('Water Data'!$D$29,0,10*ROW('Water Data'!D149))="","",OFFSET('Water Data'!$D$29,0,10*ROW('Water Data'!D149)))</f>
        <v/>
      </c>
      <c r="BV155" s="270" t="str">
        <f ca="true">+IF(OFFSET('Water Data'!$E$27,0,10*ROW('Water Data'!E149))="","",OFFSET('Water Data'!$E$27,0,10*ROW('Water Data'!E149)))</f>
        <v/>
      </c>
      <c r="BW155" s="270" t="str">
        <f ca="true">+IF(OFFSET('Water Data'!$E$28,0,10*ROW('Water Data'!E149))="","",OFFSET('Water Data'!$E$28,0,10*ROW('Water Data'!E149)))</f>
        <v/>
      </c>
      <c r="BX155" s="270" t="str">
        <f ca="true">+IF(OFFSET('Water Data'!$E$29,0,10*ROW('Water Data'!E149))="","",OFFSET('Water Data'!$E$29,0,10*ROW('Water Data'!E149)))</f>
        <v/>
      </c>
      <c r="BY155" s="270" t="str">
        <f ca="true">+IF(OFFSET('Water Data'!$F$27,0,10*ROW('Water Data'!F149))="","",OFFSET('Water Data'!$F$27,0,10*ROW('Water Data'!F149)))</f>
        <v/>
      </c>
      <c r="BZ155" s="270" t="str">
        <f ca="true">+IF(OFFSET('Water Data'!$F$28,0,10*ROW('Water Data'!F149))="","",OFFSET('Water Data'!$F$28,0,10*ROW('Water Data'!F149)))</f>
        <v/>
      </c>
      <c r="CA155" s="270" t="str">
        <f ca="true">+IF(OFFSET('Water Data'!$F$29,0,10*ROW('Water Data'!F149))="","",OFFSET('Water Data'!$F$29,0,10*ROW('Water Data'!F149)))</f>
        <v/>
      </c>
      <c r="CB155" s="270" t="str">
        <f ca="true">+IF(OFFSET('Water Data'!$G$27,0,10*ROW('Water Data'!G149))="","",OFFSET('Water Data'!$G$27,0,10*ROW('Water Data'!G149)))</f>
        <v/>
      </c>
      <c r="CC155" s="270" t="str">
        <f ca="true">+IF(OFFSET('Water Data'!$G$28,0,10*ROW('Water Data'!G149))="","",OFFSET('Water Data'!$G$28,0,10*ROW('Water Data'!G149)))</f>
        <v/>
      </c>
      <c r="CD155" s="270" t="str">
        <f ca="true">+IF(OFFSET('Water Data'!$G$29,0,10*ROW('Water Data'!G149))="","",OFFSET('Water Data'!$G$29,0,10*ROW('Water Data'!G149)))</f>
        <v/>
      </c>
      <c r="CE155" s="270" t="str">
        <f ca="true">+IF(OFFSET('Water Data'!$H$27,0,10*ROW('Water Data'!H149))="","",OFFSET('Water Data'!$H$27,0,10*ROW('Water Data'!H149)))</f>
        <v/>
      </c>
      <c r="CF155" s="270" t="str">
        <f ca="true">+IF(OFFSET('Water Data'!$H$28,0,10*ROW('Water Data'!H149))="","",OFFSET('Water Data'!$H$28,0,10*ROW('Water Data'!H149)))</f>
        <v/>
      </c>
      <c r="CG155" s="270" t="str">
        <f ca="true">+IF(OFFSET('Water Data'!$H$29,0,10*ROW('Water Data'!H149))="","",OFFSET('Water Data'!$H$29,0,10*ROW('Water Data'!H149)))</f>
        <v/>
      </c>
      <c r="CH155" s="270" t="str">
        <f ca="true">+IF(OFFSET('Water Data'!$I$27,0,10*ROW('Water Data'!I149))="","",OFFSET('Water Data'!$I$27,0,10*ROW('Water Data'!I149)))</f>
        <v/>
      </c>
      <c r="CI155" s="270" t="str">
        <f ca="true">+IF(OFFSET('Water Data'!$I$28,0,10*ROW('Water Data'!I149))="","",OFFSET('Water Data'!$I$28,0,10*ROW('Water Data'!I149)))</f>
        <v/>
      </c>
      <c r="CJ155" s="270" t="str">
        <f ca="true">+IF(OFFSET('Water Data'!$I$29,0,10*ROW('Water Data'!I149))="","",OFFSET('Water Data'!$I$29,0,10*ROW('Water Data'!I149)))</f>
        <v/>
      </c>
      <c r="CK155" s="270" t="str">
        <f ca="true">+IF(OFFSET('Sanitation Data'!$D$28,0,10*ROW('Sanitation Data'!D149))="","",OFFSET('Sanitation Data'!$D$28,0,10*ROW('Sanitation Data'!D149)))</f>
        <v/>
      </c>
      <c r="CL155" s="270" t="str">
        <f ca="true">+IF(OFFSET('Sanitation Data'!$D$29,0,10*ROW('Sanitation Data'!D149))="","",OFFSET('Sanitation Data'!$D$29,0,10*ROW('Sanitation Data'!D149)))</f>
        <v/>
      </c>
      <c r="CM155" s="270" t="str">
        <f ca="true">+IF(OFFSET('Sanitation Data'!$D$30,0,10*ROW('Sanitation Data'!D149))="","",OFFSET('Sanitation Data'!$D$30,0,10*ROW('Sanitation Data'!D149)))</f>
        <v/>
      </c>
      <c r="CN155" s="270" t="str">
        <f ca="true">+IF(OFFSET('Sanitation Data'!$D$31,0,10*ROW('Sanitation Data'!D149))="","",OFFSET('Sanitation Data'!$D$31,0,10*ROW('Sanitation Data'!D149)))</f>
        <v/>
      </c>
      <c r="CO155" s="270" t="str">
        <f ca="true">+IF(OFFSET('Sanitation Data'!$D$32,0,10*ROW('Sanitation Data'!D149))="","",OFFSET('Sanitation Data'!$D$32,0,10*ROW('Sanitation Data'!D149)))</f>
        <v/>
      </c>
      <c r="CP155" s="270" t="str">
        <f ca="true">+IF(OFFSET('Sanitation Data'!$E$28,0,10*ROW('Sanitation Data'!E149))="","",OFFSET('Sanitation Data'!$E$28,0,10*ROW('Sanitation Data'!E149)))</f>
        <v/>
      </c>
      <c r="CQ155" s="270" t="str">
        <f ca="true">+IF(OFFSET('Sanitation Data'!$E$29,0,10*ROW('Sanitation Data'!E149))="","",OFFSET('Sanitation Data'!$E$29,0,10*ROW('Sanitation Data'!E149)))</f>
        <v/>
      </c>
      <c r="CR155" s="270" t="str">
        <f ca="true">+IF(OFFSET('Sanitation Data'!$E$30,0,10*ROW('Sanitation Data'!E149))="","",OFFSET('Sanitation Data'!$E$30,0,10*ROW('Sanitation Data'!E149)))</f>
        <v/>
      </c>
      <c r="CS155" s="270" t="str">
        <f ca="true">+IF(OFFSET('Sanitation Data'!$E$31,0,10*ROW('Sanitation Data'!E149))="","",OFFSET('Sanitation Data'!$E$31,0,10*ROW('Sanitation Data'!E149)))</f>
        <v/>
      </c>
      <c r="CT155" s="270" t="str">
        <f ca="true">+IF(OFFSET('Sanitation Data'!$E$32,0,10*ROW('Sanitation Data'!E149))="","",OFFSET('Sanitation Data'!$E$32,0,10*ROW('Sanitation Data'!E149)))</f>
        <v/>
      </c>
      <c r="CU155" s="270" t="str">
        <f ca="true">+IF(OFFSET('Sanitation Data'!$F$28,0,10*ROW('Sanitation Data'!F149))="","",OFFSET('Sanitation Data'!$F$28,0,10*ROW('Sanitation Data'!F149)))</f>
        <v/>
      </c>
      <c r="CV155" s="270" t="str">
        <f ca="true">+IF(OFFSET('Sanitation Data'!$F$29,0,10*ROW('Sanitation Data'!F149))="","",OFFSET('Sanitation Data'!$F$29,0,10*ROW('Sanitation Data'!F149)))</f>
        <v/>
      </c>
      <c r="CW155" s="270" t="str">
        <f ca="true">+IF(OFFSET('Sanitation Data'!$F$30,0,10*ROW('Sanitation Data'!F149))="","",OFFSET('Sanitation Data'!$F$30,0,10*ROW('Sanitation Data'!F149)))</f>
        <v/>
      </c>
      <c r="CX155" s="270" t="str">
        <f ca="true">+IF(OFFSET('Sanitation Data'!$F$31,0,10*ROW('Sanitation Data'!F149))="","",OFFSET('Sanitation Data'!$F$31,0,10*ROW('Sanitation Data'!F149)))</f>
        <v/>
      </c>
      <c r="CY155" s="270" t="str">
        <f ca="true">+IF(OFFSET('Sanitation Data'!$F$32,0,10*ROW('Sanitation Data'!F149))="","",OFFSET('Sanitation Data'!$F$32,0,10*ROW('Sanitation Data'!F149)))</f>
        <v/>
      </c>
      <c r="CZ155" s="270" t="str">
        <f ca="true">+IF(OFFSET('Sanitation Data'!$G$28,0,10*ROW('Sanitation Data'!G149))="","",OFFSET('Sanitation Data'!$G$28,0,10*ROW('Sanitation Data'!G149)))</f>
        <v/>
      </c>
      <c r="DA155" s="270" t="str">
        <f ca="true">+IF(OFFSET('Sanitation Data'!$G$29,0,10*ROW('Sanitation Data'!G149))="","",OFFSET('Sanitation Data'!$G$29,0,10*ROW('Sanitation Data'!G149)))</f>
        <v/>
      </c>
      <c r="DB155" s="270" t="str">
        <f ca="true">+IF(OFFSET('Sanitation Data'!$G$30,0,10*ROW('Sanitation Data'!G149))="","",OFFSET('Sanitation Data'!$G$30,0,10*ROW('Sanitation Data'!G149)))</f>
        <v/>
      </c>
      <c r="DC155" s="270" t="str">
        <f ca="true">+IF(OFFSET('Sanitation Data'!$G$31,0,10*ROW('Sanitation Data'!G149))="","",OFFSET('Sanitation Data'!$G$31,0,10*ROW('Sanitation Data'!G149)))</f>
        <v/>
      </c>
      <c r="DD155" s="270" t="str">
        <f ca="true">+IF(OFFSET('Sanitation Data'!$G$32,0,10*ROW('Sanitation Data'!G149))="","",OFFSET('Sanitation Data'!$G$32,0,10*ROW('Sanitation Data'!G149)))</f>
        <v/>
      </c>
      <c r="DE155" s="270" t="str">
        <f ca="true">+IF(OFFSET('Sanitation Data'!$H$28,0,10*ROW('Sanitation Data'!H149))="","",OFFSET('Sanitation Data'!$H$28,0,10*ROW('Sanitation Data'!H149)))</f>
        <v/>
      </c>
      <c r="DF155" s="270" t="str">
        <f ca="true">+IF(OFFSET('Sanitation Data'!$H$29,0,10*ROW('Sanitation Data'!H149))="","",OFFSET('Sanitation Data'!$H$29,0,10*ROW('Sanitation Data'!H149)))</f>
        <v/>
      </c>
      <c r="DG155" s="270" t="str">
        <f ca="true">+IF(OFFSET('Sanitation Data'!$H$30,0,10*ROW('Sanitation Data'!H149))="","",OFFSET('Sanitation Data'!$H$30,0,10*ROW('Sanitation Data'!H149)))</f>
        <v/>
      </c>
      <c r="DH155" s="270" t="str">
        <f ca="true">+IF(OFFSET('Sanitation Data'!$H$31,0,10*ROW('Sanitation Data'!H149))="","",OFFSET('Sanitation Data'!$H$31,0,10*ROW('Sanitation Data'!H149)))</f>
        <v/>
      </c>
      <c r="DI155" s="270" t="str">
        <f ca="true">+IF(OFFSET('Sanitation Data'!$H$32,0,10*ROW('Sanitation Data'!H149))="","",OFFSET('Sanitation Data'!$H$32,0,10*ROW('Sanitation Data'!H149)))</f>
        <v/>
      </c>
      <c r="DJ155" s="270" t="str">
        <f ca="true">+IF(OFFSET('Sanitation Data'!$I$28,0,10*ROW('Sanitation Data'!I149))="","",OFFSET('Sanitation Data'!$I$28,0,10*ROW('Sanitation Data'!I149)))</f>
        <v/>
      </c>
      <c r="DK155" s="270" t="str">
        <f ca="true">+IF(OFFSET('Sanitation Data'!$I$29,0,10*ROW('Sanitation Data'!I149))="","",OFFSET('Sanitation Data'!$I$29,0,10*ROW('Sanitation Data'!I149)))</f>
        <v/>
      </c>
      <c r="DL155" s="270" t="str">
        <f ca="true">+IF(OFFSET('Sanitation Data'!$I$30,0,10*ROW('Sanitation Data'!I149))="","",OFFSET('Sanitation Data'!$I$30,0,10*ROW('Sanitation Data'!I149)))</f>
        <v/>
      </c>
      <c r="DM155" s="270" t="str">
        <f ca="true">+IF(OFFSET('Sanitation Data'!$I$31,0,10*ROW('Sanitation Data'!I149))="","",OFFSET('Sanitation Data'!$I$31,0,10*ROW('Sanitation Data'!I149)))</f>
        <v/>
      </c>
      <c r="DN155" s="270" t="str">
        <f ca="true">+IF(OFFSET('Sanitation Data'!$I$32,0,10*ROW('Sanitation Data'!I149))="","",OFFSET('Sanitation Data'!$I$32,0,10*ROW('Sanitation Data'!I149)))</f>
        <v/>
      </c>
      <c r="DO155" s="270" t="str">
        <f ca="true">+IF(OFFSET('Hygiene Data'!$D$11,0,10*ROW('Hygiene Data'!D149))="","",OFFSET('Hygiene Data'!$D$11,0,10*ROW('Hygiene Data'!D149)))</f>
        <v/>
      </c>
      <c r="DP155" s="270" t="str">
        <f ca="true">+IF(OFFSET('Hygiene Data'!$D$12,0,10*ROW('Hygiene Data'!D149))="","",OFFSET('Hygiene Data'!$D$12,0,10*ROW('Hygiene Data'!D149)))</f>
        <v/>
      </c>
      <c r="DQ155" s="270" t="str">
        <f ca="true">+IF(OFFSET('Hygiene Data'!$D$13,0,10*ROW('Hygiene Data'!D149))="","",OFFSET('Hygiene Data'!$D$13,0,10*ROW('Hygiene Data'!D149)))</f>
        <v/>
      </c>
      <c r="DR155" s="270" t="str">
        <f ca="true">+IF(OFFSET('Hygiene Data'!$E$11,0,10*ROW('Hygiene Data'!E149))="","",OFFSET('Hygiene Data'!$E$11,0,10*ROW('Hygiene Data'!E149)))</f>
        <v/>
      </c>
      <c r="DS155" s="270" t="str">
        <f ca="true">+IF(OFFSET('Hygiene Data'!$E$12,0,10*ROW('Hygiene Data'!E149))="","",OFFSET('Hygiene Data'!$E$12,0,10*ROW('Hygiene Data'!E149)))</f>
        <v/>
      </c>
      <c r="DT155" s="270" t="str">
        <f ca="true">+IF(OFFSET('Hygiene Data'!$E$13,0,10*ROW('Hygiene Data'!E149))="","",OFFSET('Hygiene Data'!$E$13,0,10*ROW('Hygiene Data'!E149)))</f>
        <v/>
      </c>
      <c r="DU155" s="270" t="str">
        <f ca="true">+IF(OFFSET('Hygiene Data'!$F$11,0,10*ROW('Hygiene Data'!F149))="","",OFFSET('Hygiene Data'!$F$11,0,10*ROW('Hygiene Data'!F149)))</f>
        <v/>
      </c>
      <c r="DV155" s="270" t="str">
        <f ca="true">+IF(OFFSET('Hygiene Data'!$F$12,0,10*ROW('Hygiene Data'!F149))="","",OFFSET('Hygiene Data'!$F$12,0,10*ROW('Hygiene Data'!F149)))</f>
        <v/>
      </c>
      <c r="DW155" s="270" t="str">
        <f ca="true">+IF(OFFSET('Hygiene Data'!$F$13,0,10*ROW('Hygiene Data'!F149))="","",OFFSET('Hygiene Data'!$F$13,0,10*ROW('Hygiene Data'!F149)))</f>
        <v/>
      </c>
      <c r="DX155" s="270" t="str">
        <f ca="true">+IF(OFFSET('Hygiene Data'!$G$11,0,10*ROW('Hygiene Data'!G149))="","",OFFSET('Hygiene Data'!$G$11,0,10*ROW('Hygiene Data'!G149)))</f>
        <v/>
      </c>
      <c r="DY155" s="270" t="str">
        <f ca="true">+IF(OFFSET('Hygiene Data'!$G$12,0,10*ROW('Hygiene Data'!G149))="","",OFFSET('Hygiene Data'!$G$12,0,10*ROW('Hygiene Data'!G149)))</f>
        <v/>
      </c>
      <c r="DZ155" s="270" t="str">
        <f ca="true">+IF(OFFSET('Hygiene Data'!$G$13,0,10*ROW('Hygiene Data'!G149))="","",OFFSET('Hygiene Data'!$G$13,0,10*ROW('Hygiene Data'!G149)))</f>
        <v/>
      </c>
      <c r="EA155" s="270" t="str">
        <f ca="true">+IF(OFFSET('Hygiene Data'!$H$11,0,10*ROW('Hygiene Data'!H149))="","",OFFSET('Hygiene Data'!$H$11,0,10*ROW('Hygiene Data'!H149)))</f>
        <v/>
      </c>
      <c r="EB155" s="270" t="str">
        <f ca="true">+IF(OFFSET('Hygiene Data'!$H$12,0,10*ROW('Hygiene Data'!H149))="","",OFFSET('Hygiene Data'!$H$12,0,10*ROW('Hygiene Data'!H149)))</f>
        <v/>
      </c>
      <c r="EC155" s="270" t="str">
        <f ca="true">+IF(OFFSET('Hygiene Data'!$H$13,0,10*ROW('Hygiene Data'!H149))="","",OFFSET('Hygiene Data'!$H$13,0,10*ROW('Hygiene Data'!H149)))</f>
        <v/>
      </c>
      <c r="ED155" s="270" t="str">
        <f ca="true">+IF(OFFSET('Hygiene Data'!$I$11,0,10*ROW('Hygiene Data'!I149))="","",OFFSET('Hygiene Data'!$I$11,0,10*ROW('Hygiene Data'!I149)))</f>
        <v/>
      </c>
      <c r="EE155" s="270" t="str">
        <f ca="true">+IF(OFFSET('Hygiene Data'!$I$12,0,10*ROW('Hygiene Data'!I149))="","",OFFSET('Hygiene Data'!$I$12,0,10*ROW('Hygiene Data'!I149)))</f>
        <v/>
      </c>
      <c r="EF155" s="270"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26"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0"/>
      <c r="BS156" s="270" t="str">
        <f ca="true">+IF(OFFSET('Water Data'!$D$27,0,10*ROW('Water Data'!D150))="","",OFFSET('Water Data'!$D$27,0,10*ROW('Water Data'!D150)))</f>
        <v/>
      </c>
      <c r="BT156" s="270" t="str">
        <f ca="true">+IF(OFFSET('Water Data'!$D$28,0,10*ROW('Water Data'!D150))="","",OFFSET('Water Data'!$D$28,0,10*ROW('Water Data'!D150)))</f>
        <v/>
      </c>
      <c r="BU156" s="270" t="str">
        <f ca="true">+IF(OFFSET('Water Data'!$D$29,0,10*ROW('Water Data'!D150))="","",OFFSET('Water Data'!$D$29,0,10*ROW('Water Data'!D150)))</f>
        <v/>
      </c>
      <c r="BV156" s="270" t="str">
        <f ca="true">+IF(OFFSET('Water Data'!$E$27,0,10*ROW('Water Data'!E150))="","",OFFSET('Water Data'!$E$27,0,10*ROW('Water Data'!E150)))</f>
        <v/>
      </c>
      <c r="BW156" s="270" t="str">
        <f ca="true">+IF(OFFSET('Water Data'!$E$28,0,10*ROW('Water Data'!E150))="","",OFFSET('Water Data'!$E$28,0,10*ROW('Water Data'!E150)))</f>
        <v/>
      </c>
      <c r="BX156" s="270" t="str">
        <f ca="true">+IF(OFFSET('Water Data'!$E$29,0,10*ROW('Water Data'!E150))="","",OFFSET('Water Data'!$E$29,0,10*ROW('Water Data'!E150)))</f>
        <v/>
      </c>
      <c r="BY156" s="270" t="str">
        <f ca="true">+IF(OFFSET('Water Data'!$F$27,0,10*ROW('Water Data'!F150))="","",OFFSET('Water Data'!$F$27,0,10*ROW('Water Data'!F150)))</f>
        <v/>
      </c>
      <c r="BZ156" s="270" t="str">
        <f ca="true">+IF(OFFSET('Water Data'!$F$28,0,10*ROW('Water Data'!F150))="","",OFFSET('Water Data'!$F$28,0,10*ROW('Water Data'!F150)))</f>
        <v/>
      </c>
      <c r="CA156" s="270" t="str">
        <f ca="true">+IF(OFFSET('Water Data'!$F$29,0,10*ROW('Water Data'!F150))="","",OFFSET('Water Data'!$F$29,0,10*ROW('Water Data'!F150)))</f>
        <v/>
      </c>
      <c r="CB156" s="270" t="str">
        <f ca="true">+IF(OFFSET('Water Data'!$G$27,0,10*ROW('Water Data'!G150))="","",OFFSET('Water Data'!$G$27,0,10*ROW('Water Data'!G150)))</f>
        <v/>
      </c>
      <c r="CC156" s="270" t="str">
        <f ca="true">+IF(OFFSET('Water Data'!$G$28,0,10*ROW('Water Data'!G150))="","",OFFSET('Water Data'!$G$28,0,10*ROW('Water Data'!G150)))</f>
        <v/>
      </c>
      <c r="CD156" s="270" t="str">
        <f ca="true">+IF(OFFSET('Water Data'!$G$29,0,10*ROW('Water Data'!G150))="","",OFFSET('Water Data'!$G$29,0,10*ROW('Water Data'!G150)))</f>
        <v/>
      </c>
      <c r="CE156" s="270" t="str">
        <f ca="true">+IF(OFFSET('Water Data'!$H$27,0,10*ROW('Water Data'!H150))="","",OFFSET('Water Data'!$H$27,0,10*ROW('Water Data'!H150)))</f>
        <v/>
      </c>
      <c r="CF156" s="270" t="str">
        <f ca="true">+IF(OFFSET('Water Data'!$H$28,0,10*ROW('Water Data'!H150))="","",OFFSET('Water Data'!$H$28,0,10*ROW('Water Data'!H150)))</f>
        <v/>
      </c>
      <c r="CG156" s="270" t="str">
        <f ca="true">+IF(OFFSET('Water Data'!$H$29,0,10*ROW('Water Data'!H150))="","",OFFSET('Water Data'!$H$29,0,10*ROW('Water Data'!H150)))</f>
        <v/>
      </c>
      <c r="CH156" s="270" t="str">
        <f ca="true">+IF(OFFSET('Water Data'!$I$27,0,10*ROW('Water Data'!I150))="","",OFFSET('Water Data'!$I$27,0,10*ROW('Water Data'!I150)))</f>
        <v/>
      </c>
      <c r="CI156" s="270" t="str">
        <f ca="true">+IF(OFFSET('Water Data'!$I$28,0,10*ROW('Water Data'!I150))="","",OFFSET('Water Data'!$I$28,0,10*ROW('Water Data'!I150)))</f>
        <v/>
      </c>
      <c r="CJ156" s="270" t="str">
        <f ca="true">+IF(OFFSET('Water Data'!$I$29,0,10*ROW('Water Data'!I150))="","",OFFSET('Water Data'!$I$29,0,10*ROW('Water Data'!I150)))</f>
        <v/>
      </c>
      <c r="CK156" s="270" t="str">
        <f ca="true">+IF(OFFSET('Sanitation Data'!$D$28,0,10*ROW('Sanitation Data'!D150))="","",OFFSET('Sanitation Data'!$D$28,0,10*ROW('Sanitation Data'!D150)))</f>
        <v/>
      </c>
      <c r="CL156" s="270" t="str">
        <f ca="true">+IF(OFFSET('Sanitation Data'!$D$29,0,10*ROW('Sanitation Data'!D150))="","",OFFSET('Sanitation Data'!$D$29,0,10*ROW('Sanitation Data'!D150)))</f>
        <v/>
      </c>
      <c r="CM156" s="270" t="str">
        <f ca="true">+IF(OFFSET('Sanitation Data'!$D$30,0,10*ROW('Sanitation Data'!D150))="","",OFFSET('Sanitation Data'!$D$30,0,10*ROW('Sanitation Data'!D150)))</f>
        <v/>
      </c>
      <c r="CN156" s="270" t="str">
        <f ca="true">+IF(OFFSET('Sanitation Data'!$D$31,0,10*ROW('Sanitation Data'!D150))="","",OFFSET('Sanitation Data'!$D$31,0,10*ROW('Sanitation Data'!D150)))</f>
        <v/>
      </c>
      <c r="CO156" s="270" t="str">
        <f ca="true">+IF(OFFSET('Sanitation Data'!$D$32,0,10*ROW('Sanitation Data'!D150))="","",OFFSET('Sanitation Data'!$D$32,0,10*ROW('Sanitation Data'!D150)))</f>
        <v/>
      </c>
      <c r="CP156" s="270" t="str">
        <f ca="true">+IF(OFFSET('Sanitation Data'!$E$28,0,10*ROW('Sanitation Data'!E150))="","",OFFSET('Sanitation Data'!$E$28,0,10*ROW('Sanitation Data'!E150)))</f>
        <v/>
      </c>
      <c r="CQ156" s="270" t="str">
        <f ca="true">+IF(OFFSET('Sanitation Data'!$E$29,0,10*ROW('Sanitation Data'!E150))="","",OFFSET('Sanitation Data'!$E$29,0,10*ROW('Sanitation Data'!E150)))</f>
        <v/>
      </c>
      <c r="CR156" s="270" t="str">
        <f ca="true">+IF(OFFSET('Sanitation Data'!$E$30,0,10*ROW('Sanitation Data'!E150))="","",OFFSET('Sanitation Data'!$E$30,0,10*ROW('Sanitation Data'!E150)))</f>
        <v/>
      </c>
      <c r="CS156" s="270" t="str">
        <f ca="true">+IF(OFFSET('Sanitation Data'!$E$31,0,10*ROW('Sanitation Data'!E150))="","",OFFSET('Sanitation Data'!$E$31,0,10*ROW('Sanitation Data'!E150)))</f>
        <v/>
      </c>
      <c r="CT156" s="270" t="str">
        <f ca="true">+IF(OFFSET('Sanitation Data'!$E$32,0,10*ROW('Sanitation Data'!E150))="","",OFFSET('Sanitation Data'!$E$32,0,10*ROW('Sanitation Data'!E150)))</f>
        <v/>
      </c>
      <c r="CU156" s="270" t="str">
        <f ca="true">+IF(OFFSET('Sanitation Data'!$F$28,0,10*ROW('Sanitation Data'!F150))="","",OFFSET('Sanitation Data'!$F$28,0,10*ROW('Sanitation Data'!F150)))</f>
        <v/>
      </c>
      <c r="CV156" s="270" t="str">
        <f ca="true">+IF(OFFSET('Sanitation Data'!$F$29,0,10*ROW('Sanitation Data'!F150))="","",OFFSET('Sanitation Data'!$F$29,0,10*ROW('Sanitation Data'!F150)))</f>
        <v/>
      </c>
      <c r="CW156" s="270" t="str">
        <f ca="true">+IF(OFFSET('Sanitation Data'!$F$30,0,10*ROW('Sanitation Data'!F150))="","",OFFSET('Sanitation Data'!$F$30,0,10*ROW('Sanitation Data'!F150)))</f>
        <v/>
      </c>
      <c r="CX156" s="270" t="str">
        <f ca="true">+IF(OFFSET('Sanitation Data'!$F$31,0,10*ROW('Sanitation Data'!F150))="","",OFFSET('Sanitation Data'!$F$31,0,10*ROW('Sanitation Data'!F150)))</f>
        <v/>
      </c>
      <c r="CY156" s="270" t="str">
        <f ca="true">+IF(OFFSET('Sanitation Data'!$F$32,0,10*ROW('Sanitation Data'!F150))="","",OFFSET('Sanitation Data'!$F$32,0,10*ROW('Sanitation Data'!F150)))</f>
        <v/>
      </c>
      <c r="CZ156" s="270" t="str">
        <f ca="true">+IF(OFFSET('Sanitation Data'!$G$28,0,10*ROW('Sanitation Data'!G150))="","",OFFSET('Sanitation Data'!$G$28,0,10*ROW('Sanitation Data'!G150)))</f>
        <v/>
      </c>
      <c r="DA156" s="270" t="str">
        <f ca="true">+IF(OFFSET('Sanitation Data'!$G$29,0,10*ROW('Sanitation Data'!G150))="","",OFFSET('Sanitation Data'!$G$29,0,10*ROW('Sanitation Data'!G150)))</f>
        <v/>
      </c>
      <c r="DB156" s="270" t="str">
        <f ca="true">+IF(OFFSET('Sanitation Data'!$G$30,0,10*ROW('Sanitation Data'!G150))="","",OFFSET('Sanitation Data'!$G$30,0,10*ROW('Sanitation Data'!G150)))</f>
        <v/>
      </c>
      <c r="DC156" s="270" t="str">
        <f ca="true">+IF(OFFSET('Sanitation Data'!$G$31,0,10*ROW('Sanitation Data'!G150))="","",OFFSET('Sanitation Data'!$G$31,0,10*ROW('Sanitation Data'!G150)))</f>
        <v/>
      </c>
      <c r="DD156" s="270" t="str">
        <f ca="true">+IF(OFFSET('Sanitation Data'!$G$32,0,10*ROW('Sanitation Data'!G150))="","",OFFSET('Sanitation Data'!$G$32,0,10*ROW('Sanitation Data'!G150)))</f>
        <v/>
      </c>
      <c r="DE156" s="270" t="str">
        <f ca="true">+IF(OFFSET('Sanitation Data'!$H$28,0,10*ROW('Sanitation Data'!H150))="","",OFFSET('Sanitation Data'!$H$28,0,10*ROW('Sanitation Data'!H150)))</f>
        <v/>
      </c>
      <c r="DF156" s="270" t="str">
        <f ca="true">+IF(OFFSET('Sanitation Data'!$H$29,0,10*ROW('Sanitation Data'!H150))="","",OFFSET('Sanitation Data'!$H$29,0,10*ROW('Sanitation Data'!H150)))</f>
        <v/>
      </c>
      <c r="DG156" s="270" t="str">
        <f ca="true">+IF(OFFSET('Sanitation Data'!$H$30,0,10*ROW('Sanitation Data'!H150))="","",OFFSET('Sanitation Data'!$H$30,0,10*ROW('Sanitation Data'!H150)))</f>
        <v/>
      </c>
      <c r="DH156" s="270" t="str">
        <f ca="true">+IF(OFFSET('Sanitation Data'!$H$31,0,10*ROW('Sanitation Data'!H150))="","",OFFSET('Sanitation Data'!$H$31,0,10*ROW('Sanitation Data'!H150)))</f>
        <v/>
      </c>
      <c r="DI156" s="270" t="str">
        <f ca="true">+IF(OFFSET('Sanitation Data'!$H$32,0,10*ROW('Sanitation Data'!H150))="","",OFFSET('Sanitation Data'!$H$32,0,10*ROW('Sanitation Data'!H150)))</f>
        <v/>
      </c>
      <c r="DJ156" s="270" t="str">
        <f ca="true">+IF(OFFSET('Sanitation Data'!$I$28,0,10*ROW('Sanitation Data'!I150))="","",OFFSET('Sanitation Data'!$I$28,0,10*ROW('Sanitation Data'!I150)))</f>
        <v/>
      </c>
      <c r="DK156" s="270" t="str">
        <f ca="true">+IF(OFFSET('Sanitation Data'!$I$29,0,10*ROW('Sanitation Data'!I150))="","",OFFSET('Sanitation Data'!$I$29,0,10*ROW('Sanitation Data'!I150)))</f>
        <v/>
      </c>
      <c r="DL156" s="270" t="str">
        <f ca="true">+IF(OFFSET('Sanitation Data'!$I$30,0,10*ROW('Sanitation Data'!I150))="","",OFFSET('Sanitation Data'!$I$30,0,10*ROW('Sanitation Data'!I150)))</f>
        <v/>
      </c>
      <c r="DM156" s="270" t="str">
        <f ca="true">+IF(OFFSET('Sanitation Data'!$I$31,0,10*ROW('Sanitation Data'!I150))="","",OFFSET('Sanitation Data'!$I$31,0,10*ROW('Sanitation Data'!I150)))</f>
        <v/>
      </c>
      <c r="DN156" s="270" t="str">
        <f ca="true">+IF(OFFSET('Sanitation Data'!$I$32,0,10*ROW('Sanitation Data'!I150))="","",OFFSET('Sanitation Data'!$I$32,0,10*ROW('Sanitation Data'!I150)))</f>
        <v/>
      </c>
      <c r="DO156" s="270" t="str">
        <f ca="true">+IF(OFFSET('Hygiene Data'!$D$11,0,10*ROW('Hygiene Data'!D150))="","",OFFSET('Hygiene Data'!$D$11,0,10*ROW('Hygiene Data'!D150)))</f>
        <v/>
      </c>
      <c r="DP156" s="270" t="str">
        <f ca="true">+IF(OFFSET('Hygiene Data'!$D$12,0,10*ROW('Hygiene Data'!D150))="","",OFFSET('Hygiene Data'!$D$12,0,10*ROW('Hygiene Data'!D150)))</f>
        <v/>
      </c>
      <c r="DQ156" s="270" t="str">
        <f ca="true">+IF(OFFSET('Hygiene Data'!$D$13,0,10*ROW('Hygiene Data'!D150))="","",OFFSET('Hygiene Data'!$D$13,0,10*ROW('Hygiene Data'!D150)))</f>
        <v/>
      </c>
      <c r="DR156" s="270" t="str">
        <f ca="true">+IF(OFFSET('Hygiene Data'!$E$11,0,10*ROW('Hygiene Data'!E150))="","",OFFSET('Hygiene Data'!$E$11,0,10*ROW('Hygiene Data'!E150)))</f>
        <v/>
      </c>
      <c r="DS156" s="270" t="str">
        <f ca="true">+IF(OFFSET('Hygiene Data'!$E$12,0,10*ROW('Hygiene Data'!E150))="","",OFFSET('Hygiene Data'!$E$12,0,10*ROW('Hygiene Data'!E150)))</f>
        <v/>
      </c>
      <c r="DT156" s="270" t="str">
        <f ca="true">+IF(OFFSET('Hygiene Data'!$E$13,0,10*ROW('Hygiene Data'!E150))="","",OFFSET('Hygiene Data'!$E$13,0,10*ROW('Hygiene Data'!E150)))</f>
        <v/>
      </c>
      <c r="DU156" s="270" t="str">
        <f ca="true">+IF(OFFSET('Hygiene Data'!$F$11,0,10*ROW('Hygiene Data'!F150))="","",OFFSET('Hygiene Data'!$F$11,0,10*ROW('Hygiene Data'!F150)))</f>
        <v/>
      </c>
      <c r="DV156" s="270" t="str">
        <f ca="true">+IF(OFFSET('Hygiene Data'!$F$12,0,10*ROW('Hygiene Data'!F150))="","",OFFSET('Hygiene Data'!$F$12,0,10*ROW('Hygiene Data'!F150)))</f>
        <v/>
      </c>
      <c r="DW156" s="270" t="str">
        <f ca="true">+IF(OFFSET('Hygiene Data'!$F$13,0,10*ROW('Hygiene Data'!F150))="","",OFFSET('Hygiene Data'!$F$13,0,10*ROW('Hygiene Data'!F150)))</f>
        <v/>
      </c>
      <c r="DX156" s="270" t="str">
        <f ca="true">+IF(OFFSET('Hygiene Data'!$G$11,0,10*ROW('Hygiene Data'!G150))="","",OFFSET('Hygiene Data'!$G$11,0,10*ROW('Hygiene Data'!G150)))</f>
        <v/>
      </c>
      <c r="DY156" s="270" t="str">
        <f ca="true">+IF(OFFSET('Hygiene Data'!$G$12,0,10*ROW('Hygiene Data'!G150))="","",OFFSET('Hygiene Data'!$G$12,0,10*ROW('Hygiene Data'!G150)))</f>
        <v/>
      </c>
      <c r="DZ156" s="270" t="str">
        <f ca="true">+IF(OFFSET('Hygiene Data'!$G$13,0,10*ROW('Hygiene Data'!G150))="","",OFFSET('Hygiene Data'!$G$13,0,10*ROW('Hygiene Data'!G150)))</f>
        <v/>
      </c>
      <c r="EA156" s="270" t="str">
        <f ca="true">+IF(OFFSET('Hygiene Data'!$H$11,0,10*ROW('Hygiene Data'!H150))="","",OFFSET('Hygiene Data'!$H$11,0,10*ROW('Hygiene Data'!H150)))</f>
        <v/>
      </c>
      <c r="EB156" s="270" t="str">
        <f ca="true">+IF(OFFSET('Hygiene Data'!$H$12,0,10*ROW('Hygiene Data'!H150))="","",OFFSET('Hygiene Data'!$H$12,0,10*ROW('Hygiene Data'!H150)))</f>
        <v/>
      </c>
      <c r="EC156" s="270" t="str">
        <f ca="true">+IF(OFFSET('Hygiene Data'!$H$13,0,10*ROW('Hygiene Data'!H150))="","",OFFSET('Hygiene Data'!$H$13,0,10*ROW('Hygiene Data'!H150)))</f>
        <v/>
      </c>
      <c r="ED156" s="270" t="str">
        <f ca="true">+IF(OFFSET('Hygiene Data'!$I$11,0,10*ROW('Hygiene Data'!I150))="","",OFFSET('Hygiene Data'!$I$11,0,10*ROW('Hygiene Data'!I150)))</f>
        <v/>
      </c>
      <c r="EE156" s="270" t="str">
        <f ca="true">+IF(OFFSET('Hygiene Data'!$I$12,0,10*ROW('Hygiene Data'!I150))="","",OFFSET('Hygiene Data'!$I$12,0,10*ROW('Hygiene Data'!I150)))</f>
        <v/>
      </c>
      <c r="EF156" s="270"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26"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0"/>
      <c r="BS157" s="270" t="str">
        <f ca="true">+IF(OFFSET('Water Data'!$D$27,0,10*ROW('Water Data'!D151))="","",OFFSET('Water Data'!$D$27,0,10*ROW('Water Data'!D151)))</f>
        <v/>
      </c>
      <c r="BT157" s="270" t="str">
        <f ca="true">+IF(OFFSET('Water Data'!$D$28,0,10*ROW('Water Data'!D151))="","",OFFSET('Water Data'!$D$28,0,10*ROW('Water Data'!D151)))</f>
        <v/>
      </c>
      <c r="BU157" s="270" t="str">
        <f ca="true">+IF(OFFSET('Water Data'!$D$29,0,10*ROW('Water Data'!D151))="","",OFFSET('Water Data'!$D$29,0,10*ROW('Water Data'!D151)))</f>
        <v/>
      </c>
      <c r="BV157" s="270" t="str">
        <f ca="true">+IF(OFFSET('Water Data'!$E$27,0,10*ROW('Water Data'!E151))="","",OFFSET('Water Data'!$E$27,0,10*ROW('Water Data'!E151)))</f>
        <v/>
      </c>
      <c r="BW157" s="270" t="str">
        <f ca="true">+IF(OFFSET('Water Data'!$E$28,0,10*ROW('Water Data'!E151))="","",OFFSET('Water Data'!$E$28,0,10*ROW('Water Data'!E151)))</f>
        <v/>
      </c>
      <c r="BX157" s="270" t="str">
        <f ca="true">+IF(OFFSET('Water Data'!$E$29,0,10*ROW('Water Data'!E151))="","",OFFSET('Water Data'!$E$29,0,10*ROW('Water Data'!E151)))</f>
        <v/>
      </c>
      <c r="BY157" s="270" t="str">
        <f ca="true">+IF(OFFSET('Water Data'!$F$27,0,10*ROW('Water Data'!F151))="","",OFFSET('Water Data'!$F$27,0,10*ROW('Water Data'!F151)))</f>
        <v/>
      </c>
      <c r="BZ157" s="270" t="str">
        <f ca="true">+IF(OFFSET('Water Data'!$F$28,0,10*ROW('Water Data'!F151))="","",OFFSET('Water Data'!$F$28,0,10*ROW('Water Data'!F151)))</f>
        <v/>
      </c>
      <c r="CA157" s="270" t="str">
        <f ca="true">+IF(OFFSET('Water Data'!$F$29,0,10*ROW('Water Data'!F151))="","",OFFSET('Water Data'!$F$29,0,10*ROW('Water Data'!F151)))</f>
        <v/>
      </c>
      <c r="CB157" s="270" t="str">
        <f ca="true">+IF(OFFSET('Water Data'!$G$27,0,10*ROW('Water Data'!G151))="","",OFFSET('Water Data'!$G$27,0,10*ROW('Water Data'!G151)))</f>
        <v/>
      </c>
      <c r="CC157" s="270" t="str">
        <f ca="true">+IF(OFFSET('Water Data'!$G$28,0,10*ROW('Water Data'!G151))="","",OFFSET('Water Data'!$G$28,0,10*ROW('Water Data'!G151)))</f>
        <v/>
      </c>
      <c r="CD157" s="270" t="str">
        <f ca="true">+IF(OFFSET('Water Data'!$G$29,0,10*ROW('Water Data'!G151))="","",OFFSET('Water Data'!$G$29,0,10*ROW('Water Data'!G151)))</f>
        <v/>
      </c>
      <c r="CE157" s="270" t="str">
        <f ca="true">+IF(OFFSET('Water Data'!$H$27,0,10*ROW('Water Data'!H151))="","",OFFSET('Water Data'!$H$27,0,10*ROW('Water Data'!H151)))</f>
        <v/>
      </c>
      <c r="CF157" s="270" t="str">
        <f ca="true">+IF(OFFSET('Water Data'!$H$28,0,10*ROW('Water Data'!H151))="","",OFFSET('Water Data'!$H$28,0,10*ROW('Water Data'!H151)))</f>
        <v/>
      </c>
      <c r="CG157" s="270" t="str">
        <f ca="true">+IF(OFFSET('Water Data'!$H$29,0,10*ROW('Water Data'!H151))="","",OFFSET('Water Data'!$H$29,0,10*ROW('Water Data'!H151)))</f>
        <v/>
      </c>
      <c r="CH157" s="270" t="str">
        <f ca="true">+IF(OFFSET('Water Data'!$I$27,0,10*ROW('Water Data'!I151))="","",OFFSET('Water Data'!$I$27,0,10*ROW('Water Data'!I151)))</f>
        <v/>
      </c>
      <c r="CI157" s="270" t="str">
        <f ca="true">+IF(OFFSET('Water Data'!$I$28,0,10*ROW('Water Data'!I151))="","",OFFSET('Water Data'!$I$28,0,10*ROW('Water Data'!I151)))</f>
        <v/>
      </c>
      <c r="CJ157" s="270" t="str">
        <f ca="true">+IF(OFFSET('Water Data'!$I$29,0,10*ROW('Water Data'!I151))="","",OFFSET('Water Data'!$I$29,0,10*ROW('Water Data'!I151)))</f>
        <v/>
      </c>
      <c r="CK157" s="270" t="str">
        <f ca="true">+IF(OFFSET('Sanitation Data'!$D$28,0,10*ROW('Sanitation Data'!D151))="","",OFFSET('Sanitation Data'!$D$28,0,10*ROW('Sanitation Data'!D151)))</f>
        <v/>
      </c>
      <c r="CL157" s="270" t="str">
        <f ca="true">+IF(OFFSET('Sanitation Data'!$D$29,0,10*ROW('Sanitation Data'!D151))="","",OFFSET('Sanitation Data'!$D$29,0,10*ROW('Sanitation Data'!D151)))</f>
        <v/>
      </c>
      <c r="CM157" s="270" t="str">
        <f ca="true">+IF(OFFSET('Sanitation Data'!$D$30,0,10*ROW('Sanitation Data'!D151))="","",OFFSET('Sanitation Data'!$D$30,0,10*ROW('Sanitation Data'!D151)))</f>
        <v/>
      </c>
      <c r="CN157" s="270" t="str">
        <f ca="true">+IF(OFFSET('Sanitation Data'!$D$31,0,10*ROW('Sanitation Data'!D151))="","",OFFSET('Sanitation Data'!$D$31,0,10*ROW('Sanitation Data'!D151)))</f>
        <v/>
      </c>
      <c r="CO157" s="270" t="str">
        <f ca="true">+IF(OFFSET('Sanitation Data'!$D$32,0,10*ROW('Sanitation Data'!D151))="","",OFFSET('Sanitation Data'!$D$32,0,10*ROW('Sanitation Data'!D151)))</f>
        <v/>
      </c>
      <c r="CP157" s="270" t="str">
        <f ca="true">+IF(OFFSET('Sanitation Data'!$E$28,0,10*ROW('Sanitation Data'!E151))="","",OFFSET('Sanitation Data'!$E$28,0,10*ROW('Sanitation Data'!E151)))</f>
        <v/>
      </c>
      <c r="CQ157" s="270" t="str">
        <f ca="true">+IF(OFFSET('Sanitation Data'!$E$29,0,10*ROW('Sanitation Data'!E151))="","",OFFSET('Sanitation Data'!$E$29,0,10*ROW('Sanitation Data'!E151)))</f>
        <v/>
      </c>
      <c r="CR157" s="270" t="str">
        <f ca="true">+IF(OFFSET('Sanitation Data'!$E$30,0,10*ROW('Sanitation Data'!E151))="","",OFFSET('Sanitation Data'!$E$30,0,10*ROW('Sanitation Data'!E151)))</f>
        <v/>
      </c>
      <c r="CS157" s="270" t="str">
        <f ca="true">+IF(OFFSET('Sanitation Data'!$E$31,0,10*ROW('Sanitation Data'!E151))="","",OFFSET('Sanitation Data'!$E$31,0,10*ROW('Sanitation Data'!E151)))</f>
        <v/>
      </c>
      <c r="CT157" s="270" t="str">
        <f ca="true">+IF(OFFSET('Sanitation Data'!$E$32,0,10*ROW('Sanitation Data'!E151))="","",OFFSET('Sanitation Data'!$E$32,0,10*ROW('Sanitation Data'!E151)))</f>
        <v/>
      </c>
      <c r="CU157" s="270" t="str">
        <f ca="true">+IF(OFFSET('Sanitation Data'!$F$28,0,10*ROW('Sanitation Data'!F151))="","",OFFSET('Sanitation Data'!$F$28,0,10*ROW('Sanitation Data'!F151)))</f>
        <v/>
      </c>
      <c r="CV157" s="270" t="str">
        <f ca="true">+IF(OFFSET('Sanitation Data'!$F$29,0,10*ROW('Sanitation Data'!F151))="","",OFFSET('Sanitation Data'!$F$29,0,10*ROW('Sanitation Data'!F151)))</f>
        <v/>
      </c>
      <c r="CW157" s="270" t="str">
        <f ca="true">+IF(OFFSET('Sanitation Data'!$F$30,0,10*ROW('Sanitation Data'!F151))="","",OFFSET('Sanitation Data'!$F$30,0,10*ROW('Sanitation Data'!F151)))</f>
        <v/>
      </c>
      <c r="CX157" s="270" t="str">
        <f ca="true">+IF(OFFSET('Sanitation Data'!$F$31,0,10*ROW('Sanitation Data'!F151))="","",OFFSET('Sanitation Data'!$F$31,0,10*ROW('Sanitation Data'!F151)))</f>
        <v/>
      </c>
      <c r="CY157" s="270" t="str">
        <f ca="true">+IF(OFFSET('Sanitation Data'!$F$32,0,10*ROW('Sanitation Data'!F151))="","",OFFSET('Sanitation Data'!$F$32,0,10*ROW('Sanitation Data'!F151)))</f>
        <v/>
      </c>
      <c r="CZ157" s="270" t="str">
        <f ca="true">+IF(OFFSET('Sanitation Data'!$G$28,0,10*ROW('Sanitation Data'!G151))="","",OFFSET('Sanitation Data'!$G$28,0,10*ROW('Sanitation Data'!G151)))</f>
        <v/>
      </c>
      <c r="DA157" s="270" t="str">
        <f ca="true">+IF(OFFSET('Sanitation Data'!$G$29,0,10*ROW('Sanitation Data'!G151))="","",OFFSET('Sanitation Data'!$G$29,0,10*ROW('Sanitation Data'!G151)))</f>
        <v/>
      </c>
      <c r="DB157" s="270" t="str">
        <f ca="true">+IF(OFFSET('Sanitation Data'!$G$30,0,10*ROW('Sanitation Data'!G151))="","",OFFSET('Sanitation Data'!$G$30,0,10*ROW('Sanitation Data'!G151)))</f>
        <v/>
      </c>
      <c r="DC157" s="270" t="str">
        <f ca="true">+IF(OFFSET('Sanitation Data'!$G$31,0,10*ROW('Sanitation Data'!G151))="","",OFFSET('Sanitation Data'!$G$31,0,10*ROW('Sanitation Data'!G151)))</f>
        <v/>
      </c>
      <c r="DD157" s="270" t="str">
        <f ca="true">+IF(OFFSET('Sanitation Data'!$G$32,0,10*ROW('Sanitation Data'!G151))="","",OFFSET('Sanitation Data'!$G$32,0,10*ROW('Sanitation Data'!G151)))</f>
        <v/>
      </c>
      <c r="DE157" s="270" t="str">
        <f ca="true">+IF(OFFSET('Sanitation Data'!$H$28,0,10*ROW('Sanitation Data'!H151))="","",OFFSET('Sanitation Data'!$H$28,0,10*ROW('Sanitation Data'!H151)))</f>
        <v/>
      </c>
      <c r="DF157" s="270" t="str">
        <f ca="true">+IF(OFFSET('Sanitation Data'!$H$29,0,10*ROW('Sanitation Data'!H151))="","",OFFSET('Sanitation Data'!$H$29,0,10*ROW('Sanitation Data'!H151)))</f>
        <v/>
      </c>
      <c r="DG157" s="270" t="str">
        <f ca="true">+IF(OFFSET('Sanitation Data'!$H$30,0,10*ROW('Sanitation Data'!H151))="","",OFFSET('Sanitation Data'!$H$30,0,10*ROW('Sanitation Data'!H151)))</f>
        <v/>
      </c>
      <c r="DH157" s="270" t="str">
        <f ca="true">+IF(OFFSET('Sanitation Data'!$H$31,0,10*ROW('Sanitation Data'!H151))="","",OFFSET('Sanitation Data'!$H$31,0,10*ROW('Sanitation Data'!H151)))</f>
        <v/>
      </c>
      <c r="DI157" s="270" t="str">
        <f ca="true">+IF(OFFSET('Sanitation Data'!$H$32,0,10*ROW('Sanitation Data'!H151))="","",OFFSET('Sanitation Data'!$H$32,0,10*ROW('Sanitation Data'!H151)))</f>
        <v/>
      </c>
      <c r="DJ157" s="270" t="str">
        <f ca="true">+IF(OFFSET('Sanitation Data'!$I$28,0,10*ROW('Sanitation Data'!I151))="","",OFFSET('Sanitation Data'!$I$28,0,10*ROW('Sanitation Data'!I151)))</f>
        <v/>
      </c>
      <c r="DK157" s="270" t="str">
        <f ca="true">+IF(OFFSET('Sanitation Data'!$I$29,0,10*ROW('Sanitation Data'!I151))="","",OFFSET('Sanitation Data'!$I$29,0,10*ROW('Sanitation Data'!I151)))</f>
        <v/>
      </c>
      <c r="DL157" s="270" t="str">
        <f ca="true">+IF(OFFSET('Sanitation Data'!$I$30,0,10*ROW('Sanitation Data'!I151))="","",OFFSET('Sanitation Data'!$I$30,0,10*ROW('Sanitation Data'!I151)))</f>
        <v/>
      </c>
      <c r="DM157" s="270" t="str">
        <f ca="true">+IF(OFFSET('Sanitation Data'!$I$31,0,10*ROW('Sanitation Data'!I151))="","",OFFSET('Sanitation Data'!$I$31,0,10*ROW('Sanitation Data'!I151)))</f>
        <v/>
      </c>
      <c r="DN157" s="270" t="str">
        <f ca="true">+IF(OFFSET('Sanitation Data'!$I$32,0,10*ROW('Sanitation Data'!I151))="","",OFFSET('Sanitation Data'!$I$32,0,10*ROW('Sanitation Data'!I151)))</f>
        <v/>
      </c>
      <c r="DO157" s="270" t="str">
        <f ca="true">+IF(OFFSET('Hygiene Data'!$D$11,0,10*ROW('Hygiene Data'!D151))="","",OFFSET('Hygiene Data'!$D$11,0,10*ROW('Hygiene Data'!D151)))</f>
        <v/>
      </c>
      <c r="DP157" s="270" t="str">
        <f ca="true">+IF(OFFSET('Hygiene Data'!$D$12,0,10*ROW('Hygiene Data'!D151))="","",OFFSET('Hygiene Data'!$D$12,0,10*ROW('Hygiene Data'!D151)))</f>
        <v/>
      </c>
      <c r="DQ157" s="270" t="str">
        <f ca="true">+IF(OFFSET('Hygiene Data'!$D$13,0,10*ROW('Hygiene Data'!D151))="","",OFFSET('Hygiene Data'!$D$13,0,10*ROW('Hygiene Data'!D151)))</f>
        <v/>
      </c>
      <c r="DR157" s="270" t="str">
        <f ca="true">+IF(OFFSET('Hygiene Data'!$E$11,0,10*ROW('Hygiene Data'!E151))="","",OFFSET('Hygiene Data'!$E$11,0,10*ROW('Hygiene Data'!E151)))</f>
        <v/>
      </c>
      <c r="DS157" s="270" t="str">
        <f ca="true">+IF(OFFSET('Hygiene Data'!$E$12,0,10*ROW('Hygiene Data'!E151))="","",OFFSET('Hygiene Data'!$E$12,0,10*ROW('Hygiene Data'!E151)))</f>
        <v/>
      </c>
      <c r="DT157" s="270" t="str">
        <f ca="true">+IF(OFFSET('Hygiene Data'!$E$13,0,10*ROW('Hygiene Data'!E151))="","",OFFSET('Hygiene Data'!$E$13,0,10*ROW('Hygiene Data'!E151)))</f>
        <v/>
      </c>
      <c r="DU157" s="270" t="str">
        <f ca="true">+IF(OFFSET('Hygiene Data'!$F$11,0,10*ROW('Hygiene Data'!F151))="","",OFFSET('Hygiene Data'!$F$11,0,10*ROW('Hygiene Data'!F151)))</f>
        <v/>
      </c>
      <c r="DV157" s="270" t="str">
        <f ca="true">+IF(OFFSET('Hygiene Data'!$F$12,0,10*ROW('Hygiene Data'!F151))="","",OFFSET('Hygiene Data'!$F$12,0,10*ROW('Hygiene Data'!F151)))</f>
        <v/>
      </c>
      <c r="DW157" s="270" t="str">
        <f ca="true">+IF(OFFSET('Hygiene Data'!$F$13,0,10*ROW('Hygiene Data'!F151))="","",OFFSET('Hygiene Data'!$F$13,0,10*ROW('Hygiene Data'!F151)))</f>
        <v/>
      </c>
      <c r="DX157" s="270" t="str">
        <f ca="true">+IF(OFFSET('Hygiene Data'!$G$11,0,10*ROW('Hygiene Data'!G151))="","",OFFSET('Hygiene Data'!$G$11,0,10*ROW('Hygiene Data'!G151)))</f>
        <v/>
      </c>
      <c r="DY157" s="270" t="str">
        <f ca="true">+IF(OFFSET('Hygiene Data'!$G$12,0,10*ROW('Hygiene Data'!G151))="","",OFFSET('Hygiene Data'!$G$12,0,10*ROW('Hygiene Data'!G151)))</f>
        <v/>
      </c>
      <c r="DZ157" s="270" t="str">
        <f ca="true">+IF(OFFSET('Hygiene Data'!$G$13,0,10*ROW('Hygiene Data'!G151))="","",OFFSET('Hygiene Data'!$G$13,0,10*ROW('Hygiene Data'!G151)))</f>
        <v/>
      </c>
      <c r="EA157" s="270" t="str">
        <f ca="true">+IF(OFFSET('Hygiene Data'!$H$11,0,10*ROW('Hygiene Data'!H151))="","",OFFSET('Hygiene Data'!$H$11,0,10*ROW('Hygiene Data'!H151)))</f>
        <v/>
      </c>
      <c r="EB157" s="270" t="str">
        <f ca="true">+IF(OFFSET('Hygiene Data'!$H$12,0,10*ROW('Hygiene Data'!H151))="","",OFFSET('Hygiene Data'!$H$12,0,10*ROW('Hygiene Data'!H151)))</f>
        <v/>
      </c>
      <c r="EC157" s="270" t="str">
        <f ca="true">+IF(OFFSET('Hygiene Data'!$H$13,0,10*ROW('Hygiene Data'!H151))="","",OFFSET('Hygiene Data'!$H$13,0,10*ROW('Hygiene Data'!H151)))</f>
        <v/>
      </c>
      <c r="ED157" s="270" t="str">
        <f ca="true">+IF(OFFSET('Hygiene Data'!$I$11,0,10*ROW('Hygiene Data'!I151))="","",OFFSET('Hygiene Data'!$I$11,0,10*ROW('Hygiene Data'!I151)))</f>
        <v/>
      </c>
      <c r="EE157" s="270" t="str">
        <f ca="true">+IF(OFFSET('Hygiene Data'!$I$12,0,10*ROW('Hygiene Data'!I151))="","",OFFSET('Hygiene Data'!$I$12,0,10*ROW('Hygiene Data'!I151)))</f>
        <v/>
      </c>
      <c r="EF157" s="270"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26"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0"/>
      <c r="BS158" s="270" t="str">
        <f ca="true">+IF(OFFSET('Water Data'!$D$27,0,10*ROW('Water Data'!D152))="","",OFFSET('Water Data'!$D$27,0,10*ROW('Water Data'!D152)))</f>
        <v/>
      </c>
      <c r="BT158" s="270" t="str">
        <f ca="true">+IF(OFFSET('Water Data'!$D$28,0,10*ROW('Water Data'!D152))="","",OFFSET('Water Data'!$D$28,0,10*ROW('Water Data'!D152)))</f>
        <v/>
      </c>
      <c r="BU158" s="270" t="str">
        <f ca="true">+IF(OFFSET('Water Data'!$D$29,0,10*ROW('Water Data'!D152))="","",OFFSET('Water Data'!$D$29,0,10*ROW('Water Data'!D152)))</f>
        <v/>
      </c>
      <c r="BV158" s="270" t="str">
        <f ca="true">+IF(OFFSET('Water Data'!$E$27,0,10*ROW('Water Data'!E152))="","",OFFSET('Water Data'!$E$27,0,10*ROW('Water Data'!E152)))</f>
        <v/>
      </c>
      <c r="BW158" s="270" t="str">
        <f ca="true">+IF(OFFSET('Water Data'!$E$28,0,10*ROW('Water Data'!E152))="","",OFFSET('Water Data'!$E$28,0,10*ROW('Water Data'!E152)))</f>
        <v/>
      </c>
      <c r="BX158" s="270" t="str">
        <f ca="true">+IF(OFFSET('Water Data'!$E$29,0,10*ROW('Water Data'!E152))="","",OFFSET('Water Data'!$E$29,0,10*ROW('Water Data'!E152)))</f>
        <v/>
      </c>
      <c r="BY158" s="270" t="str">
        <f ca="true">+IF(OFFSET('Water Data'!$F$27,0,10*ROW('Water Data'!F152))="","",OFFSET('Water Data'!$F$27,0,10*ROW('Water Data'!F152)))</f>
        <v/>
      </c>
      <c r="BZ158" s="270" t="str">
        <f ca="true">+IF(OFFSET('Water Data'!$F$28,0,10*ROW('Water Data'!F152))="","",OFFSET('Water Data'!$F$28,0,10*ROW('Water Data'!F152)))</f>
        <v/>
      </c>
      <c r="CA158" s="270" t="str">
        <f ca="true">+IF(OFFSET('Water Data'!$F$29,0,10*ROW('Water Data'!F152))="","",OFFSET('Water Data'!$F$29,0,10*ROW('Water Data'!F152)))</f>
        <v/>
      </c>
      <c r="CB158" s="270" t="str">
        <f ca="true">+IF(OFFSET('Water Data'!$G$27,0,10*ROW('Water Data'!G152))="","",OFFSET('Water Data'!$G$27,0,10*ROW('Water Data'!G152)))</f>
        <v/>
      </c>
      <c r="CC158" s="270" t="str">
        <f ca="true">+IF(OFFSET('Water Data'!$G$28,0,10*ROW('Water Data'!G152))="","",OFFSET('Water Data'!$G$28,0,10*ROW('Water Data'!G152)))</f>
        <v/>
      </c>
      <c r="CD158" s="270" t="str">
        <f ca="true">+IF(OFFSET('Water Data'!$G$29,0,10*ROW('Water Data'!G152))="","",OFFSET('Water Data'!$G$29,0,10*ROW('Water Data'!G152)))</f>
        <v/>
      </c>
      <c r="CE158" s="270" t="str">
        <f ca="true">+IF(OFFSET('Water Data'!$H$27,0,10*ROW('Water Data'!H152))="","",OFFSET('Water Data'!$H$27,0,10*ROW('Water Data'!H152)))</f>
        <v/>
      </c>
      <c r="CF158" s="270" t="str">
        <f ca="true">+IF(OFFSET('Water Data'!$H$28,0,10*ROW('Water Data'!H152))="","",OFFSET('Water Data'!$H$28,0,10*ROW('Water Data'!H152)))</f>
        <v/>
      </c>
      <c r="CG158" s="270" t="str">
        <f ca="true">+IF(OFFSET('Water Data'!$H$29,0,10*ROW('Water Data'!H152))="","",OFFSET('Water Data'!$H$29,0,10*ROW('Water Data'!H152)))</f>
        <v/>
      </c>
      <c r="CH158" s="270" t="str">
        <f ca="true">+IF(OFFSET('Water Data'!$I$27,0,10*ROW('Water Data'!I152))="","",OFFSET('Water Data'!$I$27,0,10*ROW('Water Data'!I152)))</f>
        <v/>
      </c>
      <c r="CI158" s="270" t="str">
        <f ca="true">+IF(OFFSET('Water Data'!$I$28,0,10*ROW('Water Data'!I152))="","",OFFSET('Water Data'!$I$28,0,10*ROW('Water Data'!I152)))</f>
        <v/>
      </c>
      <c r="CJ158" s="270" t="str">
        <f ca="true">+IF(OFFSET('Water Data'!$I$29,0,10*ROW('Water Data'!I152))="","",OFFSET('Water Data'!$I$29,0,10*ROW('Water Data'!I152)))</f>
        <v/>
      </c>
      <c r="CK158" s="270" t="str">
        <f ca="true">+IF(OFFSET('Sanitation Data'!$D$28,0,10*ROW('Sanitation Data'!D152))="","",OFFSET('Sanitation Data'!$D$28,0,10*ROW('Sanitation Data'!D152)))</f>
        <v/>
      </c>
      <c r="CL158" s="270" t="str">
        <f ca="true">+IF(OFFSET('Sanitation Data'!$D$29,0,10*ROW('Sanitation Data'!D152))="","",OFFSET('Sanitation Data'!$D$29,0,10*ROW('Sanitation Data'!D152)))</f>
        <v/>
      </c>
      <c r="CM158" s="270" t="str">
        <f ca="true">+IF(OFFSET('Sanitation Data'!$D$30,0,10*ROW('Sanitation Data'!D152))="","",OFFSET('Sanitation Data'!$D$30,0,10*ROW('Sanitation Data'!D152)))</f>
        <v/>
      </c>
      <c r="CN158" s="270" t="str">
        <f ca="true">+IF(OFFSET('Sanitation Data'!$D$31,0,10*ROW('Sanitation Data'!D152))="","",OFFSET('Sanitation Data'!$D$31,0,10*ROW('Sanitation Data'!D152)))</f>
        <v/>
      </c>
      <c r="CO158" s="270" t="str">
        <f ca="true">+IF(OFFSET('Sanitation Data'!$D$32,0,10*ROW('Sanitation Data'!D152))="","",OFFSET('Sanitation Data'!$D$32,0,10*ROW('Sanitation Data'!D152)))</f>
        <v/>
      </c>
      <c r="CP158" s="270" t="str">
        <f ca="true">+IF(OFFSET('Sanitation Data'!$E$28,0,10*ROW('Sanitation Data'!E152))="","",OFFSET('Sanitation Data'!$E$28,0,10*ROW('Sanitation Data'!E152)))</f>
        <v/>
      </c>
      <c r="CQ158" s="270" t="str">
        <f ca="true">+IF(OFFSET('Sanitation Data'!$E$29,0,10*ROW('Sanitation Data'!E152))="","",OFFSET('Sanitation Data'!$E$29,0,10*ROW('Sanitation Data'!E152)))</f>
        <v/>
      </c>
      <c r="CR158" s="270" t="str">
        <f ca="true">+IF(OFFSET('Sanitation Data'!$E$30,0,10*ROW('Sanitation Data'!E152))="","",OFFSET('Sanitation Data'!$E$30,0,10*ROW('Sanitation Data'!E152)))</f>
        <v/>
      </c>
      <c r="CS158" s="270" t="str">
        <f ca="true">+IF(OFFSET('Sanitation Data'!$E$31,0,10*ROW('Sanitation Data'!E152))="","",OFFSET('Sanitation Data'!$E$31,0,10*ROW('Sanitation Data'!E152)))</f>
        <v/>
      </c>
      <c r="CT158" s="270" t="str">
        <f ca="true">+IF(OFFSET('Sanitation Data'!$E$32,0,10*ROW('Sanitation Data'!E152))="","",OFFSET('Sanitation Data'!$E$32,0,10*ROW('Sanitation Data'!E152)))</f>
        <v/>
      </c>
      <c r="CU158" s="270" t="str">
        <f ca="true">+IF(OFFSET('Sanitation Data'!$F$28,0,10*ROW('Sanitation Data'!F152))="","",OFFSET('Sanitation Data'!$F$28,0,10*ROW('Sanitation Data'!F152)))</f>
        <v/>
      </c>
      <c r="CV158" s="270" t="str">
        <f ca="true">+IF(OFFSET('Sanitation Data'!$F$29,0,10*ROW('Sanitation Data'!F152))="","",OFFSET('Sanitation Data'!$F$29,0,10*ROW('Sanitation Data'!F152)))</f>
        <v/>
      </c>
      <c r="CW158" s="270" t="str">
        <f ca="true">+IF(OFFSET('Sanitation Data'!$F$30,0,10*ROW('Sanitation Data'!F152))="","",OFFSET('Sanitation Data'!$F$30,0,10*ROW('Sanitation Data'!F152)))</f>
        <v/>
      </c>
      <c r="CX158" s="270" t="str">
        <f ca="true">+IF(OFFSET('Sanitation Data'!$F$31,0,10*ROW('Sanitation Data'!F152))="","",OFFSET('Sanitation Data'!$F$31,0,10*ROW('Sanitation Data'!F152)))</f>
        <v/>
      </c>
      <c r="CY158" s="270" t="str">
        <f ca="true">+IF(OFFSET('Sanitation Data'!$F$32,0,10*ROW('Sanitation Data'!F152))="","",OFFSET('Sanitation Data'!$F$32,0,10*ROW('Sanitation Data'!F152)))</f>
        <v/>
      </c>
      <c r="CZ158" s="270" t="str">
        <f ca="true">+IF(OFFSET('Sanitation Data'!$G$28,0,10*ROW('Sanitation Data'!G152))="","",OFFSET('Sanitation Data'!$G$28,0,10*ROW('Sanitation Data'!G152)))</f>
        <v/>
      </c>
      <c r="DA158" s="270" t="str">
        <f ca="true">+IF(OFFSET('Sanitation Data'!$G$29,0,10*ROW('Sanitation Data'!G152))="","",OFFSET('Sanitation Data'!$G$29,0,10*ROW('Sanitation Data'!G152)))</f>
        <v/>
      </c>
      <c r="DB158" s="270" t="str">
        <f ca="true">+IF(OFFSET('Sanitation Data'!$G$30,0,10*ROW('Sanitation Data'!G152))="","",OFFSET('Sanitation Data'!$G$30,0,10*ROW('Sanitation Data'!G152)))</f>
        <v/>
      </c>
      <c r="DC158" s="270" t="str">
        <f ca="true">+IF(OFFSET('Sanitation Data'!$G$31,0,10*ROW('Sanitation Data'!G152))="","",OFFSET('Sanitation Data'!$G$31,0,10*ROW('Sanitation Data'!G152)))</f>
        <v/>
      </c>
      <c r="DD158" s="270" t="str">
        <f ca="true">+IF(OFFSET('Sanitation Data'!$G$32,0,10*ROW('Sanitation Data'!G152))="","",OFFSET('Sanitation Data'!$G$32,0,10*ROW('Sanitation Data'!G152)))</f>
        <v/>
      </c>
      <c r="DE158" s="270" t="str">
        <f ca="true">+IF(OFFSET('Sanitation Data'!$H$28,0,10*ROW('Sanitation Data'!H152))="","",OFFSET('Sanitation Data'!$H$28,0,10*ROW('Sanitation Data'!H152)))</f>
        <v/>
      </c>
      <c r="DF158" s="270" t="str">
        <f ca="true">+IF(OFFSET('Sanitation Data'!$H$29,0,10*ROW('Sanitation Data'!H152))="","",OFFSET('Sanitation Data'!$H$29,0,10*ROW('Sanitation Data'!H152)))</f>
        <v/>
      </c>
      <c r="DG158" s="270" t="str">
        <f ca="true">+IF(OFFSET('Sanitation Data'!$H$30,0,10*ROW('Sanitation Data'!H152))="","",OFFSET('Sanitation Data'!$H$30,0,10*ROW('Sanitation Data'!H152)))</f>
        <v/>
      </c>
      <c r="DH158" s="270" t="str">
        <f ca="true">+IF(OFFSET('Sanitation Data'!$H$31,0,10*ROW('Sanitation Data'!H152))="","",OFFSET('Sanitation Data'!$H$31,0,10*ROW('Sanitation Data'!H152)))</f>
        <v/>
      </c>
      <c r="DI158" s="270" t="str">
        <f ca="true">+IF(OFFSET('Sanitation Data'!$H$32,0,10*ROW('Sanitation Data'!H152))="","",OFFSET('Sanitation Data'!$H$32,0,10*ROW('Sanitation Data'!H152)))</f>
        <v/>
      </c>
      <c r="DJ158" s="270" t="str">
        <f ca="true">+IF(OFFSET('Sanitation Data'!$I$28,0,10*ROW('Sanitation Data'!I152))="","",OFFSET('Sanitation Data'!$I$28,0,10*ROW('Sanitation Data'!I152)))</f>
        <v/>
      </c>
      <c r="DK158" s="270" t="str">
        <f ca="true">+IF(OFFSET('Sanitation Data'!$I$29,0,10*ROW('Sanitation Data'!I152))="","",OFFSET('Sanitation Data'!$I$29,0,10*ROW('Sanitation Data'!I152)))</f>
        <v/>
      </c>
      <c r="DL158" s="270" t="str">
        <f ca="true">+IF(OFFSET('Sanitation Data'!$I$30,0,10*ROW('Sanitation Data'!I152))="","",OFFSET('Sanitation Data'!$I$30,0,10*ROW('Sanitation Data'!I152)))</f>
        <v/>
      </c>
      <c r="DM158" s="270" t="str">
        <f ca="true">+IF(OFFSET('Sanitation Data'!$I$31,0,10*ROW('Sanitation Data'!I152))="","",OFFSET('Sanitation Data'!$I$31,0,10*ROW('Sanitation Data'!I152)))</f>
        <v/>
      </c>
      <c r="DN158" s="270" t="str">
        <f ca="true">+IF(OFFSET('Sanitation Data'!$I$32,0,10*ROW('Sanitation Data'!I152))="","",OFFSET('Sanitation Data'!$I$32,0,10*ROW('Sanitation Data'!I152)))</f>
        <v/>
      </c>
      <c r="DO158" s="270" t="str">
        <f ca="true">+IF(OFFSET('Hygiene Data'!$D$11,0,10*ROW('Hygiene Data'!D152))="","",OFFSET('Hygiene Data'!$D$11,0,10*ROW('Hygiene Data'!D152)))</f>
        <v/>
      </c>
      <c r="DP158" s="270" t="str">
        <f ca="true">+IF(OFFSET('Hygiene Data'!$D$12,0,10*ROW('Hygiene Data'!D152))="","",OFFSET('Hygiene Data'!$D$12,0,10*ROW('Hygiene Data'!D152)))</f>
        <v/>
      </c>
      <c r="DQ158" s="270" t="str">
        <f ca="true">+IF(OFFSET('Hygiene Data'!$D$13,0,10*ROW('Hygiene Data'!D152))="","",OFFSET('Hygiene Data'!$D$13,0,10*ROW('Hygiene Data'!D152)))</f>
        <v/>
      </c>
      <c r="DR158" s="270" t="str">
        <f ca="true">+IF(OFFSET('Hygiene Data'!$E$11,0,10*ROW('Hygiene Data'!E152))="","",OFFSET('Hygiene Data'!$E$11,0,10*ROW('Hygiene Data'!E152)))</f>
        <v/>
      </c>
      <c r="DS158" s="270" t="str">
        <f ca="true">+IF(OFFSET('Hygiene Data'!$E$12,0,10*ROW('Hygiene Data'!E152))="","",OFFSET('Hygiene Data'!$E$12,0,10*ROW('Hygiene Data'!E152)))</f>
        <v/>
      </c>
      <c r="DT158" s="270" t="str">
        <f ca="true">+IF(OFFSET('Hygiene Data'!$E$13,0,10*ROW('Hygiene Data'!E152))="","",OFFSET('Hygiene Data'!$E$13,0,10*ROW('Hygiene Data'!E152)))</f>
        <v/>
      </c>
      <c r="DU158" s="270" t="str">
        <f ca="true">+IF(OFFSET('Hygiene Data'!$F$11,0,10*ROW('Hygiene Data'!F152))="","",OFFSET('Hygiene Data'!$F$11,0,10*ROW('Hygiene Data'!F152)))</f>
        <v/>
      </c>
      <c r="DV158" s="270" t="str">
        <f ca="true">+IF(OFFSET('Hygiene Data'!$F$12,0,10*ROW('Hygiene Data'!F152))="","",OFFSET('Hygiene Data'!$F$12,0,10*ROW('Hygiene Data'!F152)))</f>
        <v/>
      </c>
      <c r="DW158" s="270" t="str">
        <f ca="true">+IF(OFFSET('Hygiene Data'!$F$13,0,10*ROW('Hygiene Data'!F152))="","",OFFSET('Hygiene Data'!$F$13,0,10*ROW('Hygiene Data'!F152)))</f>
        <v/>
      </c>
      <c r="DX158" s="270" t="str">
        <f ca="true">+IF(OFFSET('Hygiene Data'!$G$11,0,10*ROW('Hygiene Data'!G152))="","",OFFSET('Hygiene Data'!$G$11,0,10*ROW('Hygiene Data'!G152)))</f>
        <v/>
      </c>
      <c r="DY158" s="270" t="str">
        <f ca="true">+IF(OFFSET('Hygiene Data'!$G$12,0,10*ROW('Hygiene Data'!G152))="","",OFFSET('Hygiene Data'!$G$12,0,10*ROW('Hygiene Data'!G152)))</f>
        <v/>
      </c>
      <c r="DZ158" s="270" t="str">
        <f ca="true">+IF(OFFSET('Hygiene Data'!$G$13,0,10*ROW('Hygiene Data'!G152))="","",OFFSET('Hygiene Data'!$G$13,0,10*ROW('Hygiene Data'!G152)))</f>
        <v/>
      </c>
      <c r="EA158" s="270" t="str">
        <f ca="true">+IF(OFFSET('Hygiene Data'!$H$11,0,10*ROW('Hygiene Data'!H152))="","",OFFSET('Hygiene Data'!$H$11,0,10*ROW('Hygiene Data'!H152)))</f>
        <v/>
      </c>
      <c r="EB158" s="270" t="str">
        <f ca="true">+IF(OFFSET('Hygiene Data'!$H$12,0,10*ROW('Hygiene Data'!H152))="","",OFFSET('Hygiene Data'!$H$12,0,10*ROW('Hygiene Data'!H152)))</f>
        <v/>
      </c>
      <c r="EC158" s="270" t="str">
        <f ca="true">+IF(OFFSET('Hygiene Data'!$H$13,0,10*ROW('Hygiene Data'!H152))="","",OFFSET('Hygiene Data'!$H$13,0,10*ROW('Hygiene Data'!H152)))</f>
        <v/>
      </c>
      <c r="ED158" s="270" t="str">
        <f ca="true">+IF(OFFSET('Hygiene Data'!$I$11,0,10*ROW('Hygiene Data'!I152))="","",OFFSET('Hygiene Data'!$I$11,0,10*ROW('Hygiene Data'!I152)))</f>
        <v/>
      </c>
      <c r="EE158" s="270" t="str">
        <f ca="true">+IF(OFFSET('Hygiene Data'!$I$12,0,10*ROW('Hygiene Data'!I152))="","",OFFSET('Hygiene Data'!$I$12,0,10*ROW('Hygiene Data'!I152)))</f>
        <v/>
      </c>
      <c r="EF158" s="270"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26"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0"/>
      <c r="BS159" s="270" t="str">
        <f ca="true">+IF(OFFSET('Water Data'!$D$27,0,10*ROW('Water Data'!D153))="","",OFFSET('Water Data'!$D$27,0,10*ROW('Water Data'!D153)))</f>
        <v/>
      </c>
      <c r="BT159" s="270" t="str">
        <f ca="true">+IF(OFFSET('Water Data'!$D$28,0,10*ROW('Water Data'!D153))="","",OFFSET('Water Data'!$D$28,0,10*ROW('Water Data'!D153)))</f>
        <v/>
      </c>
      <c r="BU159" s="270" t="str">
        <f ca="true">+IF(OFFSET('Water Data'!$D$29,0,10*ROW('Water Data'!D153))="","",OFFSET('Water Data'!$D$29,0,10*ROW('Water Data'!D153)))</f>
        <v/>
      </c>
      <c r="BV159" s="270" t="str">
        <f ca="true">+IF(OFFSET('Water Data'!$E$27,0,10*ROW('Water Data'!E153))="","",OFFSET('Water Data'!$E$27,0,10*ROW('Water Data'!E153)))</f>
        <v/>
      </c>
      <c r="BW159" s="270" t="str">
        <f ca="true">+IF(OFFSET('Water Data'!$E$28,0,10*ROW('Water Data'!E153))="","",OFFSET('Water Data'!$E$28,0,10*ROW('Water Data'!E153)))</f>
        <v/>
      </c>
      <c r="BX159" s="270" t="str">
        <f ca="true">+IF(OFFSET('Water Data'!$E$29,0,10*ROW('Water Data'!E153))="","",OFFSET('Water Data'!$E$29,0,10*ROW('Water Data'!E153)))</f>
        <v/>
      </c>
      <c r="BY159" s="270" t="str">
        <f ca="true">+IF(OFFSET('Water Data'!$F$27,0,10*ROW('Water Data'!F153))="","",OFFSET('Water Data'!$F$27,0,10*ROW('Water Data'!F153)))</f>
        <v/>
      </c>
      <c r="BZ159" s="270" t="str">
        <f ca="true">+IF(OFFSET('Water Data'!$F$28,0,10*ROW('Water Data'!F153))="","",OFFSET('Water Data'!$F$28,0,10*ROW('Water Data'!F153)))</f>
        <v/>
      </c>
      <c r="CA159" s="270" t="str">
        <f ca="true">+IF(OFFSET('Water Data'!$F$29,0,10*ROW('Water Data'!F153))="","",OFFSET('Water Data'!$F$29,0,10*ROW('Water Data'!F153)))</f>
        <v/>
      </c>
      <c r="CB159" s="270" t="str">
        <f ca="true">+IF(OFFSET('Water Data'!$G$27,0,10*ROW('Water Data'!G153))="","",OFFSET('Water Data'!$G$27,0,10*ROW('Water Data'!G153)))</f>
        <v/>
      </c>
      <c r="CC159" s="270" t="str">
        <f ca="true">+IF(OFFSET('Water Data'!$G$28,0,10*ROW('Water Data'!G153))="","",OFFSET('Water Data'!$G$28,0,10*ROW('Water Data'!G153)))</f>
        <v/>
      </c>
      <c r="CD159" s="270" t="str">
        <f ca="true">+IF(OFFSET('Water Data'!$G$29,0,10*ROW('Water Data'!G153))="","",OFFSET('Water Data'!$G$29,0,10*ROW('Water Data'!G153)))</f>
        <v/>
      </c>
      <c r="CE159" s="270" t="str">
        <f ca="true">+IF(OFFSET('Water Data'!$H$27,0,10*ROW('Water Data'!H153))="","",OFFSET('Water Data'!$H$27,0,10*ROW('Water Data'!H153)))</f>
        <v/>
      </c>
      <c r="CF159" s="270" t="str">
        <f ca="true">+IF(OFFSET('Water Data'!$H$28,0,10*ROW('Water Data'!H153))="","",OFFSET('Water Data'!$H$28,0,10*ROW('Water Data'!H153)))</f>
        <v/>
      </c>
      <c r="CG159" s="270" t="str">
        <f ca="true">+IF(OFFSET('Water Data'!$H$29,0,10*ROW('Water Data'!H153))="","",OFFSET('Water Data'!$H$29,0,10*ROW('Water Data'!H153)))</f>
        <v/>
      </c>
      <c r="CH159" s="270" t="str">
        <f ca="true">+IF(OFFSET('Water Data'!$I$27,0,10*ROW('Water Data'!I153))="","",OFFSET('Water Data'!$I$27,0,10*ROW('Water Data'!I153)))</f>
        <v/>
      </c>
      <c r="CI159" s="270" t="str">
        <f ca="true">+IF(OFFSET('Water Data'!$I$28,0,10*ROW('Water Data'!I153))="","",OFFSET('Water Data'!$I$28,0,10*ROW('Water Data'!I153)))</f>
        <v/>
      </c>
      <c r="CJ159" s="270" t="str">
        <f ca="true">+IF(OFFSET('Water Data'!$I$29,0,10*ROW('Water Data'!I153))="","",OFFSET('Water Data'!$I$29,0,10*ROW('Water Data'!I153)))</f>
        <v/>
      </c>
      <c r="CK159" s="270" t="str">
        <f ca="true">+IF(OFFSET('Sanitation Data'!$D$28,0,10*ROW('Sanitation Data'!D153))="","",OFFSET('Sanitation Data'!$D$28,0,10*ROW('Sanitation Data'!D153)))</f>
        <v/>
      </c>
      <c r="CL159" s="270" t="str">
        <f ca="true">+IF(OFFSET('Sanitation Data'!$D$29,0,10*ROW('Sanitation Data'!D153))="","",OFFSET('Sanitation Data'!$D$29,0,10*ROW('Sanitation Data'!D153)))</f>
        <v/>
      </c>
      <c r="CM159" s="270" t="str">
        <f ca="true">+IF(OFFSET('Sanitation Data'!$D$30,0,10*ROW('Sanitation Data'!D153))="","",OFFSET('Sanitation Data'!$D$30,0,10*ROW('Sanitation Data'!D153)))</f>
        <v/>
      </c>
      <c r="CN159" s="270" t="str">
        <f ca="true">+IF(OFFSET('Sanitation Data'!$D$31,0,10*ROW('Sanitation Data'!D153))="","",OFFSET('Sanitation Data'!$D$31,0,10*ROW('Sanitation Data'!D153)))</f>
        <v/>
      </c>
      <c r="CO159" s="270" t="str">
        <f ca="true">+IF(OFFSET('Sanitation Data'!$D$32,0,10*ROW('Sanitation Data'!D153))="","",OFFSET('Sanitation Data'!$D$32,0,10*ROW('Sanitation Data'!D153)))</f>
        <v/>
      </c>
      <c r="CP159" s="270" t="str">
        <f ca="true">+IF(OFFSET('Sanitation Data'!$E$28,0,10*ROW('Sanitation Data'!E153))="","",OFFSET('Sanitation Data'!$E$28,0,10*ROW('Sanitation Data'!E153)))</f>
        <v/>
      </c>
      <c r="CQ159" s="270" t="str">
        <f ca="true">+IF(OFFSET('Sanitation Data'!$E$29,0,10*ROW('Sanitation Data'!E153))="","",OFFSET('Sanitation Data'!$E$29,0,10*ROW('Sanitation Data'!E153)))</f>
        <v/>
      </c>
      <c r="CR159" s="270" t="str">
        <f ca="true">+IF(OFFSET('Sanitation Data'!$E$30,0,10*ROW('Sanitation Data'!E153))="","",OFFSET('Sanitation Data'!$E$30,0,10*ROW('Sanitation Data'!E153)))</f>
        <v/>
      </c>
      <c r="CS159" s="270" t="str">
        <f ca="true">+IF(OFFSET('Sanitation Data'!$E$31,0,10*ROW('Sanitation Data'!E153))="","",OFFSET('Sanitation Data'!$E$31,0,10*ROW('Sanitation Data'!E153)))</f>
        <v/>
      </c>
      <c r="CT159" s="270" t="str">
        <f ca="true">+IF(OFFSET('Sanitation Data'!$E$32,0,10*ROW('Sanitation Data'!E153))="","",OFFSET('Sanitation Data'!$E$32,0,10*ROW('Sanitation Data'!E153)))</f>
        <v/>
      </c>
      <c r="CU159" s="270" t="str">
        <f ca="true">+IF(OFFSET('Sanitation Data'!$F$28,0,10*ROW('Sanitation Data'!F153))="","",OFFSET('Sanitation Data'!$F$28,0,10*ROW('Sanitation Data'!F153)))</f>
        <v/>
      </c>
      <c r="CV159" s="270" t="str">
        <f ca="true">+IF(OFFSET('Sanitation Data'!$F$29,0,10*ROW('Sanitation Data'!F153))="","",OFFSET('Sanitation Data'!$F$29,0,10*ROW('Sanitation Data'!F153)))</f>
        <v/>
      </c>
      <c r="CW159" s="270" t="str">
        <f ca="true">+IF(OFFSET('Sanitation Data'!$F$30,0,10*ROW('Sanitation Data'!F153))="","",OFFSET('Sanitation Data'!$F$30,0,10*ROW('Sanitation Data'!F153)))</f>
        <v/>
      </c>
      <c r="CX159" s="270" t="str">
        <f ca="true">+IF(OFFSET('Sanitation Data'!$F$31,0,10*ROW('Sanitation Data'!F153))="","",OFFSET('Sanitation Data'!$F$31,0,10*ROW('Sanitation Data'!F153)))</f>
        <v/>
      </c>
      <c r="CY159" s="270" t="str">
        <f ca="true">+IF(OFFSET('Sanitation Data'!$F$32,0,10*ROW('Sanitation Data'!F153))="","",OFFSET('Sanitation Data'!$F$32,0,10*ROW('Sanitation Data'!F153)))</f>
        <v/>
      </c>
      <c r="CZ159" s="270" t="str">
        <f ca="true">+IF(OFFSET('Sanitation Data'!$G$28,0,10*ROW('Sanitation Data'!G153))="","",OFFSET('Sanitation Data'!$G$28,0,10*ROW('Sanitation Data'!G153)))</f>
        <v/>
      </c>
      <c r="DA159" s="270" t="str">
        <f ca="true">+IF(OFFSET('Sanitation Data'!$G$29,0,10*ROW('Sanitation Data'!G153))="","",OFFSET('Sanitation Data'!$G$29,0,10*ROW('Sanitation Data'!G153)))</f>
        <v/>
      </c>
      <c r="DB159" s="270" t="str">
        <f ca="true">+IF(OFFSET('Sanitation Data'!$G$30,0,10*ROW('Sanitation Data'!G153))="","",OFFSET('Sanitation Data'!$G$30,0,10*ROW('Sanitation Data'!G153)))</f>
        <v/>
      </c>
      <c r="DC159" s="270" t="str">
        <f ca="true">+IF(OFFSET('Sanitation Data'!$G$31,0,10*ROW('Sanitation Data'!G153))="","",OFFSET('Sanitation Data'!$G$31,0,10*ROW('Sanitation Data'!G153)))</f>
        <v/>
      </c>
      <c r="DD159" s="270" t="str">
        <f ca="true">+IF(OFFSET('Sanitation Data'!$G$32,0,10*ROW('Sanitation Data'!G153))="","",OFFSET('Sanitation Data'!$G$32,0,10*ROW('Sanitation Data'!G153)))</f>
        <v/>
      </c>
      <c r="DE159" s="270" t="str">
        <f ca="true">+IF(OFFSET('Sanitation Data'!$H$28,0,10*ROW('Sanitation Data'!H153))="","",OFFSET('Sanitation Data'!$H$28,0,10*ROW('Sanitation Data'!H153)))</f>
        <v/>
      </c>
      <c r="DF159" s="270" t="str">
        <f ca="true">+IF(OFFSET('Sanitation Data'!$H$29,0,10*ROW('Sanitation Data'!H153))="","",OFFSET('Sanitation Data'!$H$29,0,10*ROW('Sanitation Data'!H153)))</f>
        <v/>
      </c>
      <c r="DG159" s="270" t="str">
        <f ca="true">+IF(OFFSET('Sanitation Data'!$H$30,0,10*ROW('Sanitation Data'!H153))="","",OFFSET('Sanitation Data'!$H$30,0,10*ROW('Sanitation Data'!H153)))</f>
        <v/>
      </c>
      <c r="DH159" s="270" t="str">
        <f ca="true">+IF(OFFSET('Sanitation Data'!$H$31,0,10*ROW('Sanitation Data'!H153))="","",OFFSET('Sanitation Data'!$H$31,0,10*ROW('Sanitation Data'!H153)))</f>
        <v/>
      </c>
      <c r="DI159" s="270" t="str">
        <f ca="true">+IF(OFFSET('Sanitation Data'!$H$32,0,10*ROW('Sanitation Data'!H153))="","",OFFSET('Sanitation Data'!$H$32,0,10*ROW('Sanitation Data'!H153)))</f>
        <v/>
      </c>
      <c r="DJ159" s="270" t="str">
        <f ca="true">+IF(OFFSET('Sanitation Data'!$I$28,0,10*ROW('Sanitation Data'!I153))="","",OFFSET('Sanitation Data'!$I$28,0,10*ROW('Sanitation Data'!I153)))</f>
        <v/>
      </c>
      <c r="DK159" s="270" t="str">
        <f ca="true">+IF(OFFSET('Sanitation Data'!$I$29,0,10*ROW('Sanitation Data'!I153))="","",OFFSET('Sanitation Data'!$I$29,0,10*ROW('Sanitation Data'!I153)))</f>
        <v/>
      </c>
      <c r="DL159" s="270" t="str">
        <f ca="true">+IF(OFFSET('Sanitation Data'!$I$30,0,10*ROW('Sanitation Data'!I153))="","",OFFSET('Sanitation Data'!$I$30,0,10*ROW('Sanitation Data'!I153)))</f>
        <v/>
      </c>
      <c r="DM159" s="270" t="str">
        <f ca="true">+IF(OFFSET('Sanitation Data'!$I$31,0,10*ROW('Sanitation Data'!I153))="","",OFFSET('Sanitation Data'!$I$31,0,10*ROW('Sanitation Data'!I153)))</f>
        <v/>
      </c>
      <c r="DN159" s="270" t="str">
        <f ca="true">+IF(OFFSET('Sanitation Data'!$I$32,0,10*ROW('Sanitation Data'!I153))="","",OFFSET('Sanitation Data'!$I$32,0,10*ROW('Sanitation Data'!I153)))</f>
        <v/>
      </c>
      <c r="DO159" s="270" t="str">
        <f ca="true">+IF(OFFSET('Hygiene Data'!$D$11,0,10*ROW('Hygiene Data'!D153))="","",OFFSET('Hygiene Data'!$D$11,0,10*ROW('Hygiene Data'!D153)))</f>
        <v/>
      </c>
      <c r="DP159" s="270" t="str">
        <f ca="true">+IF(OFFSET('Hygiene Data'!$D$12,0,10*ROW('Hygiene Data'!D153))="","",OFFSET('Hygiene Data'!$D$12,0,10*ROW('Hygiene Data'!D153)))</f>
        <v/>
      </c>
      <c r="DQ159" s="270" t="str">
        <f ca="true">+IF(OFFSET('Hygiene Data'!$D$13,0,10*ROW('Hygiene Data'!D153))="","",OFFSET('Hygiene Data'!$D$13,0,10*ROW('Hygiene Data'!D153)))</f>
        <v/>
      </c>
      <c r="DR159" s="270" t="str">
        <f ca="true">+IF(OFFSET('Hygiene Data'!$E$11,0,10*ROW('Hygiene Data'!E153))="","",OFFSET('Hygiene Data'!$E$11,0,10*ROW('Hygiene Data'!E153)))</f>
        <v/>
      </c>
      <c r="DS159" s="270" t="str">
        <f ca="true">+IF(OFFSET('Hygiene Data'!$E$12,0,10*ROW('Hygiene Data'!E153))="","",OFFSET('Hygiene Data'!$E$12,0,10*ROW('Hygiene Data'!E153)))</f>
        <v/>
      </c>
      <c r="DT159" s="270" t="str">
        <f ca="true">+IF(OFFSET('Hygiene Data'!$E$13,0,10*ROW('Hygiene Data'!E153))="","",OFFSET('Hygiene Data'!$E$13,0,10*ROW('Hygiene Data'!E153)))</f>
        <v/>
      </c>
      <c r="DU159" s="270" t="str">
        <f ca="true">+IF(OFFSET('Hygiene Data'!$F$11,0,10*ROW('Hygiene Data'!F153))="","",OFFSET('Hygiene Data'!$F$11,0,10*ROW('Hygiene Data'!F153)))</f>
        <v/>
      </c>
      <c r="DV159" s="270" t="str">
        <f ca="true">+IF(OFFSET('Hygiene Data'!$F$12,0,10*ROW('Hygiene Data'!F153))="","",OFFSET('Hygiene Data'!$F$12,0,10*ROW('Hygiene Data'!F153)))</f>
        <v/>
      </c>
      <c r="DW159" s="270" t="str">
        <f ca="true">+IF(OFFSET('Hygiene Data'!$F$13,0,10*ROW('Hygiene Data'!F153))="","",OFFSET('Hygiene Data'!$F$13,0,10*ROW('Hygiene Data'!F153)))</f>
        <v/>
      </c>
      <c r="DX159" s="270" t="str">
        <f ca="true">+IF(OFFSET('Hygiene Data'!$G$11,0,10*ROW('Hygiene Data'!G153))="","",OFFSET('Hygiene Data'!$G$11,0,10*ROW('Hygiene Data'!G153)))</f>
        <v/>
      </c>
      <c r="DY159" s="270" t="str">
        <f ca="true">+IF(OFFSET('Hygiene Data'!$G$12,0,10*ROW('Hygiene Data'!G153))="","",OFFSET('Hygiene Data'!$G$12,0,10*ROW('Hygiene Data'!G153)))</f>
        <v/>
      </c>
      <c r="DZ159" s="270" t="str">
        <f ca="true">+IF(OFFSET('Hygiene Data'!$G$13,0,10*ROW('Hygiene Data'!G153))="","",OFFSET('Hygiene Data'!$G$13,0,10*ROW('Hygiene Data'!G153)))</f>
        <v/>
      </c>
      <c r="EA159" s="270" t="str">
        <f ca="true">+IF(OFFSET('Hygiene Data'!$H$11,0,10*ROW('Hygiene Data'!H153))="","",OFFSET('Hygiene Data'!$H$11,0,10*ROW('Hygiene Data'!H153)))</f>
        <v/>
      </c>
      <c r="EB159" s="270" t="str">
        <f ca="true">+IF(OFFSET('Hygiene Data'!$H$12,0,10*ROW('Hygiene Data'!H153))="","",OFFSET('Hygiene Data'!$H$12,0,10*ROW('Hygiene Data'!H153)))</f>
        <v/>
      </c>
      <c r="EC159" s="270" t="str">
        <f ca="true">+IF(OFFSET('Hygiene Data'!$H$13,0,10*ROW('Hygiene Data'!H153))="","",OFFSET('Hygiene Data'!$H$13,0,10*ROW('Hygiene Data'!H153)))</f>
        <v/>
      </c>
      <c r="ED159" s="270" t="str">
        <f ca="true">+IF(OFFSET('Hygiene Data'!$I$11,0,10*ROW('Hygiene Data'!I153))="","",OFFSET('Hygiene Data'!$I$11,0,10*ROW('Hygiene Data'!I153)))</f>
        <v/>
      </c>
      <c r="EE159" s="270" t="str">
        <f ca="true">+IF(OFFSET('Hygiene Data'!$I$12,0,10*ROW('Hygiene Data'!I153))="","",OFFSET('Hygiene Data'!$I$12,0,10*ROW('Hygiene Data'!I153)))</f>
        <v/>
      </c>
      <c r="EF159" s="270"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26"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0"/>
      <c r="BS160" s="270" t="str">
        <f ca="true">+IF(OFFSET('Water Data'!$D$27,0,10*ROW('Water Data'!D154))="","",OFFSET('Water Data'!$D$27,0,10*ROW('Water Data'!D154)))</f>
        <v/>
      </c>
      <c r="BT160" s="270" t="str">
        <f ca="true">+IF(OFFSET('Water Data'!$D$28,0,10*ROW('Water Data'!D154))="","",OFFSET('Water Data'!$D$28,0,10*ROW('Water Data'!D154)))</f>
        <v/>
      </c>
      <c r="BU160" s="270" t="str">
        <f ca="true">+IF(OFFSET('Water Data'!$D$29,0,10*ROW('Water Data'!D154))="","",OFFSET('Water Data'!$D$29,0,10*ROW('Water Data'!D154)))</f>
        <v/>
      </c>
      <c r="BV160" s="270" t="str">
        <f ca="true">+IF(OFFSET('Water Data'!$E$27,0,10*ROW('Water Data'!E154))="","",OFFSET('Water Data'!$E$27,0,10*ROW('Water Data'!E154)))</f>
        <v/>
      </c>
      <c r="BW160" s="270" t="str">
        <f ca="true">+IF(OFFSET('Water Data'!$E$28,0,10*ROW('Water Data'!E154))="","",OFFSET('Water Data'!$E$28,0,10*ROW('Water Data'!E154)))</f>
        <v/>
      </c>
      <c r="BX160" s="270" t="str">
        <f ca="true">+IF(OFFSET('Water Data'!$E$29,0,10*ROW('Water Data'!E154))="","",OFFSET('Water Data'!$E$29,0,10*ROW('Water Data'!E154)))</f>
        <v/>
      </c>
      <c r="BY160" s="270" t="str">
        <f ca="true">+IF(OFFSET('Water Data'!$F$27,0,10*ROW('Water Data'!F154))="","",OFFSET('Water Data'!$F$27,0,10*ROW('Water Data'!F154)))</f>
        <v/>
      </c>
      <c r="BZ160" s="270" t="str">
        <f ca="true">+IF(OFFSET('Water Data'!$F$28,0,10*ROW('Water Data'!F154))="","",OFFSET('Water Data'!$F$28,0,10*ROW('Water Data'!F154)))</f>
        <v/>
      </c>
      <c r="CA160" s="270" t="str">
        <f ca="true">+IF(OFFSET('Water Data'!$F$29,0,10*ROW('Water Data'!F154))="","",OFFSET('Water Data'!$F$29,0,10*ROW('Water Data'!F154)))</f>
        <v/>
      </c>
      <c r="CB160" s="270" t="str">
        <f ca="true">+IF(OFFSET('Water Data'!$G$27,0,10*ROW('Water Data'!G154))="","",OFFSET('Water Data'!$G$27,0,10*ROW('Water Data'!G154)))</f>
        <v/>
      </c>
      <c r="CC160" s="270" t="str">
        <f ca="true">+IF(OFFSET('Water Data'!$G$28,0,10*ROW('Water Data'!G154))="","",OFFSET('Water Data'!$G$28,0,10*ROW('Water Data'!G154)))</f>
        <v/>
      </c>
      <c r="CD160" s="270" t="str">
        <f ca="true">+IF(OFFSET('Water Data'!$G$29,0,10*ROW('Water Data'!G154))="","",OFFSET('Water Data'!$G$29,0,10*ROW('Water Data'!G154)))</f>
        <v/>
      </c>
      <c r="CE160" s="270" t="str">
        <f ca="true">+IF(OFFSET('Water Data'!$H$27,0,10*ROW('Water Data'!H154))="","",OFFSET('Water Data'!$H$27,0,10*ROW('Water Data'!H154)))</f>
        <v/>
      </c>
      <c r="CF160" s="270" t="str">
        <f ca="true">+IF(OFFSET('Water Data'!$H$28,0,10*ROW('Water Data'!H154))="","",OFFSET('Water Data'!$H$28,0,10*ROW('Water Data'!H154)))</f>
        <v/>
      </c>
      <c r="CG160" s="270" t="str">
        <f ca="true">+IF(OFFSET('Water Data'!$H$29,0,10*ROW('Water Data'!H154))="","",OFFSET('Water Data'!$H$29,0,10*ROW('Water Data'!H154)))</f>
        <v/>
      </c>
      <c r="CH160" s="270" t="str">
        <f ca="true">+IF(OFFSET('Water Data'!$I$27,0,10*ROW('Water Data'!I154))="","",OFFSET('Water Data'!$I$27,0,10*ROW('Water Data'!I154)))</f>
        <v/>
      </c>
      <c r="CI160" s="270" t="str">
        <f ca="true">+IF(OFFSET('Water Data'!$I$28,0,10*ROW('Water Data'!I154))="","",OFFSET('Water Data'!$I$28,0,10*ROW('Water Data'!I154)))</f>
        <v/>
      </c>
      <c r="CJ160" s="270" t="str">
        <f ca="true">+IF(OFFSET('Water Data'!$I$29,0,10*ROW('Water Data'!I154))="","",OFFSET('Water Data'!$I$29,0,10*ROW('Water Data'!I154)))</f>
        <v/>
      </c>
      <c r="CK160" s="270" t="str">
        <f ca="true">+IF(OFFSET('Sanitation Data'!$D$28,0,10*ROW('Sanitation Data'!D154))="","",OFFSET('Sanitation Data'!$D$28,0,10*ROW('Sanitation Data'!D154)))</f>
        <v/>
      </c>
      <c r="CL160" s="270" t="str">
        <f ca="true">+IF(OFFSET('Sanitation Data'!$D$29,0,10*ROW('Sanitation Data'!D154))="","",OFFSET('Sanitation Data'!$D$29,0,10*ROW('Sanitation Data'!D154)))</f>
        <v/>
      </c>
      <c r="CM160" s="270" t="str">
        <f ca="true">+IF(OFFSET('Sanitation Data'!$D$30,0,10*ROW('Sanitation Data'!D154))="","",OFFSET('Sanitation Data'!$D$30,0,10*ROW('Sanitation Data'!D154)))</f>
        <v/>
      </c>
      <c r="CN160" s="270" t="str">
        <f ca="true">+IF(OFFSET('Sanitation Data'!$D$31,0,10*ROW('Sanitation Data'!D154))="","",OFFSET('Sanitation Data'!$D$31,0,10*ROW('Sanitation Data'!D154)))</f>
        <v/>
      </c>
      <c r="CO160" s="270" t="str">
        <f ca="true">+IF(OFFSET('Sanitation Data'!$D$32,0,10*ROW('Sanitation Data'!D154))="","",OFFSET('Sanitation Data'!$D$32,0,10*ROW('Sanitation Data'!D154)))</f>
        <v/>
      </c>
      <c r="CP160" s="270" t="str">
        <f ca="true">+IF(OFFSET('Sanitation Data'!$E$28,0,10*ROW('Sanitation Data'!E154))="","",OFFSET('Sanitation Data'!$E$28,0,10*ROW('Sanitation Data'!E154)))</f>
        <v/>
      </c>
      <c r="CQ160" s="270" t="str">
        <f ca="true">+IF(OFFSET('Sanitation Data'!$E$29,0,10*ROW('Sanitation Data'!E154))="","",OFFSET('Sanitation Data'!$E$29,0,10*ROW('Sanitation Data'!E154)))</f>
        <v/>
      </c>
      <c r="CR160" s="270" t="str">
        <f ca="true">+IF(OFFSET('Sanitation Data'!$E$30,0,10*ROW('Sanitation Data'!E154))="","",OFFSET('Sanitation Data'!$E$30,0,10*ROW('Sanitation Data'!E154)))</f>
        <v/>
      </c>
      <c r="CS160" s="270" t="str">
        <f ca="true">+IF(OFFSET('Sanitation Data'!$E$31,0,10*ROW('Sanitation Data'!E154))="","",OFFSET('Sanitation Data'!$E$31,0,10*ROW('Sanitation Data'!E154)))</f>
        <v/>
      </c>
      <c r="CT160" s="270" t="str">
        <f ca="true">+IF(OFFSET('Sanitation Data'!$E$32,0,10*ROW('Sanitation Data'!E154))="","",OFFSET('Sanitation Data'!$E$32,0,10*ROW('Sanitation Data'!E154)))</f>
        <v/>
      </c>
      <c r="CU160" s="270" t="str">
        <f ca="true">+IF(OFFSET('Sanitation Data'!$F$28,0,10*ROW('Sanitation Data'!F154))="","",OFFSET('Sanitation Data'!$F$28,0,10*ROW('Sanitation Data'!F154)))</f>
        <v/>
      </c>
      <c r="CV160" s="270" t="str">
        <f ca="true">+IF(OFFSET('Sanitation Data'!$F$29,0,10*ROW('Sanitation Data'!F154))="","",OFFSET('Sanitation Data'!$F$29,0,10*ROW('Sanitation Data'!F154)))</f>
        <v/>
      </c>
      <c r="CW160" s="270" t="str">
        <f ca="true">+IF(OFFSET('Sanitation Data'!$F$30,0,10*ROW('Sanitation Data'!F154))="","",OFFSET('Sanitation Data'!$F$30,0,10*ROW('Sanitation Data'!F154)))</f>
        <v/>
      </c>
      <c r="CX160" s="270" t="str">
        <f ca="true">+IF(OFFSET('Sanitation Data'!$F$31,0,10*ROW('Sanitation Data'!F154))="","",OFFSET('Sanitation Data'!$F$31,0,10*ROW('Sanitation Data'!F154)))</f>
        <v/>
      </c>
      <c r="CY160" s="270" t="str">
        <f ca="true">+IF(OFFSET('Sanitation Data'!$F$32,0,10*ROW('Sanitation Data'!F154))="","",OFFSET('Sanitation Data'!$F$32,0,10*ROW('Sanitation Data'!F154)))</f>
        <v/>
      </c>
      <c r="CZ160" s="270" t="str">
        <f ca="true">+IF(OFFSET('Sanitation Data'!$G$28,0,10*ROW('Sanitation Data'!G154))="","",OFFSET('Sanitation Data'!$G$28,0,10*ROW('Sanitation Data'!G154)))</f>
        <v/>
      </c>
      <c r="DA160" s="270" t="str">
        <f ca="true">+IF(OFFSET('Sanitation Data'!$G$29,0,10*ROW('Sanitation Data'!G154))="","",OFFSET('Sanitation Data'!$G$29,0,10*ROW('Sanitation Data'!G154)))</f>
        <v/>
      </c>
      <c r="DB160" s="270" t="str">
        <f ca="true">+IF(OFFSET('Sanitation Data'!$G$30,0,10*ROW('Sanitation Data'!G154))="","",OFFSET('Sanitation Data'!$G$30,0,10*ROW('Sanitation Data'!G154)))</f>
        <v/>
      </c>
      <c r="DC160" s="270" t="str">
        <f ca="true">+IF(OFFSET('Sanitation Data'!$G$31,0,10*ROW('Sanitation Data'!G154))="","",OFFSET('Sanitation Data'!$G$31,0,10*ROW('Sanitation Data'!G154)))</f>
        <v/>
      </c>
      <c r="DD160" s="270" t="str">
        <f ca="true">+IF(OFFSET('Sanitation Data'!$G$32,0,10*ROW('Sanitation Data'!G154))="","",OFFSET('Sanitation Data'!$G$32,0,10*ROW('Sanitation Data'!G154)))</f>
        <v/>
      </c>
      <c r="DE160" s="270" t="str">
        <f ca="true">+IF(OFFSET('Sanitation Data'!$H$28,0,10*ROW('Sanitation Data'!H154))="","",OFFSET('Sanitation Data'!$H$28,0,10*ROW('Sanitation Data'!H154)))</f>
        <v/>
      </c>
      <c r="DF160" s="270" t="str">
        <f ca="true">+IF(OFFSET('Sanitation Data'!$H$29,0,10*ROW('Sanitation Data'!H154))="","",OFFSET('Sanitation Data'!$H$29,0,10*ROW('Sanitation Data'!H154)))</f>
        <v/>
      </c>
      <c r="DG160" s="270" t="str">
        <f ca="true">+IF(OFFSET('Sanitation Data'!$H$30,0,10*ROW('Sanitation Data'!H154))="","",OFFSET('Sanitation Data'!$H$30,0,10*ROW('Sanitation Data'!H154)))</f>
        <v/>
      </c>
      <c r="DH160" s="270" t="str">
        <f ca="true">+IF(OFFSET('Sanitation Data'!$H$31,0,10*ROW('Sanitation Data'!H154))="","",OFFSET('Sanitation Data'!$H$31,0,10*ROW('Sanitation Data'!H154)))</f>
        <v/>
      </c>
      <c r="DI160" s="270" t="str">
        <f ca="true">+IF(OFFSET('Sanitation Data'!$H$32,0,10*ROW('Sanitation Data'!H154))="","",OFFSET('Sanitation Data'!$H$32,0,10*ROW('Sanitation Data'!H154)))</f>
        <v/>
      </c>
      <c r="DJ160" s="270" t="str">
        <f ca="true">+IF(OFFSET('Sanitation Data'!$I$28,0,10*ROW('Sanitation Data'!I154))="","",OFFSET('Sanitation Data'!$I$28,0,10*ROW('Sanitation Data'!I154)))</f>
        <v/>
      </c>
      <c r="DK160" s="270" t="str">
        <f ca="true">+IF(OFFSET('Sanitation Data'!$I$29,0,10*ROW('Sanitation Data'!I154))="","",OFFSET('Sanitation Data'!$I$29,0,10*ROW('Sanitation Data'!I154)))</f>
        <v/>
      </c>
      <c r="DL160" s="270" t="str">
        <f ca="true">+IF(OFFSET('Sanitation Data'!$I$30,0,10*ROW('Sanitation Data'!I154))="","",OFFSET('Sanitation Data'!$I$30,0,10*ROW('Sanitation Data'!I154)))</f>
        <v/>
      </c>
      <c r="DM160" s="270" t="str">
        <f ca="true">+IF(OFFSET('Sanitation Data'!$I$31,0,10*ROW('Sanitation Data'!I154))="","",OFFSET('Sanitation Data'!$I$31,0,10*ROW('Sanitation Data'!I154)))</f>
        <v/>
      </c>
      <c r="DN160" s="270" t="str">
        <f ca="true">+IF(OFFSET('Sanitation Data'!$I$32,0,10*ROW('Sanitation Data'!I154))="","",OFFSET('Sanitation Data'!$I$32,0,10*ROW('Sanitation Data'!I154)))</f>
        <v/>
      </c>
      <c r="DO160" s="270" t="str">
        <f ca="true">+IF(OFFSET('Hygiene Data'!$D$11,0,10*ROW('Hygiene Data'!D154))="","",OFFSET('Hygiene Data'!$D$11,0,10*ROW('Hygiene Data'!D154)))</f>
        <v/>
      </c>
      <c r="DP160" s="270" t="str">
        <f ca="true">+IF(OFFSET('Hygiene Data'!$D$12,0,10*ROW('Hygiene Data'!D154))="","",OFFSET('Hygiene Data'!$D$12,0,10*ROW('Hygiene Data'!D154)))</f>
        <v/>
      </c>
      <c r="DQ160" s="270" t="str">
        <f ca="true">+IF(OFFSET('Hygiene Data'!$D$13,0,10*ROW('Hygiene Data'!D154))="","",OFFSET('Hygiene Data'!$D$13,0,10*ROW('Hygiene Data'!D154)))</f>
        <v/>
      </c>
      <c r="DR160" s="270" t="str">
        <f ca="true">+IF(OFFSET('Hygiene Data'!$E$11,0,10*ROW('Hygiene Data'!E154))="","",OFFSET('Hygiene Data'!$E$11,0,10*ROW('Hygiene Data'!E154)))</f>
        <v/>
      </c>
      <c r="DS160" s="270" t="str">
        <f ca="true">+IF(OFFSET('Hygiene Data'!$E$12,0,10*ROW('Hygiene Data'!E154))="","",OFFSET('Hygiene Data'!$E$12,0,10*ROW('Hygiene Data'!E154)))</f>
        <v/>
      </c>
      <c r="DT160" s="270" t="str">
        <f ca="true">+IF(OFFSET('Hygiene Data'!$E$13,0,10*ROW('Hygiene Data'!E154))="","",OFFSET('Hygiene Data'!$E$13,0,10*ROW('Hygiene Data'!E154)))</f>
        <v/>
      </c>
      <c r="DU160" s="270" t="str">
        <f ca="true">+IF(OFFSET('Hygiene Data'!$F$11,0,10*ROW('Hygiene Data'!F154))="","",OFFSET('Hygiene Data'!$F$11,0,10*ROW('Hygiene Data'!F154)))</f>
        <v/>
      </c>
      <c r="DV160" s="270" t="str">
        <f ca="true">+IF(OFFSET('Hygiene Data'!$F$12,0,10*ROW('Hygiene Data'!F154))="","",OFFSET('Hygiene Data'!$F$12,0,10*ROW('Hygiene Data'!F154)))</f>
        <v/>
      </c>
      <c r="DW160" s="270" t="str">
        <f ca="true">+IF(OFFSET('Hygiene Data'!$F$13,0,10*ROW('Hygiene Data'!F154))="","",OFFSET('Hygiene Data'!$F$13,0,10*ROW('Hygiene Data'!F154)))</f>
        <v/>
      </c>
      <c r="DX160" s="270" t="str">
        <f ca="true">+IF(OFFSET('Hygiene Data'!$G$11,0,10*ROW('Hygiene Data'!G154))="","",OFFSET('Hygiene Data'!$G$11,0,10*ROW('Hygiene Data'!G154)))</f>
        <v/>
      </c>
      <c r="DY160" s="270" t="str">
        <f ca="true">+IF(OFFSET('Hygiene Data'!$G$12,0,10*ROW('Hygiene Data'!G154))="","",OFFSET('Hygiene Data'!$G$12,0,10*ROW('Hygiene Data'!G154)))</f>
        <v/>
      </c>
      <c r="DZ160" s="270" t="str">
        <f ca="true">+IF(OFFSET('Hygiene Data'!$G$13,0,10*ROW('Hygiene Data'!G154))="","",OFFSET('Hygiene Data'!$G$13,0,10*ROW('Hygiene Data'!G154)))</f>
        <v/>
      </c>
      <c r="EA160" s="270" t="str">
        <f ca="true">+IF(OFFSET('Hygiene Data'!$H$11,0,10*ROW('Hygiene Data'!H154))="","",OFFSET('Hygiene Data'!$H$11,0,10*ROW('Hygiene Data'!H154)))</f>
        <v/>
      </c>
      <c r="EB160" s="270" t="str">
        <f ca="true">+IF(OFFSET('Hygiene Data'!$H$12,0,10*ROW('Hygiene Data'!H154))="","",OFFSET('Hygiene Data'!$H$12,0,10*ROW('Hygiene Data'!H154)))</f>
        <v/>
      </c>
      <c r="EC160" s="270" t="str">
        <f ca="true">+IF(OFFSET('Hygiene Data'!$H$13,0,10*ROW('Hygiene Data'!H154))="","",OFFSET('Hygiene Data'!$H$13,0,10*ROW('Hygiene Data'!H154)))</f>
        <v/>
      </c>
      <c r="ED160" s="270" t="str">
        <f ca="true">+IF(OFFSET('Hygiene Data'!$I$11,0,10*ROW('Hygiene Data'!I154))="","",OFFSET('Hygiene Data'!$I$11,0,10*ROW('Hygiene Data'!I154)))</f>
        <v/>
      </c>
      <c r="EE160" s="270" t="str">
        <f ca="true">+IF(OFFSET('Hygiene Data'!$I$12,0,10*ROW('Hygiene Data'!I154))="","",OFFSET('Hygiene Data'!$I$12,0,10*ROW('Hygiene Data'!I154)))</f>
        <v/>
      </c>
      <c r="EF160" s="270"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26"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0"/>
      <c r="BS161" s="270" t="str">
        <f ca="true">+IF(OFFSET('Water Data'!$D$27,0,10*ROW('Water Data'!D155))="","",OFFSET('Water Data'!$D$27,0,10*ROW('Water Data'!D155)))</f>
        <v/>
      </c>
      <c r="BT161" s="270" t="str">
        <f ca="true">+IF(OFFSET('Water Data'!$D$28,0,10*ROW('Water Data'!D155))="","",OFFSET('Water Data'!$D$28,0,10*ROW('Water Data'!D155)))</f>
        <v/>
      </c>
      <c r="BU161" s="270" t="str">
        <f ca="true">+IF(OFFSET('Water Data'!$D$29,0,10*ROW('Water Data'!D155))="","",OFFSET('Water Data'!$D$29,0,10*ROW('Water Data'!D155)))</f>
        <v/>
      </c>
      <c r="BV161" s="270" t="str">
        <f ca="true">+IF(OFFSET('Water Data'!$E$27,0,10*ROW('Water Data'!E155))="","",OFFSET('Water Data'!$E$27,0,10*ROW('Water Data'!E155)))</f>
        <v/>
      </c>
      <c r="BW161" s="270" t="str">
        <f ca="true">+IF(OFFSET('Water Data'!$E$28,0,10*ROW('Water Data'!E155))="","",OFFSET('Water Data'!$E$28,0,10*ROW('Water Data'!E155)))</f>
        <v/>
      </c>
      <c r="BX161" s="270" t="str">
        <f ca="true">+IF(OFFSET('Water Data'!$E$29,0,10*ROW('Water Data'!E155))="","",OFFSET('Water Data'!$E$29,0,10*ROW('Water Data'!E155)))</f>
        <v/>
      </c>
      <c r="BY161" s="270" t="str">
        <f ca="true">+IF(OFFSET('Water Data'!$F$27,0,10*ROW('Water Data'!F155))="","",OFFSET('Water Data'!$F$27,0,10*ROW('Water Data'!F155)))</f>
        <v/>
      </c>
      <c r="BZ161" s="270" t="str">
        <f ca="true">+IF(OFFSET('Water Data'!$F$28,0,10*ROW('Water Data'!F155))="","",OFFSET('Water Data'!$F$28,0,10*ROW('Water Data'!F155)))</f>
        <v/>
      </c>
      <c r="CA161" s="270" t="str">
        <f ca="true">+IF(OFFSET('Water Data'!$F$29,0,10*ROW('Water Data'!F155))="","",OFFSET('Water Data'!$F$29,0,10*ROW('Water Data'!F155)))</f>
        <v/>
      </c>
      <c r="CB161" s="270" t="str">
        <f ca="true">+IF(OFFSET('Water Data'!$G$27,0,10*ROW('Water Data'!G155))="","",OFFSET('Water Data'!$G$27,0,10*ROW('Water Data'!G155)))</f>
        <v/>
      </c>
      <c r="CC161" s="270" t="str">
        <f ca="true">+IF(OFFSET('Water Data'!$G$28,0,10*ROW('Water Data'!G155))="","",OFFSET('Water Data'!$G$28,0,10*ROW('Water Data'!G155)))</f>
        <v/>
      </c>
      <c r="CD161" s="270" t="str">
        <f ca="true">+IF(OFFSET('Water Data'!$G$29,0,10*ROW('Water Data'!G155))="","",OFFSET('Water Data'!$G$29,0,10*ROW('Water Data'!G155)))</f>
        <v/>
      </c>
      <c r="CE161" s="270" t="str">
        <f ca="true">+IF(OFFSET('Water Data'!$H$27,0,10*ROW('Water Data'!H155))="","",OFFSET('Water Data'!$H$27,0,10*ROW('Water Data'!H155)))</f>
        <v/>
      </c>
      <c r="CF161" s="270" t="str">
        <f ca="true">+IF(OFFSET('Water Data'!$H$28,0,10*ROW('Water Data'!H155))="","",OFFSET('Water Data'!$H$28,0,10*ROW('Water Data'!H155)))</f>
        <v/>
      </c>
      <c r="CG161" s="270" t="str">
        <f ca="true">+IF(OFFSET('Water Data'!$H$29,0,10*ROW('Water Data'!H155))="","",OFFSET('Water Data'!$H$29,0,10*ROW('Water Data'!H155)))</f>
        <v/>
      </c>
      <c r="CH161" s="270" t="str">
        <f ca="true">+IF(OFFSET('Water Data'!$I$27,0,10*ROW('Water Data'!I155))="","",OFFSET('Water Data'!$I$27,0,10*ROW('Water Data'!I155)))</f>
        <v/>
      </c>
      <c r="CI161" s="270" t="str">
        <f ca="true">+IF(OFFSET('Water Data'!$I$28,0,10*ROW('Water Data'!I155))="","",OFFSET('Water Data'!$I$28,0,10*ROW('Water Data'!I155)))</f>
        <v/>
      </c>
      <c r="CJ161" s="270" t="str">
        <f ca="true">+IF(OFFSET('Water Data'!$I$29,0,10*ROW('Water Data'!I155))="","",OFFSET('Water Data'!$I$29,0,10*ROW('Water Data'!I155)))</f>
        <v/>
      </c>
      <c r="CK161" s="270" t="str">
        <f ca="true">+IF(OFFSET('Sanitation Data'!$D$28,0,10*ROW('Sanitation Data'!D155))="","",OFFSET('Sanitation Data'!$D$28,0,10*ROW('Sanitation Data'!D155)))</f>
        <v/>
      </c>
      <c r="CL161" s="270" t="str">
        <f ca="true">+IF(OFFSET('Sanitation Data'!$D$29,0,10*ROW('Sanitation Data'!D155))="","",OFFSET('Sanitation Data'!$D$29,0,10*ROW('Sanitation Data'!D155)))</f>
        <v/>
      </c>
      <c r="CM161" s="270" t="str">
        <f ca="true">+IF(OFFSET('Sanitation Data'!$D$30,0,10*ROW('Sanitation Data'!D155))="","",OFFSET('Sanitation Data'!$D$30,0,10*ROW('Sanitation Data'!D155)))</f>
        <v/>
      </c>
      <c r="CN161" s="270" t="str">
        <f ca="true">+IF(OFFSET('Sanitation Data'!$D$31,0,10*ROW('Sanitation Data'!D155))="","",OFFSET('Sanitation Data'!$D$31,0,10*ROW('Sanitation Data'!D155)))</f>
        <v/>
      </c>
      <c r="CO161" s="270" t="str">
        <f ca="true">+IF(OFFSET('Sanitation Data'!$D$32,0,10*ROW('Sanitation Data'!D155))="","",OFFSET('Sanitation Data'!$D$32,0,10*ROW('Sanitation Data'!D155)))</f>
        <v/>
      </c>
      <c r="CP161" s="270" t="str">
        <f ca="true">+IF(OFFSET('Sanitation Data'!$E$28,0,10*ROW('Sanitation Data'!E155))="","",OFFSET('Sanitation Data'!$E$28,0,10*ROW('Sanitation Data'!E155)))</f>
        <v/>
      </c>
      <c r="CQ161" s="270" t="str">
        <f ca="true">+IF(OFFSET('Sanitation Data'!$E$29,0,10*ROW('Sanitation Data'!E155))="","",OFFSET('Sanitation Data'!$E$29,0,10*ROW('Sanitation Data'!E155)))</f>
        <v/>
      </c>
      <c r="CR161" s="270" t="str">
        <f ca="true">+IF(OFFSET('Sanitation Data'!$E$30,0,10*ROW('Sanitation Data'!E155))="","",OFFSET('Sanitation Data'!$E$30,0,10*ROW('Sanitation Data'!E155)))</f>
        <v/>
      </c>
      <c r="CS161" s="270" t="str">
        <f ca="true">+IF(OFFSET('Sanitation Data'!$E$31,0,10*ROW('Sanitation Data'!E155))="","",OFFSET('Sanitation Data'!$E$31,0,10*ROW('Sanitation Data'!E155)))</f>
        <v/>
      </c>
      <c r="CT161" s="270" t="str">
        <f ca="true">+IF(OFFSET('Sanitation Data'!$E$32,0,10*ROW('Sanitation Data'!E155))="","",OFFSET('Sanitation Data'!$E$32,0,10*ROW('Sanitation Data'!E155)))</f>
        <v/>
      </c>
      <c r="CU161" s="270" t="str">
        <f ca="true">+IF(OFFSET('Sanitation Data'!$F$28,0,10*ROW('Sanitation Data'!F155))="","",OFFSET('Sanitation Data'!$F$28,0,10*ROW('Sanitation Data'!F155)))</f>
        <v/>
      </c>
      <c r="CV161" s="270" t="str">
        <f ca="true">+IF(OFFSET('Sanitation Data'!$F$29,0,10*ROW('Sanitation Data'!F155))="","",OFFSET('Sanitation Data'!$F$29,0,10*ROW('Sanitation Data'!F155)))</f>
        <v/>
      </c>
      <c r="CW161" s="270" t="str">
        <f ca="true">+IF(OFFSET('Sanitation Data'!$F$30,0,10*ROW('Sanitation Data'!F155))="","",OFFSET('Sanitation Data'!$F$30,0,10*ROW('Sanitation Data'!F155)))</f>
        <v/>
      </c>
      <c r="CX161" s="270" t="str">
        <f ca="true">+IF(OFFSET('Sanitation Data'!$F$31,0,10*ROW('Sanitation Data'!F155))="","",OFFSET('Sanitation Data'!$F$31,0,10*ROW('Sanitation Data'!F155)))</f>
        <v/>
      </c>
      <c r="CY161" s="270" t="str">
        <f ca="true">+IF(OFFSET('Sanitation Data'!$F$32,0,10*ROW('Sanitation Data'!F155))="","",OFFSET('Sanitation Data'!$F$32,0,10*ROW('Sanitation Data'!F155)))</f>
        <v/>
      </c>
      <c r="CZ161" s="270" t="str">
        <f ca="true">+IF(OFFSET('Sanitation Data'!$G$28,0,10*ROW('Sanitation Data'!G155))="","",OFFSET('Sanitation Data'!$G$28,0,10*ROW('Sanitation Data'!G155)))</f>
        <v/>
      </c>
      <c r="DA161" s="270" t="str">
        <f ca="true">+IF(OFFSET('Sanitation Data'!$G$29,0,10*ROW('Sanitation Data'!G155))="","",OFFSET('Sanitation Data'!$G$29,0,10*ROW('Sanitation Data'!G155)))</f>
        <v/>
      </c>
      <c r="DB161" s="270" t="str">
        <f ca="true">+IF(OFFSET('Sanitation Data'!$G$30,0,10*ROW('Sanitation Data'!G155))="","",OFFSET('Sanitation Data'!$G$30,0,10*ROW('Sanitation Data'!G155)))</f>
        <v/>
      </c>
      <c r="DC161" s="270" t="str">
        <f ca="true">+IF(OFFSET('Sanitation Data'!$G$31,0,10*ROW('Sanitation Data'!G155))="","",OFFSET('Sanitation Data'!$G$31,0,10*ROW('Sanitation Data'!G155)))</f>
        <v/>
      </c>
      <c r="DD161" s="270" t="str">
        <f ca="true">+IF(OFFSET('Sanitation Data'!$G$32,0,10*ROW('Sanitation Data'!G155))="","",OFFSET('Sanitation Data'!$G$32,0,10*ROW('Sanitation Data'!G155)))</f>
        <v/>
      </c>
      <c r="DE161" s="270" t="str">
        <f ca="true">+IF(OFFSET('Sanitation Data'!$H$28,0,10*ROW('Sanitation Data'!H155))="","",OFFSET('Sanitation Data'!$H$28,0,10*ROW('Sanitation Data'!H155)))</f>
        <v/>
      </c>
      <c r="DF161" s="270" t="str">
        <f ca="true">+IF(OFFSET('Sanitation Data'!$H$29,0,10*ROW('Sanitation Data'!H155))="","",OFFSET('Sanitation Data'!$H$29,0,10*ROW('Sanitation Data'!H155)))</f>
        <v/>
      </c>
      <c r="DG161" s="270" t="str">
        <f ca="true">+IF(OFFSET('Sanitation Data'!$H$30,0,10*ROW('Sanitation Data'!H155))="","",OFFSET('Sanitation Data'!$H$30,0,10*ROW('Sanitation Data'!H155)))</f>
        <v/>
      </c>
      <c r="DH161" s="270" t="str">
        <f ca="true">+IF(OFFSET('Sanitation Data'!$H$31,0,10*ROW('Sanitation Data'!H155))="","",OFFSET('Sanitation Data'!$H$31,0,10*ROW('Sanitation Data'!H155)))</f>
        <v/>
      </c>
      <c r="DI161" s="270" t="str">
        <f ca="true">+IF(OFFSET('Sanitation Data'!$H$32,0,10*ROW('Sanitation Data'!H155))="","",OFFSET('Sanitation Data'!$H$32,0,10*ROW('Sanitation Data'!H155)))</f>
        <v/>
      </c>
      <c r="DJ161" s="270" t="str">
        <f ca="true">+IF(OFFSET('Sanitation Data'!$I$28,0,10*ROW('Sanitation Data'!I155))="","",OFFSET('Sanitation Data'!$I$28,0,10*ROW('Sanitation Data'!I155)))</f>
        <v/>
      </c>
      <c r="DK161" s="270" t="str">
        <f ca="true">+IF(OFFSET('Sanitation Data'!$I$29,0,10*ROW('Sanitation Data'!I155))="","",OFFSET('Sanitation Data'!$I$29,0,10*ROW('Sanitation Data'!I155)))</f>
        <v/>
      </c>
      <c r="DL161" s="270" t="str">
        <f ca="true">+IF(OFFSET('Sanitation Data'!$I$30,0,10*ROW('Sanitation Data'!I155))="","",OFFSET('Sanitation Data'!$I$30,0,10*ROW('Sanitation Data'!I155)))</f>
        <v/>
      </c>
      <c r="DM161" s="270" t="str">
        <f ca="true">+IF(OFFSET('Sanitation Data'!$I$31,0,10*ROW('Sanitation Data'!I155))="","",OFFSET('Sanitation Data'!$I$31,0,10*ROW('Sanitation Data'!I155)))</f>
        <v/>
      </c>
      <c r="DN161" s="270" t="str">
        <f ca="true">+IF(OFFSET('Sanitation Data'!$I$32,0,10*ROW('Sanitation Data'!I155))="","",OFFSET('Sanitation Data'!$I$32,0,10*ROW('Sanitation Data'!I155)))</f>
        <v/>
      </c>
      <c r="DO161" s="270" t="str">
        <f ca="true">+IF(OFFSET('Hygiene Data'!$D$11,0,10*ROW('Hygiene Data'!D155))="","",OFFSET('Hygiene Data'!$D$11,0,10*ROW('Hygiene Data'!D155)))</f>
        <v/>
      </c>
      <c r="DP161" s="270" t="str">
        <f ca="true">+IF(OFFSET('Hygiene Data'!$D$12,0,10*ROW('Hygiene Data'!D155))="","",OFFSET('Hygiene Data'!$D$12,0,10*ROW('Hygiene Data'!D155)))</f>
        <v/>
      </c>
      <c r="DQ161" s="270" t="str">
        <f ca="true">+IF(OFFSET('Hygiene Data'!$D$13,0,10*ROW('Hygiene Data'!D155))="","",OFFSET('Hygiene Data'!$D$13,0,10*ROW('Hygiene Data'!D155)))</f>
        <v/>
      </c>
      <c r="DR161" s="270" t="str">
        <f ca="true">+IF(OFFSET('Hygiene Data'!$E$11,0,10*ROW('Hygiene Data'!E155))="","",OFFSET('Hygiene Data'!$E$11,0,10*ROW('Hygiene Data'!E155)))</f>
        <v/>
      </c>
      <c r="DS161" s="270" t="str">
        <f ca="true">+IF(OFFSET('Hygiene Data'!$E$12,0,10*ROW('Hygiene Data'!E155))="","",OFFSET('Hygiene Data'!$E$12,0,10*ROW('Hygiene Data'!E155)))</f>
        <v/>
      </c>
      <c r="DT161" s="270" t="str">
        <f ca="true">+IF(OFFSET('Hygiene Data'!$E$13,0,10*ROW('Hygiene Data'!E155))="","",OFFSET('Hygiene Data'!$E$13,0,10*ROW('Hygiene Data'!E155)))</f>
        <v/>
      </c>
      <c r="DU161" s="270" t="str">
        <f ca="true">+IF(OFFSET('Hygiene Data'!$F$11,0,10*ROW('Hygiene Data'!F155))="","",OFFSET('Hygiene Data'!$F$11,0,10*ROW('Hygiene Data'!F155)))</f>
        <v/>
      </c>
      <c r="DV161" s="270" t="str">
        <f ca="true">+IF(OFFSET('Hygiene Data'!$F$12,0,10*ROW('Hygiene Data'!F155))="","",OFFSET('Hygiene Data'!$F$12,0,10*ROW('Hygiene Data'!F155)))</f>
        <v/>
      </c>
      <c r="DW161" s="270" t="str">
        <f ca="true">+IF(OFFSET('Hygiene Data'!$F$13,0,10*ROW('Hygiene Data'!F155))="","",OFFSET('Hygiene Data'!$F$13,0,10*ROW('Hygiene Data'!F155)))</f>
        <v/>
      </c>
      <c r="DX161" s="270" t="str">
        <f ca="true">+IF(OFFSET('Hygiene Data'!$G$11,0,10*ROW('Hygiene Data'!G155))="","",OFFSET('Hygiene Data'!$G$11,0,10*ROW('Hygiene Data'!G155)))</f>
        <v/>
      </c>
      <c r="DY161" s="270" t="str">
        <f ca="true">+IF(OFFSET('Hygiene Data'!$G$12,0,10*ROW('Hygiene Data'!G155))="","",OFFSET('Hygiene Data'!$G$12,0,10*ROW('Hygiene Data'!G155)))</f>
        <v/>
      </c>
      <c r="DZ161" s="270" t="str">
        <f ca="true">+IF(OFFSET('Hygiene Data'!$G$13,0,10*ROW('Hygiene Data'!G155))="","",OFFSET('Hygiene Data'!$G$13,0,10*ROW('Hygiene Data'!G155)))</f>
        <v/>
      </c>
      <c r="EA161" s="270" t="str">
        <f ca="true">+IF(OFFSET('Hygiene Data'!$H$11,0,10*ROW('Hygiene Data'!H155))="","",OFFSET('Hygiene Data'!$H$11,0,10*ROW('Hygiene Data'!H155)))</f>
        <v/>
      </c>
      <c r="EB161" s="270" t="str">
        <f ca="true">+IF(OFFSET('Hygiene Data'!$H$12,0,10*ROW('Hygiene Data'!H155))="","",OFFSET('Hygiene Data'!$H$12,0,10*ROW('Hygiene Data'!H155)))</f>
        <v/>
      </c>
      <c r="EC161" s="270" t="str">
        <f ca="true">+IF(OFFSET('Hygiene Data'!$H$13,0,10*ROW('Hygiene Data'!H155))="","",OFFSET('Hygiene Data'!$H$13,0,10*ROW('Hygiene Data'!H155)))</f>
        <v/>
      </c>
      <c r="ED161" s="270" t="str">
        <f ca="true">+IF(OFFSET('Hygiene Data'!$I$11,0,10*ROW('Hygiene Data'!I155))="","",OFFSET('Hygiene Data'!$I$11,0,10*ROW('Hygiene Data'!I155)))</f>
        <v/>
      </c>
      <c r="EE161" s="270" t="str">
        <f ca="true">+IF(OFFSET('Hygiene Data'!$I$12,0,10*ROW('Hygiene Data'!I155))="","",OFFSET('Hygiene Data'!$I$12,0,10*ROW('Hygiene Data'!I155)))</f>
        <v/>
      </c>
      <c r="EF161" s="270"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26"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0"/>
      <c r="BS162" s="270" t="str">
        <f ca="true">+IF(OFFSET('Water Data'!$D$27,0,10*ROW('Water Data'!D156))="","",OFFSET('Water Data'!$D$27,0,10*ROW('Water Data'!D156)))</f>
        <v/>
      </c>
      <c r="BT162" s="270" t="str">
        <f ca="true">+IF(OFFSET('Water Data'!$D$28,0,10*ROW('Water Data'!D156))="","",OFFSET('Water Data'!$D$28,0,10*ROW('Water Data'!D156)))</f>
        <v/>
      </c>
      <c r="BU162" s="270" t="str">
        <f ca="true">+IF(OFFSET('Water Data'!$D$29,0,10*ROW('Water Data'!D156))="","",OFFSET('Water Data'!$D$29,0,10*ROW('Water Data'!D156)))</f>
        <v/>
      </c>
      <c r="BV162" s="270" t="str">
        <f ca="true">+IF(OFFSET('Water Data'!$E$27,0,10*ROW('Water Data'!E156))="","",OFFSET('Water Data'!$E$27,0,10*ROW('Water Data'!E156)))</f>
        <v/>
      </c>
      <c r="BW162" s="270" t="str">
        <f ca="true">+IF(OFFSET('Water Data'!$E$28,0,10*ROW('Water Data'!E156))="","",OFFSET('Water Data'!$E$28,0,10*ROW('Water Data'!E156)))</f>
        <v/>
      </c>
      <c r="BX162" s="270" t="str">
        <f ca="true">+IF(OFFSET('Water Data'!$E$29,0,10*ROW('Water Data'!E156))="","",OFFSET('Water Data'!$E$29,0,10*ROW('Water Data'!E156)))</f>
        <v/>
      </c>
      <c r="BY162" s="270" t="str">
        <f ca="true">+IF(OFFSET('Water Data'!$F$27,0,10*ROW('Water Data'!F156))="","",OFFSET('Water Data'!$F$27,0,10*ROW('Water Data'!F156)))</f>
        <v/>
      </c>
      <c r="BZ162" s="270" t="str">
        <f ca="true">+IF(OFFSET('Water Data'!$F$28,0,10*ROW('Water Data'!F156))="","",OFFSET('Water Data'!$F$28,0,10*ROW('Water Data'!F156)))</f>
        <v/>
      </c>
      <c r="CA162" s="270" t="str">
        <f ca="true">+IF(OFFSET('Water Data'!$F$29,0,10*ROW('Water Data'!F156))="","",OFFSET('Water Data'!$F$29,0,10*ROW('Water Data'!F156)))</f>
        <v/>
      </c>
      <c r="CB162" s="270" t="str">
        <f ca="true">+IF(OFFSET('Water Data'!$G$27,0,10*ROW('Water Data'!G156))="","",OFFSET('Water Data'!$G$27,0,10*ROW('Water Data'!G156)))</f>
        <v/>
      </c>
      <c r="CC162" s="270" t="str">
        <f ca="true">+IF(OFFSET('Water Data'!$G$28,0,10*ROW('Water Data'!G156))="","",OFFSET('Water Data'!$G$28,0,10*ROW('Water Data'!G156)))</f>
        <v/>
      </c>
      <c r="CD162" s="270" t="str">
        <f ca="true">+IF(OFFSET('Water Data'!$G$29,0,10*ROW('Water Data'!G156))="","",OFFSET('Water Data'!$G$29,0,10*ROW('Water Data'!G156)))</f>
        <v/>
      </c>
      <c r="CE162" s="270" t="str">
        <f ca="true">+IF(OFFSET('Water Data'!$H$27,0,10*ROW('Water Data'!H156))="","",OFFSET('Water Data'!$H$27,0,10*ROW('Water Data'!H156)))</f>
        <v/>
      </c>
      <c r="CF162" s="270" t="str">
        <f ca="true">+IF(OFFSET('Water Data'!$H$28,0,10*ROW('Water Data'!H156))="","",OFFSET('Water Data'!$H$28,0,10*ROW('Water Data'!H156)))</f>
        <v/>
      </c>
      <c r="CG162" s="270" t="str">
        <f ca="true">+IF(OFFSET('Water Data'!$H$29,0,10*ROW('Water Data'!H156))="","",OFFSET('Water Data'!$H$29,0,10*ROW('Water Data'!H156)))</f>
        <v/>
      </c>
      <c r="CH162" s="270" t="str">
        <f ca="true">+IF(OFFSET('Water Data'!$I$27,0,10*ROW('Water Data'!I156))="","",OFFSET('Water Data'!$I$27,0,10*ROW('Water Data'!I156)))</f>
        <v/>
      </c>
      <c r="CI162" s="270" t="str">
        <f ca="true">+IF(OFFSET('Water Data'!$I$28,0,10*ROW('Water Data'!I156))="","",OFFSET('Water Data'!$I$28,0,10*ROW('Water Data'!I156)))</f>
        <v/>
      </c>
      <c r="CJ162" s="270" t="str">
        <f ca="true">+IF(OFFSET('Water Data'!$I$29,0,10*ROW('Water Data'!I156))="","",OFFSET('Water Data'!$I$29,0,10*ROW('Water Data'!I156)))</f>
        <v/>
      </c>
      <c r="CK162" s="270" t="str">
        <f ca="true">+IF(OFFSET('Sanitation Data'!$D$28,0,10*ROW('Sanitation Data'!D156))="","",OFFSET('Sanitation Data'!$D$28,0,10*ROW('Sanitation Data'!D156)))</f>
        <v/>
      </c>
      <c r="CL162" s="270" t="str">
        <f ca="true">+IF(OFFSET('Sanitation Data'!$D$29,0,10*ROW('Sanitation Data'!D156))="","",OFFSET('Sanitation Data'!$D$29,0,10*ROW('Sanitation Data'!D156)))</f>
        <v/>
      </c>
      <c r="CM162" s="270" t="str">
        <f ca="true">+IF(OFFSET('Sanitation Data'!$D$30,0,10*ROW('Sanitation Data'!D156))="","",OFFSET('Sanitation Data'!$D$30,0,10*ROW('Sanitation Data'!D156)))</f>
        <v/>
      </c>
      <c r="CN162" s="270" t="str">
        <f ca="true">+IF(OFFSET('Sanitation Data'!$D$31,0,10*ROW('Sanitation Data'!D156))="","",OFFSET('Sanitation Data'!$D$31,0,10*ROW('Sanitation Data'!D156)))</f>
        <v/>
      </c>
      <c r="CO162" s="270" t="str">
        <f ca="true">+IF(OFFSET('Sanitation Data'!$D$32,0,10*ROW('Sanitation Data'!D156))="","",OFFSET('Sanitation Data'!$D$32,0,10*ROW('Sanitation Data'!D156)))</f>
        <v/>
      </c>
      <c r="CP162" s="270" t="str">
        <f ca="true">+IF(OFFSET('Sanitation Data'!$E$28,0,10*ROW('Sanitation Data'!E156))="","",OFFSET('Sanitation Data'!$E$28,0,10*ROW('Sanitation Data'!E156)))</f>
        <v/>
      </c>
      <c r="CQ162" s="270" t="str">
        <f ca="true">+IF(OFFSET('Sanitation Data'!$E$29,0,10*ROW('Sanitation Data'!E156))="","",OFFSET('Sanitation Data'!$E$29,0,10*ROW('Sanitation Data'!E156)))</f>
        <v/>
      </c>
      <c r="CR162" s="270" t="str">
        <f ca="true">+IF(OFFSET('Sanitation Data'!$E$30,0,10*ROW('Sanitation Data'!E156))="","",OFFSET('Sanitation Data'!$E$30,0,10*ROW('Sanitation Data'!E156)))</f>
        <v/>
      </c>
      <c r="CS162" s="270" t="str">
        <f ca="true">+IF(OFFSET('Sanitation Data'!$E$31,0,10*ROW('Sanitation Data'!E156))="","",OFFSET('Sanitation Data'!$E$31,0,10*ROW('Sanitation Data'!E156)))</f>
        <v/>
      </c>
      <c r="CT162" s="270" t="str">
        <f ca="true">+IF(OFFSET('Sanitation Data'!$E$32,0,10*ROW('Sanitation Data'!E156))="","",OFFSET('Sanitation Data'!$E$32,0,10*ROW('Sanitation Data'!E156)))</f>
        <v/>
      </c>
      <c r="CU162" s="270" t="str">
        <f ca="true">+IF(OFFSET('Sanitation Data'!$F$28,0,10*ROW('Sanitation Data'!F156))="","",OFFSET('Sanitation Data'!$F$28,0,10*ROW('Sanitation Data'!F156)))</f>
        <v/>
      </c>
      <c r="CV162" s="270" t="str">
        <f ca="true">+IF(OFFSET('Sanitation Data'!$F$29,0,10*ROW('Sanitation Data'!F156))="","",OFFSET('Sanitation Data'!$F$29,0,10*ROW('Sanitation Data'!F156)))</f>
        <v/>
      </c>
      <c r="CW162" s="270" t="str">
        <f ca="true">+IF(OFFSET('Sanitation Data'!$F$30,0,10*ROW('Sanitation Data'!F156))="","",OFFSET('Sanitation Data'!$F$30,0,10*ROW('Sanitation Data'!F156)))</f>
        <v/>
      </c>
      <c r="CX162" s="270" t="str">
        <f ca="true">+IF(OFFSET('Sanitation Data'!$F$31,0,10*ROW('Sanitation Data'!F156))="","",OFFSET('Sanitation Data'!$F$31,0,10*ROW('Sanitation Data'!F156)))</f>
        <v/>
      </c>
      <c r="CY162" s="270" t="str">
        <f ca="true">+IF(OFFSET('Sanitation Data'!$F$32,0,10*ROW('Sanitation Data'!F156))="","",OFFSET('Sanitation Data'!$F$32,0,10*ROW('Sanitation Data'!F156)))</f>
        <v/>
      </c>
      <c r="CZ162" s="270" t="str">
        <f ca="true">+IF(OFFSET('Sanitation Data'!$G$28,0,10*ROW('Sanitation Data'!G156))="","",OFFSET('Sanitation Data'!$G$28,0,10*ROW('Sanitation Data'!G156)))</f>
        <v/>
      </c>
      <c r="DA162" s="270" t="str">
        <f ca="true">+IF(OFFSET('Sanitation Data'!$G$29,0,10*ROW('Sanitation Data'!G156))="","",OFFSET('Sanitation Data'!$G$29,0,10*ROW('Sanitation Data'!G156)))</f>
        <v/>
      </c>
      <c r="DB162" s="270" t="str">
        <f ca="true">+IF(OFFSET('Sanitation Data'!$G$30,0,10*ROW('Sanitation Data'!G156))="","",OFFSET('Sanitation Data'!$G$30,0,10*ROW('Sanitation Data'!G156)))</f>
        <v/>
      </c>
      <c r="DC162" s="270" t="str">
        <f ca="true">+IF(OFFSET('Sanitation Data'!$G$31,0,10*ROW('Sanitation Data'!G156))="","",OFFSET('Sanitation Data'!$G$31,0,10*ROW('Sanitation Data'!G156)))</f>
        <v/>
      </c>
      <c r="DD162" s="270" t="str">
        <f ca="true">+IF(OFFSET('Sanitation Data'!$G$32,0,10*ROW('Sanitation Data'!G156))="","",OFFSET('Sanitation Data'!$G$32,0,10*ROW('Sanitation Data'!G156)))</f>
        <v/>
      </c>
      <c r="DE162" s="270" t="str">
        <f ca="true">+IF(OFFSET('Sanitation Data'!$H$28,0,10*ROW('Sanitation Data'!H156))="","",OFFSET('Sanitation Data'!$H$28,0,10*ROW('Sanitation Data'!H156)))</f>
        <v/>
      </c>
      <c r="DF162" s="270" t="str">
        <f ca="true">+IF(OFFSET('Sanitation Data'!$H$29,0,10*ROW('Sanitation Data'!H156))="","",OFFSET('Sanitation Data'!$H$29,0,10*ROW('Sanitation Data'!H156)))</f>
        <v/>
      </c>
      <c r="DG162" s="270" t="str">
        <f ca="true">+IF(OFFSET('Sanitation Data'!$H$30,0,10*ROW('Sanitation Data'!H156))="","",OFFSET('Sanitation Data'!$H$30,0,10*ROW('Sanitation Data'!H156)))</f>
        <v/>
      </c>
      <c r="DH162" s="270" t="str">
        <f ca="true">+IF(OFFSET('Sanitation Data'!$H$31,0,10*ROW('Sanitation Data'!H156))="","",OFFSET('Sanitation Data'!$H$31,0,10*ROW('Sanitation Data'!H156)))</f>
        <v/>
      </c>
      <c r="DI162" s="270" t="str">
        <f ca="true">+IF(OFFSET('Sanitation Data'!$H$32,0,10*ROW('Sanitation Data'!H156))="","",OFFSET('Sanitation Data'!$H$32,0,10*ROW('Sanitation Data'!H156)))</f>
        <v/>
      </c>
      <c r="DJ162" s="270" t="str">
        <f ca="true">+IF(OFFSET('Sanitation Data'!$I$28,0,10*ROW('Sanitation Data'!I156))="","",OFFSET('Sanitation Data'!$I$28,0,10*ROW('Sanitation Data'!I156)))</f>
        <v/>
      </c>
      <c r="DK162" s="270" t="str">
        <f ca="true">+IF(OFFSET('Sanitation Data'!$I$29,0,10*ROW('Sanitation Data'!I156))="","",OFFSET('Sanitation Data'!$I$29,0,10*ROW('Sanitation Data'!I156)))</f>
        <v/>
      </c>
      <c r="DL162" s="270" t="str">
        <f ca="true">+IF(OFFSET('Sanitation Data'!$I$30,0,10*ROW('Sanitation Data'!I156))="","",OFFSET('Sanitation Data'!$I$30,0,10*ROW('Sanitation Data'!I156)))</f>
        <v/>
      </c>
      <c r="DM162" s="270" t="str">
        <f ca="true">+IF(OFFSET('Sanitation Data'!$I$31,0,10*ROW('Sanitation Data'!I156))="","",OFFSET('Sanitation Data'!$I$31,0,10*ROW('Sanitation Data'!I156)))</f>
        <v/>
      </c>
      <c r="DN162" s="270" t="str">
        <f ca="true">+IF(OFFSET('Sanitation Data'!$I$32,0,10*ROW('Sanitation Data'!I156))="","",OFFSET('Sanitation Data'!$I$32,0,10*ROW('Sanitation Data'!I156)))</f>
        <v/>
      </c>
      <c r="DO162" s="270" t="str">
        <f ca="true">+IF(OFFSET('Hygiene Data'!$D$11,0,10*ROW('Hygiene Data'!D156))="","",OFFSET('Hygiene Data'!$D$11,0,10*ROW('Hygiene Data'!D156)))</f>
        <v/>
      </c>
      <c r="DP162" s="270" t="str">
        <f ca="true">+IF(OFFSET('Hygiene Data'!$D$12,0,10*ROW('Hygiene Data'!D156))="","",OFFSET('Hygiene Data'!$D$12,0,10*ROW('Hygiene Data'!D156)))</f>
        <v/>
      </c>
      <c r="DQ162" s="270" t="str">
        <f ca="true">+IF(OFFSET('Hygiene Data'!$D$13,0,10*ROW('Hygiene Data'!D156))="","",OFFSET('Hygiene Data'!$D$13,0,10*ROW('Hygiene Data'!D156)))</f>
        <v/>
      </c>
      <c r="DR162" s="270" t="str">
        <f ca="true">+IF(OFFSET('Hygiene Data'!$E$11,0,10*ROW('Hygiene Data'!E156))="","",OFFSET('Hygiene Data'!$E$11,0,10*ROW('Hygiene Data'!E156)))</f>
        <v/>
      </c>
      <c r="DS162" s="270" t="str">
        <f ca="true">+IF(OFFSET('Hygiene Data'!$E$12,0,10*ROW('Hygiene Data'!E156))="","",OFFSET('Hygiene Data'!$E$12,0,10*ROW('Hygiene Data'!E156)))</f>
        <v/>
      </c>
      <c r="DT162" s="270" t="str">
        <f ca="true">+IF(OFFSET('Hygiene Data'!$E$13,0,10*ROW('Hygiene Data'!E156))="","",OFFSET('Hygiene Data'!$E$13,0,10*ROW('Hygiene Data'!E156)))</f>
        <v/>
      </c>
      <c r="DU162" s="270" t="str">
        <f ca="true">+IF(OFFSET('Hygiene Data'!$F$11,0,10*ROW('Hygiene Data'!F156))="","",OFFSET('Hygiene Data'!$F$11,0,10*ROW('Hygiene Data'!F156)))</f>
        <v/>
      </c>
      <c r="DV162" s="270" t="str">
        <f ca="true">+IF(OFFSET('Hygiene Data'!$F$12,0,10*ROW('Hygiene Data'!F156))="","",OFFSET('Hygiene Data'!$F$12,0,10*ROW('Hygiene Data'!F156)))</f>
        <v/>
      </c>
      <c r="DW162" s="270" t="str">
        <f ca="true">+IF(OFFSET('Hygiene Data'!$F$13,0,10*ROW('Hygiene Data'!F156))="","",OFFSET('Hygiene Data'!$F$13,0,10*ROW('Hygiene Data'!F156)))</f>
        <v/>
      </c>
      <c r="DX162" s="270" t="str">
        <f ca="true">+IF(OFFSET('Hygiene Data'!$G$11,0,10*ROW('Hygiene Data'!G156))="","",OFFSET('Hygiene Data'!$G$11,0,10*ROW('Hygiene Data'!G156)))</f>
        <v/>
      </c>
      <c r="DY162" s="270" t="str">
        <f ca="true">+IF(OFFSET('Hygiene Data'!$G$12,0,10*ROW('Hygiene Data'!G156))="","",OFFSET('Hygiene Data'!$G$12,0,10*ROW('Hygiene Data'!G156)))</f>
        <v/>
      </c>
      <c r="DZ162" s="270" t="str">
        <f ca="true">+IF(OFFSET('Hygiene Data'!$G$13,0,10*ROW('Hygiene Data'!G156))="","",OFFSET('Hygiene Data'!$G$13,0,10*ROW('Hygiene Data'!G156)))</f>
        <v/>
      </c>
      <c r="EA162" s="270" t="str">
        <f ca="true">+IF(OFFSET('Hygiene Data'!$H$11,0,10*ROW('Hygiene Data'!H156))="","",OFFSET('Hygiene Data'!$H$11,0,10*ROW('Hygiene Data'!H156)))</f>
        <v/>
      </c>
      <c r="EB162" s="270" t="str">
        <f ca="true">+IF(OFFSET('Hygiene Data'!$H$12,0,10*ROW('Hygiene Data'!H156))="","",OFFSET('Hygiene Data'!$H$12,0,10*ROW('Hygiene Data'!H156)))</f>
        <v/>
      </c>
      <c r="EC162" s="270" t="str">
        <f ca="true">+IF(OFFSET('Hygiene Data'!$H$13,0,10*ROW('Hygiene Data'!H156))="","",OFFSET('Hygiene Data'!$H$13,0,10*ROW('Hygiene Data'!H156)))</f>
        <v/>
      </c>
      <c r="ED162" s="270" t="str">
        <f ca="true">+IF(OFFSET('Hygiene Data'!$I$11,0,10*ROW('Hygiene Data'!I156))="","",OFFSET('Hygiene Data'!$I$11,0,10*ROW('Hygiene Data'!I156)))</f>
        <v/>
      </c>
      <c r="EE162" s="270" t="str">
        <f ca="true">+IF(OFFSET('Hygiene Data'!$I$12,0,10*ROW('Hygiene Data'!I156))="","",OFFSET('Hygiene Data'!$I$12,0,10*ROW('Hygiene Data'!I156)))</f>
        <v/>
      </c>
      <c r="EF162" s="270"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26"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0"/>
      <c r="BS163" s="270" t="str">
        <f ca="true">+IF(OFFSET('Water Data'!$D$27,0,10*ROW('Water Data'!D157))="","",OFFSET('Water Data'!$D$27,0,10*ROW('Water Data'!D157)))</f>
        <v/>
      </c>
      <c r="BT163" s="270" t="str">
        <f ca="true">+IF(OFFSET('Water Data'!$D$28,0,10*ROW('Water Data'!D157))="","",OFFSET('Water Data'!$D$28,0,10*ROW('Water Data'!D157)))</f>
        <v/>
      </c>
      <c r="BU163" s="270" t="str">
        <f ca="true">+IF(OFFSET('Water Data'!$D$29,0,10*ROW('Water Data'!D157))="","",OFFSET('Water Data'!$D$29,0,10*ROW('Water Data'!D157)))</f>
        <v/>
      </c>
      <c r="BV163" s="270" t="str">
        <f ca="true">+IF(OFFSET('Water Data'!$E$27,0,10*ROW('Water Data'!E157))="","",OFFSET('Water Data'!$E$27,0,10*ROW('Water Data'!E157)))</f>
        <v/>
      </c>
      <c r="BW163" s="270" t="str">
        <f ca="true">+IF(OFFSET('Water Data'!$E$28,0,10*ROW('Water Data'!E157))="","",OFFSET('Water Data'!$E$28,0,10*ROW('Water Data'!E157)))</f>
        <v/>
      </c>
      <c r="BX163" s="270" t="str">
        <f ca="true">+IF(OFFSET('Water Data'!$E$29,0,10*ROW('Water Data'!E157))="","",OFFSET('Water Data'!$E$29,0,10*ROW('Water Data'!E157)))</f>
        <v/>
      </c>
      <c r="BY163" s="270" t="str">
        <f ca="true">+IF(OFFSET('Water Data'!$F$27,0,10*ROW('Water Data'!F157))="","",OFFSET('Water Data'!$F$27,0,10*ROW('Water Data'!F157)))</f>
        <v/>
      </c>
      <c r="BZ163" s="270" t="str">
        <f ca="true">+IF(OFFSET('Water Data'!$F$28,0,10*ROW('Water Data'!F157))="","",OFFSET('Water Data'!$F$28,0,10*ROW('Water Data'!F157)))</f>
        <v/>
      </c>
      <c r="CA163" s="270" t="str">
        <f ca="true">+IF(OFFSET('Water Data'!$F$29,0,10*ROW('Water Data'!F157))="","",OFFSET('Water Data'!$F$29,0,10*ROW('Water Data'!F157)))</f>
        <v/>
      </c>
      <c r="CB163" s="270" t="str">
        <f ca="true">+IF(OFFSET('Water Data'!$G$27,0,10*ROW('Water Data'!G157))="","",OFFSET('Water Data'!$G$27,0,10*ROW('Water Data'!G157)))</f>
        <v/>
      </c>
      <c r="CC163" s="270" t="str">
        <f ca="true">+IF(OFFSET('Water Data'!$G$28,0,10*ROW('Water Data'!G157))="","",OFFSET('Water Data'!$G$28,0,10*ROW('Water Data'!G157)))</f>
        <v/>
      </c>
      <c r="CD163" s="270" t="str">
        <f ca="true">+IF(OFFSET('Water Data'!$G$29,0,10*ROW('Water Data'!G157))="","",OFFSET('Water Data'!$G$29,0,10*ROW('Water Data'!G157)))</f>
        <v/>
      </c>
      <c r="CE163" s="270" t="str">
        <f ca="true">+IF(OFFSET('Water Data'!$H$27,0,10*ROW('Water Data'!H157))="","",OFFSET('Water Data'!$H$27,0,10*ROW('Water Data'!H157)))</f>
        <v/>
      </c>
      <c r="CF163" s="270" t="str">
        <f ca="true">+IF(OFFSET('Water Data'!$H$28,0,10*ROW('Water Data'!H157))="","",OFFSET('Water Data'!$H$28,0,10*ROW('Water Data'!H157)))</f>
        <v/>
      </c>
      <c r="CG163" s="270" t="str">
        <f ca="true">+IF(OFFSET('Water Data'!$H$29,0,10*ROW('Water Data'!H157))="","",OFFSET('Water Data'!$H$29,0,10*ROW('Water Data'!H157)))</f>
        <v/>
      </c>
      <c r="CH163" s="270" t="str">
        <f ca="true">+IF(OFFSET('Water Data'!$I$27,0,10*ROW('Water Data'!I157))="","",OFFSET('Water Data'!$I$27,0,10*ROW('Water Data'!I157)))</f>
        <v/>
      </c>
      <c r="CI163" s="270" t="str">
        <f ca="true">+IF(OFFSET('Water Data'!$I$28,0,10*ROW('Water Data'!I157))="","",OFFSET('Water Data'!$I$28,0,10*ROW('Water Data'!I157)))</f>
        <v/>
      </c>
      <c r="CJ163" s="270" t="str">
        <f ca="true">+IF(OFFSET('Water Data'!$I$29,0,10*ROW('Water Data'!I157))="","",OFFSET('Water Data'!$I$29,0,10*ROW('Water Data'!I157)))</f>
        <v/>
      </c>
      <c r="CK163" s="270" t="str">
        <f ca="true">+IF(OFFSET('Sanitation Data'!$D$28,0,10*ROW('Sanitation Data'!D157))="","",OFFSET('Sanitation Data'!$D$28,0,10*ROW('Sanitation Data'!D157)))</f>
        <v/>
      </c>
      <c r="CL163" s="270" t="str">
        <f ca="true">+IF(OFFSET('Sanitation Data'!$D$29,0,10*ROW('Sanitation Data'!D157))="","",OFFSET('Sanitation Data'!$D$29,0,10*ROW('Sanitation Data'!D157)))</f>
        <v/>
      </c>
      <c r="CM163" s="270" t="str">
        <f ca="true">+IF(OFFSET('Sanitation Data'!$D$30,0,10*ROW('Sanitation Data'!D157))="","",OFFSET('Sanitation Data'!$D$30,0,10*ROW('Sanitation Data'!D157)))</f>
        <v/>
      </c>
      <c r="CN163" s="270" t="str">
        <f ca="true">+IF(OFFSET('Sanitation Data'!$D$31,0,10*ROW('Sanitation Data'!D157))="","",OFFSET('Sanitation Data'!$D$31,0,10*ROW('Sanitation Data'!D157)))</f>
        <v/>
      </c>
      <c r="CO163" s="270" t="str">
        <f ca="true">+IF(OFFSET('Sanitation Data'!$D$32,0,10*ROW('Sanitation Data'!D157))="","",OFFSET('Sanitation Data'!$D$32,0,10*ROW('Sanitation Data'!D157)))</f>
        <v/>
      </c>
      <c r="CP163" s="270" t="str">
        <f ca="true">+IF(OFFSET('Sanitation Data'!$E$28,0,10*ROW('Sanitation Data'!E157))="","",OFFSET('Sanitation Data'!$E$28,0,10*ROW('Sanitation Data'!E157)))</f>
        <v/>
      </c>
      <c r="CQ163" s="270" t="str">
        <f ca="true">+IF(OFFSET('Sanitation Data'!$E$29,0,10*ROW('Sanitation Data'!E157))="","",OFFSET('Sanitation Data'!$E$29,0,10*ROW('Sanitation Data'!E157)))</f>
        <v/>
      </c>
      <c r="CR163" s="270" t="str">
        <f ca="true">+IF(OFFSET('Sanitation Data'!$E$30,0,10*ROW('Sanitation Data'!E157))="","",OFFSET('Sanitation Data'!$E$30,0,10*ROW('Sanitation Data'!E157)))</f>
        <v/>
      </c>
      <c r="CS163" s="270" t="str">
        <f ca="true">+IF(OFFSET('Sanitation Data'!$E$31,0,10*ROW('Sanitation Data'!E157))="","",OFFSET('Sanitation Data'!$E$31,0,10*ROW('Sanitation Data'!E157)))</f>
        <v/>
      </c>
      <c r="CT163" s="270" t="str">
        <f ca="true">+IF(OFFSET('Sanitation Data'!$E$32,0,10*ROW('Sanitation Data'!E157))="","",OFFSET('Sanitation Data'!$E$32,0,10*ROW('Sanitation Data'!E157)))</f>
        <v/>
      </c>
      <c r="CU163" s="270" t="str">
        <f ca="true">+IF(OFFSET('Sanitation Data'!$F$28,0,10*ROW('Sanitation Data'!F157))="","",OFFSET('Sanitation Data'!$F$28,0,10*ROW('Sanitation Data'!F157)))</f>
        <v/>
      </c>
      <c r="CV163" s="270" t="str">
        <f ca="true">+IF(OFFSET('Sanitation Data'!$F$29,0,10*ROW('Sanitation Data'!F157))="","",OFFSET('Sanitation Data'!$F$29,0,10*ROW('Sanitation Data'!F157)))</f>
        <v/>
      </c>
      <c r="CW163" s="270" t="str">
        <f ca="true">+IF(OFFSET('Sanitation Data'!$F$30,0,10*ROW('Sanitation Data'!F157))="","",OFFSET('Sanitation Data'!$F$30,0,10*ROW('Sanitation Data'!F157)))</f>
        <v/>
      </c>
      <c r="CX163" s="270" t="str">
        <f ca="true">+IF(OFFSET('Sanitation Data'!$F$31,0,10*ROW('Sanitation Data'!F157))="","",OFFSET('Sanitation Data'!$F$31,0,10*ROW('Sanitation Data'!F157)))</f>
        <v/>
      </c>
      <c r="CY163" s="270" t="str">
        <f ca="true">+IF(OFFSET('Sanitation Data'!$F$32,0,10*ROW('Sanitation Data'!F157))="","",OFFSET('Sanitation Data'!$F$32,0,10*ROW('Sanitation Data'!F157)))</f>
        <v/>
      </c>
      <c r="CZ163" s="270" t="str">
        <f ca="true">+IF(OFFSET('Sanitation Data'!$G$28,0,10*ROW('Sanitation Data'!G157))="","",OFFSET('Sanitation Data'!$G$28,0,10*ROW('Sanitation Data'!G157)))</f>
        <v/>
      </c>
      <c r="DA163" s="270" t="str">
        <f ca="true">+IF(OFFSET('Sanitation Data'!$G$29,0,10*ROW('Sanitation Data'!G157))="","",OFFSET('Sanitation Data'!$G$29,0,10*ROW('Sanitation Data'!G157)))</f>
        <v/>
      </c>
      <c r="DB163" s="270" t="str">
        <f ca="true">+IF(OFFSET('Sanitation Data'!$G$30,0,10*ROW('Sanitation Data'!G157))="","",OFFSET('Sanitation Data'!$G$30,0,10*ROW('Sanitation Data'!G157)))</f>
        <v/>
      </c>
      <c r="DC163" s="270" t="str">
        <f ca="true">+IF(OFFSET('Sanitation Data'!$G$31,0,10*ROW('Sanitation Data'!G157))="","",OFFSET('Sanitation Data'!$G$31,0,10*ROW('Sanitation Data'!G157)))</f>
        <v/>
      </c>
      <c r="DD163" s="270" t="str">
        <f ca="true">+IF(OFFSET('Sanitation Data'!$G$32,0,10*ROW('Sanitation Data'!G157))="","",OFFSET('Sanitation Data'!$G$32,0,10*ROW('Sanitation Data'!G157)))</f>
        <v/>
      </c>
      <c r="DE163" s="270" t="str">
        <f ca="true">+IF(OFFSET('Sanitation Data'!$H$28,0,10*ROW('Sanitation Data'!H157))="","",OFFSET('Sanitation Data'!$H$28,0,10*ROW('Sanitation Data'!H157)))</f>
        <v/>
      </c>
      <c r="DF163" s="270" t="str">
        <f ca="true">+IF(OFFSET('Sanitation Data'!$H$29,0,10*ROW('Sanitation Data'!H157))="","",OFFSET('Sanitation Data'!$H$29,0,10*ROW('Sanitation Data'!H157)))</f>
        <v/>
      </c>
      <c r="DG163" s="270" t="str">
        <f ca="true">+IF(OFFSET('Sanitation Data'!$H$30,0,10*ROW('Sanitation Data'!H157))="","",OFFSET('Sanitation Data'!$H$30,0,10*ROW('Sanitation Data'!H157)))</f>
        <v/>
      </c>
      <c r="DH163" s="270" t="str">
        <f ca="true">+IF(OFFSET('Sanitation Data'!$H$31,0,10*ROW('Sanitation Data'!H157))="","",OFFSET('Sanitation Data'!$H$31,0,10*ROW('Sanitation Data'!H157)))</f>
        <v/>
      </c>
      <c r="DI163" s="270" t="str">
        <f ca="true">+IF(OFFSET('Sanitation Data'!$H$32,0,10*ROW('Sanitation Data'!H157))="","",OFFSET('Sanitation Data'!$H$32,0,10*ROW('Sanitation Data'!H157)))</f>
        <v/>
      </c>
      <c r="DJ163" s="270" t="str">
        <f ca="true">+IF(OFFSET('Sanitation Data'!$I$28,0,10*ROW('Sanitation Data'!I157))="","",OFFSET('Sanitation Data'!$I$28,0,10*ROW('Sanitation Data'!I157)))</f>
        <v/>
      </c>
      <c r="DK163" s="270" t="str">
        <f ca="true">+IF(OFFSET('Sanitation Data'!$I$29,0,10*ROW('Sanitation Data'!I157))="","",OFFSET('Sanitation Data'!$I$29,0,10*ROW('Sanitation Data'!I157)))</f>
        <v/>
      </c>
      <c r="DL163" s="270" t="str">
        <f ca="true">+IF(OFFSET('Sanitation Data'!$I$30,0,10*ROW('Sanitation Data'!I157))="","",OFFSET('Sanitation Data'!$I$30,0,10*ROW('Sanitation Data'!I157)))</f>
        <v/>
      </c>
      <c r="DM163" s="270" t="str">
        <f ca="true">+IF(OFFSET('Sanitation Data'!$I$31,0,10*ROW('Sanitation Data'!I157))="","",OFFSET('Sanitation Data'!$I$31,0,10*ROW('Sanitation Data'!I157)))</f>
        <v/>
      </c>
      <c r="DN163" s="270" t="str">
        <f ca="true">+IF(OFFSET('Sanitation Data'!$I$32,0,10*ROW('Sanitation Data'!I157))="","",OFFSET('Sanitation Data'!$I$32,0,10*ROW('Sanitation Data'!I157)))</f>
        <v/>
      </c>
      <c r="DO163" s="270" t="str">
        <f ca="true">+IF(OFFSET('Hygiene Data'!$D$11,0,10*ROW('Hygiene Data'!D157))="","",OFFSET('Hygiene Data'!$D$11,0,10*ROW('Hygiene Data'!D157)))</f>
        <v/>
      </c>
      <c r="DP163" s="270" t="str">
        <f ca="true">+IF(OFFSET('Hygiene Data'!$D$12,0,10*ROW('Hygiene Data'!D157))="","",OFFSET('Hygiene Data'!$D$12,0,10*ROW('Hygiene Data'!D157)))</f>
        <v/>
      </c>
      <c r="DQ163" s="270" t="str">
        <f ca="true">+IF(OFFSET('Hygiene Data'!$D$13,0,10*ROW('Hygiene Data'!D157))="","",OFFSET('Hygiene Data'!$D$13,0,10*ROW('Hygiene Data'!D157)))</f>
        <v/>
      </c>
      <c r="DR163" s="270" t="str">
        <f ca="true">+IF(OFFSET('Hygiene Data'!$E$11,0,10*ROW('Hygiene Data'!E157))="","",OFFSET('Hygiene Data'!$E$11,0,10*ROW('Hygiene Data'!E157)))</f>
        <v/>
      </c>
      <c r="DS163" s="270" t="str">
        <f ca="true">+IF(OFFSET('Hygiene Data'!$E$12,0,10*ROW('Hygiene Data'!E157))="","",OFFSET('Hygiene Data'!$E$12,0,10*ROW('Hygiene Data'!E157)))</f>
        <v/>
      </c>
      <c r="DT163" s="270" t="str">
        <f ca="true">+IF(OFFSET('Hygiene Data'!$E$13,0,10*ROW('Hygiene Data'!E157))="","",OFFSET('Hygiene Data'!$E$13,0,10*ROW('Hygiene Data'!E157)))</f>
        <v/>
      </c>
      <c r="DU163" s="270" t="str">
        <f ca="true">+IF(OFFSET('Hygiene Data'!$F$11,0,10*ROW('Hygiene Data'!F157))="","",OFFSET('Hygiene Data'!$F$11,0,10*ROW('Hygiene Data'!F157)))</f>
        <v/>
      </c>
      <c r="DV163" s="270" t="str">
        <f ca="true">+IF(OFFSET('Hygiene Data'!$F$12,0,10*ROW('Hygiene Data'!F157))="","",OFFSET('Hygiene Data'!$F$12,0,10*ROW('Hygiene Data'!F157)))</f>
        <v/>
      </c>
      <c r="DW163" s="270" t="str">
        <f ca="true">+IF(OFFSET('Hygiene Data'!$F$13,0,10*ROW('Hygiene Data'!F157))="","",OFFSET('Hygiene Data'!$F$13,0,10*ROW('Hygiene Data'!F157)))</f>
        <v/>
      </c>
      <c r="DX163" s="270" t="str">
        <f ca="true">+IF(OFFSET('Hygiene Data'!$G$11,0,10*ROW('Hygiene Data'!G157))="","",OFFSET('Hygiene Data'!$G$11,0,10*ROW('Hygiene Data'!G157)))</f>
        <v/>
      </c>
      <c r="DY163" s="270" t="str">
        <f ca="true">+IF(OFFSET('Hygiene Data'!$G$12,0,10*ROW('Hygiene Data'!G157))="","",OFFSET('Hygiene Data'!$G$12,0,10*ROW('Hygiene Data'!G157)))</f>
        <v/>
      </c>
      <c r="DZ163" s="270" t="str">
        <f ca="true">+IF(OFFSET('Hygiene Data'!$G$13,0,10*ROW('Hygiene Data'!G157))="","",OFFSET('Hygiene Data'!$G$13,0,10*ROW('Hygiene Data'!G157)))</f>
        <v/>
      </c>
      <c r="EA163" s="270" t="str">
        <f ca="true">+IF(OFFSET('Hygiene Data'!$H$11,0,10*ROW('Hygiene Data'!H157))="","",OFFSET('Hygiene Data'!$H$11,0,10*ROW('Hygiene Data'!H157)))</f>
        <v/>
      </c>
      <c r="EB163" s="270" t="str">
        <f ca="true">+IF(OFFSET('Hygiene Data'!$H$12,0,10*ROW('Hygiene Data'!H157))="","",OFFSET('Hygiene Data'!$H$12,0,10*ROW('Hygiene Data'!H157)))</f>
        <v/>
      </c>
      <c r="EC163" s="270" t="str">
        <f ca="true">+IF(OFFSET('Hygiene Data'!$H$13,0,10*ROW('Hygiene Data'!H157))="","",OFFSET('Hygiene Data'!$H$13,0,10*ROW('Hygiene Data'!H157)))</f>
        <v/>
      </c>
      <c r="ED163" s="270" t="str">
        <f ca="true">+IF(OFFSET('Hygiene Data'!$I$11,0,10*ROW('Hygiene Data'!I157))="","",OFFSET('Hygiene Data'!$I$11,0,10*ROW('Hygiene Data'!I157)))</f>
        <v/>
      </c>
      <c r="EE163" s="270" t="str">
        <f ca="true">+IF(OFFSET('Hygiene Data'!$I$12,0,10*ROW('Hygiene Data'!I157))="","",OFFSET('Hygiene Data'!$I$12,0,10*ROW('Hygiene Data'!I157)))</f>
        <v/>
      </c>
      <c r="EF163" s="270"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26"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0"/>
      <c r="BS164" s="270" t="str">
        <f ca="true">+IF(OFFSET('Water Data'!$D$27,0,10*ROW('Water Data'!D158))="","",OFFSET('Water Data'!$D$27,0,10*ROW('Water Data'!D158)))</f>
        <v/>
      </c>
      <c r="BT164" s="270" t="str">
        <f ca="true">+IF(OFFSET('Water Data'!$D$28,0,10*ROW('Water Data'!D158))="","",OFFSET('Water Data'!$D$28,0,10*ROW('Water Data'!D158)))</f>
        <v/>
      </c>
      <c r="BU164" s="270" t="str">
        <f ca="true">+IF(OFFSET('Water Data'!$D$29,0,10*ROW('Water Data'!D158))="","",OFFSET('Water Data'!$D$29,0,10*ROW('Water Data'!D158)))</f>
        <v/>
      </c>
      <c r="BV164" s="270" t="str">
        <f ca="true">+IF(OFFSET('Water Data'!$E$27,0,10*ROW('Water Data'!E158))="","",OFFSET('Water Data'!$E$27,0,10*ROW('Water Data'!E158)))</f>
        <v/>
      </c>
      <c r="BW164" s="270" t="str">
        <f ca="true">+IF(OFFSET('Water Data'!$E$28,0,10*ROW('Water Data'!E158))="","",OFFSET('Water Data'!$E$28,0,10*ROW('Water Data'!E158)))</f>
        <v/>
      </c>
      <c r="BX164" s="270" t="str">
        <f ca="true">+IF(OFFSET('Water Data'!$E$29,0,10*ROW('Water Data'!E158))="","",OFFSET('Water Data'!$E$29,0,10*ROW('Water Data'!E158)))</f>
        <v/>
      </c>
      <c r="BY164" s="270" t="str">
        <f ca="true">+IF(OFFSET('Water Data'!$F$27,0,10*ROW('Water Data'!F158))="","",OFFSET('Water Data'!$F$27,0,10*ROW('Water Data'!F158)))</f>
        <v/>
      </c>
      <c r="BZ164" s="270" t="str">
        <f ca="true">+IF(OFFSET('Water Data'!$F$28,0,10*ROW('Water Data'!F158))="","",OFFSET('Water Data'!$F$28,0,10*ROW('Water Data'!F158)))</f>
        <v/>
      </c>
      <c r="CA164" s="270" t="str">
        <f ca="true">+IF(OFFSET('Water Data'!$F$29,0,10*ROW('Water Data'!F158))="","",OFFSET('Water Data'!$F$29,0,10*ROW('Water Data'!F158)))</f>
        <v/>
      </c>
      <c r="CB164" s="270" t="str">
        <f ca="true">+IF(OFFSET('Water Data'!$G$27,0,10*ROW('Water Data'!G158))="","",OFFSET('Water Data'!$G$27,0,10*ROW('Water Data'!G158)))</f>
        <v/>
      </c>
      <c r="CC164" s="270" t="str">
        <f ca="true">+IF(OFFSET('Water Data'!$G$28,0,10*ROW('Water Data'!G158))="","",OFFSET('Water Data'!$G$28,0,10*ROW('Water Data'!G158)))</f>
        <v/>
      </c>
      <c r="CD164" s="270" t="str">
        <f ca="true">+IF(OFFSET('Water Data'!$G$29,0,10*ROW('Water Data'!G158))="","",OFFSET('Water Data'!$G$29,0,10*ROW('Water Data'!G158)))</f>
        <v/>
      </c>
      <c r="CE164" s="270" t="str">
        <f ca="true">+IF(OFFSET('Water Data'!$H$27,0,10*ROW('Water Data'!H158))="","",OFFSET('Water Data'!$H$27,0,10*ROW('Water Data'!H158)))</f>
        <v/>
      </c>
      <c r="CF164" s="270" t="str">
        <f ca="true">+IF(OFFSET('Water Data'!$H$28,0,10*ROW('Water Data'!H158))="","",OFFSET('Water Data'!$H$28,0,10*ROW('Water Data'!H158)))</f>
        <v/>
      </c>
      <c r="CG164" s="270" t="str">
        <f ca="true">+IF(OFFSET('Water Data'!$H$29,0,10*ROW('Water Data'!H158))="","",OFFSET('Water Data'!$H$29,0,10*ROW('Water Data'!H158)))</f>
        <v/>
      </c>
      <c r="CH164" s="270" t="str">
        <f ca="true">+IF(OFFSET('Water Data'!$I$27,0,10*ROW('Water Data'!I158))="","",OFFSET('Water Data'!$I$27,0,10*ROW('Water Data'!I158)))</f>
        <v/>
      </c>
      <c r="CI164" s="270" t="str">
        <f ca="true">+IF(OFFSET('Water Data'!$I$28,0,10*ROW('Water Data'!I158))="","",OFFSET('Water Data'!$I$28,0,10*ROW('Water Data'!I158)))</f>
        <v/>
      </c>
      <c r="CJ164" s="270" t="str">
        <f ca="true">+IF(OFFSET('Water Data'!$I$29,0,10*ROW('Water Data'!I158))="","",OFFSET('Water Data'!$I$29,0,10*ROW('Water Data'!I158)))</f>
        <v/>
      </c>
      <c r="CK164" s="270" t="str">
        <f ca="true">+IF(OFFSET('Sanitation Data'!$D$28,0,10*ROW('Sanitation Data'!D158))="","",OFFSET('Sanitation Data'!$D$28,0,10*ROW('Sanitation Data'!D158)))</f>
        <v/>
      </c>
      <c r="CL164" s="270" t="str">
        <f ca="true">+IF(OFFSET('Sanitation Data'!$D$29,0,10*ROW('Sanitation Data'!D158))="","",OFFSET('Sanitation Data'!$D$29,0,10*ROW('Sanitation Data'!D158)))</f>
        <v/>
      </c>
      <c r="CM164" s="270" t="str">
        <f ca="true">+IF(OFFSET('Sanitation Data'!$D$30,0,10*ROW('Sanitation Data'!D158))="","",OFFSET('Sanitation Data'!$D$30,0,10*ROW('Sanitation Data'!D158)))</f>
        <v/>
      </c>
      <c r="CN164" s="270" t="str">
        <f ca="true">+IF(OFFSET('Sanitation Data'!$D$31,0,10*ROW('Sanitation Data'!D158))="","",OFFSET('Sanitation Data'!$D$31,0,10*ROW('Sanitation Data'!D158)))</f>
        <v/>
      </c>
      <c r="CO164" s="270" t="str">
        <f ca="true">+IF(OFFSET('Sanitation Data'!$D$32,0,10*ROW('Sanitation Data'!D158))="","",OFFSET('Sanitation Data'!$D$32,0,10*ROW('Sanitation Data'!D158)))</f>
        <v/>
      </c>
      <c r="CP164" s="270" t="str">
        <f ca="true">+IF(OFFSET('Sanitation Data'!$E$28,0,10*ROW('Sanitation Data'!E158))="","",OFFSET('Sanitation Data'!$E$28,0,10*ROW('Sanitation Data'!E158)))</f>
        <v/>
      </c>
      <c r="CQ164" s="270" t="str">
        <f ca="true">+IF(OFFSET('Sanitation Data'!$E$29,0,10*ROW('Sanitation Data'!E158))="","",OFFSET('Sanitation Data'!$E$29,0,10*ROW('Sanitation Data'!E158)))</f>
        <v/>
      </c>
      <c r="CR164" s="270" t="str">
        <f ca="true">+IF(OFFSET('Sanitation Data'!$E$30,0,10*ROW('Sanitation Data'!E158))="","",OFFSET('Sanitation Data'!$E$30,0,10*ROW('Sanitation Data'!E158)))</f>
        <v/>
      </c>
      <c r="CS164" s="270" t="str">
        <f ca="true">+IF(OFFSET('Sanitation Data'!$E$31,0,10*ROW('Sanitation Data'!E158))="","",OFFSET('Sanitation Data'!$E$31,0,10*ROW('Sanitation Data'!E158)))</f>
        <v/>
      </c>
      <c r="CT164" s="270" t="str">
        <f ca="true">+IF(OFFSET('Sanitation Data'!$E$32,0,10*ROW('Sanitation Data'!E158))="","",OFFSET('Sanitation Data'!$E$32,0,10*ROW('Sanitation Data'!E158)))</f>
        <v/>
      </c>
      <c r="CU164" s="270" t="str">
        <f ca="true">+IF(OFFSET('Sanitation Data'!$F$28,0,10*ROW('Sanitation Data'!F158))="","",OFFSET('Sanitation Data'!$F$28,0,10*ROW('Sanitation Data'!F158)))</f>
        <v/>
      </c>
      <c r="CV164" s="270" t="str">
        <f ca="true">+IF(OFFSET('Sanitation Data'!$F$29,0,10*ROW('Sanitation Data'!F158))="","",OFFSET('Sanitation Data'!$F$29,0,10*ROW('Sanitation Data'!F158)))</f>
        <v/>
      </c>
      <c r="CW164" s="270" t="str">
        <f ca="true">+IF(OFFSET('Sanitation Data'!$F$30,0,10*ROW('Sanitation Data'!F158))="","",OFFSET('Sanitation Data'!$F$30,0,10*ROW('Sanitation Data'!F158)))</f>
        <v/>
      </c>
      <c r="CX164" s="270" t="str">
        <f ca="true">+IF(OFFSET('Sanitation Data'!$F$31,0,10*ROW('Sanitation Data'!F158))="","",OFFSET('Sanitation Data'!$F$31,0,10*ROW('Sanitation Data'!F158)))</f>
        <v/>
      </c>
      <c r="CY164" s="270" t="str">
        <f ca="true">+IF(OFFSET('Sanitation Data'!$F$32,0,10*ROW('Sanitation Data'!F158))="","",OFFSET('Sanitation Data'!$F$32,0,10*ROW('Sanitation Data'!F158)))</f>
        <v/>
      </c>
      <c r="CZ164" s="270" t="str">
        <f ca="true">+IF(OFFSET('Sanitation Data'!$G$28,0,10*ROW('Sanitation Data'!G158))="","",OFFSET('Sanitation Data'!$G$28,0,10*ROW('Sanitation Data'!G158)))</f>
        <v/>
      </c>
      <c r="DA164" s="270" t="str">
        <f ca="true">+IF(OFFSET('Sanitation Data'!$G$29,0,10*ROW('Sanitation Data'!G158))="","",OFFSET('Sanitation Data'!$G$29,0,10*ROW('Sanitation Data'!G158)))</f>
        <v/>
      </c>
      <c r="DB164" s="270" t="str">
        <f ca="true">+IF(OFFSET('Sanitation Data'!$G$30,0,10*ROW('Sanitation Data'!G158))="","",OFFSET('Sanitation Data'!$G$30,0,10*ROW('Sanitation Data'!G158)))</f>
        <v/>
      </c>
      <c r="DC164" s="270" t="str">
        <f ca="true">+IF(OFFSET('Sanitation Data'!$G$31,0,10*ROW('Sanitation Data'!G158))="","",OFFSET('Sanitation Data'!$G$31,0,10*ROW('Sanitation Data'!G158)))</f>
        <v/>
      </c>
      <c r="DD164" s="270" t="str">
        <f ca="true">+IF(OFFSET('Sanitation Data'!$G$32,0,10*ROW('Sanitation Data'!G158))="","",OFFSET('Sanitation Data'!$G$32,0,10*ROW('Sanitation Data'!G158)))</f>
        <v/>
      </c>
      <c r="DE164" s="270" t="str">
        <f ca="true">+IF(OFFSET('Sanitation Data'!$H$28,0,10*ROW('Sanitation Data'!H158))="","",OFFSET('Sanitation Data'!$H$28,0,10*ROW('Sanitation Data'!H158)))</f>
        <v/>
      </c>
      <c r="DF164" s="270" t="str">
        <f ca="true">+IF(OFFSET('Sanitation Data'!$H$29,0,10*ROW('Sanitation Data'!H158))="","",OFFSET('Sanitation Data'!$H$29,0,10*ROW('Sanitation Data'!H158)))</f>
        <v/>
      </c>
      <c r="DG164" s="270" t="str">
        <f ca="true">+IF(OFFSET('Sanitation Data'!$H$30,0,10*ROW('Sanitation Data'!H158))="","",OFFSET('Sanitation Data'!$H$30,0,10*ROW('Sanitation Data'!H158)))</f>
        <v/>
      </c>
      <c r="DH164" s="270" t="str">
        <f ca="true">+IF(OFFSET('Sanitation Data'!$H$31,0,10*ROW('Sanitation Data'!H158))="","",OFFSET('Sanitation Data'!$H$31,0,10*ROW('Sanitation Data'!H158)))</f>
        <v/>
      </c>
      <c r="DI164" s="270" t="str">
        <f ca="true">+IF(OFFSET('Sanitation Data'!$H$32,0,10*ROW('Sanitation Data'!H158))="","",OFFSET('Sanitation Data'!$H$32,0,10*ROW('Sanitation Data'!H158)))</f>
        <v/>
      </c>
      <c r="DJ164" s="270" t="str">
        <f ca="true">+IF(OFFSET('Sanitation Data'!$I$28,0,10*ROW('Sanitation Data'!I158))="","",OFFSET('Sanitation Data'!$I$28,0,10*ROW('Sanitation Data'!I158)))</f>
        <v/>
      </c>
      <c r="DK164" s="270" t="str">
        <f ca="true">+IF(OFFSET('Sanitation Data'!$I$29,0,10*ROW('Sanitation Data'!I158))="","",OFFSET('Sanitation Data'!$I$29,0,10*ROW('Sanitation Data'!I158)))</f>
        <v/>
      </c>
      <c r="DL164" s="270" t="str">
        <f ca="true">+IF(OFFSET('Sanitation Data'!$I$30,0,10*ROW('Sanitation Data'!I158))="","",OFFSET('Sanitation Data'!$I$30,0,10*ROW('Sanitation Data'!I158)))</f>
        <v/>
      </c>
      <c r="DM164" s="270" t="str">
        <f ca="true">+IF(OFFSET('Sanitation Data'!$I$31,0,10*ROW('Sanitation Data'!I158))="","",OFFSET('Sanitation Data'!$I$31,0,10*ROW('Sanitation Data'!I158)))</f>
        <v/>
      </c>
      <c r="DN164" s="270" t="str">
        <f ca="true">+IF(OFFSET('Sanitation Data'!$I$32,0,10*ROW('Sanitation Data'!I158))="","",OFFSET('Sanitation Data'!$I$32,0,10*ROW('Sanitation Data'!I158)))</f>
        <v/>
      </c>
      <c r="DO164" s="270" t="str">
        <f ca="true">+IF(OFFSET('Hygiene Data'!$D$11,0,10*ROW('Hygiene Data'!D158))="","",OFFSET('Hygiene Data'!$D$11,0,10*ROW('Hygiene Data'!D158)))</f>
        <v/>
      </c>
      <c r="DP164" s="270" t="str">
        <f ca="true">+IF(OFFSET('Hygiene Data'!$D$12,0,10*ROW('Hygiene Data'!D158))="","",OFFSET('Hygiene Data'!$D$12,0,10*ROW('Hygiene Data'!D158)))</f>
        <v/>
      </c>
      <c r="DQ164" s="270" t="str">
        <f ca="true">+IF(OFFSET('Hygiene Data'!$D$13,0,10*ROW('Hygiene Data'!D158))="","",OFFSET('Hygiene Data'!$D$13,0,10*ROW('Hygiene Data'!D158)))</f>
        <v/>
      </c>
      <c r="DR164" s="270" t="str">
        <f ca="true">+IF(OFFSET('Hygiene Data'!$E$11,0,10*ROW('Hygiene Data'!E158))="","",OFFSET('Hygiene Data'!$E$11,0,10*ROW('Hygiene Data'!E158)))</f>
        <v/>
      </c>
      <c r="DS164" s="270" t="str">
        <f ca="true">+IF(OFFSET('Hygiene Data'!$E$12,0,10*ROW('Hygiene Data'!E158))="","",OFFSET('Hygiene Data'!$E$12,0,10*ROW('Hygiene Data'!E158)))</f>
        <v/>
      </c>
      <c r="DT164" s="270" t="str">
        <f ca="true">+IF(OFFSET('Hygiene Data'!$E$13,0,10*ROW('Hygiene Data'!E158))="","",OFFSET('Hygiene Data'!$E$13,0,10*ROW('Hygiene Data'!E158)))</f>
        <v/>
      </c>
      <c r="DU164" s="270" t="str">
        <f ca="true">+IF(OFFSET('Hygiene Data'!$F$11,0,10*ROW('Hygiene Data'!F158))="","",OFFSET('Hygiene Data'!$F$11,0,10*ROW('Hygiene Data'!F158)))</f>
        <v/>
      </c>
      <c r="DV164" s="270" t="str">
        <f ca="true">+IF(OFFSET('Hygiene Data'!$F$12,0,10*ROW('Hygiene Data'!F158))="","",OFFSET('Hygiene Data'!$F$12,0,10*ROW('Hygiene Data'!F158)))</f>
        <v/>
      </c>
      <c r="DW164" s="270" t="str">
        <f ca="true">+IF(OFFSET('Hygiene Data'!$F$13,0,10*ROW('Hygiene Data'!F158))="","",OFFSET('Hygiene Data'!$F$13,0,10*ROW('Hygiene Data'!F158)))</f>
        <v/>
      </c>
      <c r="DX164" s="270" t="str">
        <f ca="true">+IF(OFFSET('Hygiene Data'!$G$11,0,10*ROW('Hygiene Data'!G158))="","",OFFSET('Hygiene Data'!$G$11,0,10*ROW('Hygiene Data'!G158)))</f>
        <v/>
      </c>
      <c r="DY164" s="270" t="str">
        <f ca="true">+IF(OFFSET('Hygiene Data'!$G$12,0,10*ROW('Hygiene Data'!G158))="","",OFFSET('Hygiene Data'!$G$12,0,10*ROW('Hygiene Data'!G158)))</f>
        <v/>
      </c>
      <c r="DZ164" s="270" t="str">
        <f ca="true">+IF(OFFSET('Hygiene Data'!$G$13,0,10*ROW('Hygiene Data'!G158))="","",OFFSET('Hygiene Data'!$G$13,0,10*ROW('Hygiene Data'!G158)))</f>
        <v/>
      </c>
      <c r="EA164" s="270" t="str">
        <f ca="true">+IF(OFFSET('Hygiene Data'!$H$11,0,10*ROW('Hygiene Data'!H158))="","",OFFSET('Hygiene Data'!$H$11,0,10*ROW('Hygiene Data'!H158)))</f>
        <v/>
      </c>
      <c r="EB164" s="270" t="str">
        <f ca="true">+IF(OFFSET('Hygiene Data'!$H$12,0,10*ROW('Hygiene Data'!H158))="","",OFFSET('Hygiene Data'!$H$12,0,10*ROW('Hygiene Data'!H158)))</f>
        <v/>
      </c>
      <c r="EC164" s="270" t="str">
        <f ca="true">+IF(OFFSET('Hygiene Data'!$H$13,0,10*ROW('Hygiene Data'!H158))="","",OFFSET('Hygiene Data'!$H$13,0,10*ROW('Hygiene Data'!H158)))</f>
        <v/>
      </c>
      <c r="ED164" s="270" t="str">
        <f ca="true">+IF(OFFSET('Hygiene Data'!$I$11,0,10*ROW('Hygiene Data'!I158))="","",OFFSET('Hygiene Data'!$I$11,0,10*ROW('Hygiene Data'!I158)))</f>
        <v/>
      </c>
      <c r="EE164" s="270" t="str">
        <f ca="true">+IF(OFFSET('Hygiene Data'!$I$12,0,10*ROW('Hygiene Data'!I158))="","",OFFSET('Hygiene Data'!$I$12,0,10*ROW('Hygiene Data'!I158)))</f>
        <v/>
      </c>
      <c r="EF164" s="270"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26"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0"/>
      <c r="BS165" s="270" t="str">
        <f ca="true">+IF(OFFSET('Water Data'!$D$27,0,10*ROW('Water Data'!D159))="","",OFFSET('Water Data'!$D$27,0,10*ROW('Water Data'!D159)))</f>
        <v/>
      </c>
      <c r="BT165" s="270" t="str">
        <f ca="true">+IF(OFFSET('Water Data'!$D$28,0,10*ROW('Water Data'!D159))="","",OFFSET('Water Data'!$D$28,0,10*ROW('Water Data'!D159)))</f>
        <v/>
      </c>
      <c r="BU165" s="270" t="str">
        <f ca="true">+IF(OFFSET('Water Data'!$D$29,0,10*ROW('Water Data'!D159))="","",OFFSET('Water Data'!$D$29,0,10*ROW('Water Data'!D159)))</f>
        <v/>
      </c>
      <c r="BV165" s="270" t="str">
        <f ca="true">+IF(OFFSET('Water Data'!$E$27,0,10*ROW('Water Data'!E159))="","",OFFSET('Water Data'!$E$27,0,10*ROW('Water Data'!E159)))</f>
        <v/>
      </c>
      <c r="BW165" s="270" t="str">
        <f ca="true">+IF(OFFSET('Water Data'!$E$28,0,10*ROW('Water Data'!E159))="","",OFFSET('Water Data'!$E$28,0,10*ROW('Water Data'!E159)))</f>
        <v/>
      </c>
      <c r="BX165" s="270" t="str">
        <f ca="true">+IF(OFFSET('Water Data'!$E$29,0,10*ROW('Water Data'!E159))="","",OFFSET('Water Data'!$E$29,0,10*ROW('Water Data'!E159)))</f>
        <v/>
      </c>
      <c r="BY165" s="270" t="str">
        <f ca="true">+IF(OFFSET('Water Data'!$F$27,0,10*ROW('Water Data'!F159))="","",OFFSET('Water Data'!$F$27,0,10*ROW('Water Data'!F159)))</f>
        <v/>
      </c>
      <c r="BZ165" s="270" t="str">
        <f ca="true">+IF(OFFSET('Water Data'!$F$28,0,10*ROW('Water Data'!F159))="","",OFFSET('Water Data'!$F$28,0,10*ROW('Water Data'!F159)))</f>
        <v/>
      </c>
      <c r="CA165" s="270" t="str">
        <f ca="true">+IF(OFFSET('Water Data'!$F$29,0,10*ROW('Water Data'!F159))="","",OFFSET('Water Data'!$F$29,0,10*ROW('Water Data'!F159)))</f>
        <v/>
      </c>
      <c r="CB165" s="270" t="str">
        <f ca="true">+IF(OFFSET('Water Data'!$G$27,0,10*ROW('Water Data'!G159))="","",OFFSET('Water Data'!$G$27,0,10*ROW('Water Data'!G159)))</f>
        <v/>
      </c>
      <c r="CC165" s="270" t="str">
        <f ca="true">+IF(OFFSET('Water Data'!$G$28,0,10*ROW('Water Data'!G159))="","",OFFSET('Water Data'!$G$28,0,10*ROW('Water Data'!G159)))</f>
        <v/>
      </c>
      <c r="CD165" s="270" t="str">
        <f ca="true">+IF(OFFSET('Water Data'!$G$29,0,10*ROW('Water Data'!G159))="","",OFFSET('Water Data'!$G$29,0,10*ROW('Water Data'!G159)))</f>
        <v/>
      </c>
      <c r="CE165" s="270" t="str">
        <f ca="true">+IF(OFFSET('Water Data'!$H$27,0,10*ROW('Water Data'!H159))="","",OFFSET('Water Data'!$H$27,0,10*ROW('Water Data'!H159)))</f>
        <v/>
      </c>
      <c r="CF165" s="270" t="str">
        <f ca="true">+IF(OFFSET('Water Data'!$H$28,0,10*ROW('Water Data'!H159))="","",OFFSET('Water Data'!$H$28,0,10*ROW('Water Data'!H159)))</f>
        <v/>
      </c>
      <c r="CG165" s="270" t="str">
        <f ca="true">+IF(OFFSET('Water Data'!$H$29,0,10*ROW('Water Data'!H159))="","",OFFSET('Water Data'!$H$29,0,10*ROW('Water Data'!H159)))</f>
        <v/>
      </c>
      <c r="CH165" s="270" t="str">
        <f ca="true">+IF(OFFSET('Water Data'!$I$27,0,10*ROW('Water Data'!I159))="","",OFFSET('Water Data'!$I$27,0,10*ROW('Water Data'!I159)))</f>
        <v/>
      </c>
      <c r="CI165" s="270" t="str">
        <f ca="true">+IF(OFFSET('Water Data'!$I$28,0,10*ROW('Water Data'!I159))="","",OFFSET('Water Data'!$I$28,0,10*ROW('Water Data'!I159)))</f>
        <v/>
      </c>
      <c r="CJ165" s="270" t="str">
        <f ca="true">+IF(OFFSET('Water Data'!$I$29,0,10*ROW('Water Data'!I159))="","",OFFSET('Water Data'!$I$29,0,10*ROW('Water Data'!I159)))</f>
        <v/>
      </c>
      <c r="CK165" s="270" t="str">
        <f ca="true">+IF(OFFSET('Sanitation Data'!$D$28,0,10*ROW('Sanitation Data'!D159))="","",OFFSET('Sanitation Data'!$D$28,0,10*ROW('Sanitation Data'!D159)))</f>
        <v/>
      </c>
      <c r="CL165" s="270" t="str">
        <f ca="true">+IF(OFFSET('Sanitation Data'!$D$29,0,10*ROW('Sanitation Data'!D159))="","",OFFSET('Sanitation Data'!$D$29,0,10*ROW('Sanitation Data'!D159)))</f>
        <v/>
      </c>
      <c r="CM165" s="270" t="str">
        <f ca="true">+IF(OFFSET('Sanitation Data'!$D$30,0,10*ROW('Sanitation Data'!D159))="","",OFFSET('Sanitation Data'!$D$30,0,10*ROW('Sanitation Data'!D159)))</f>
        <v/>
      </c>
      <c r="CN165" s="270" t="str">
        <f ca="true">+IF(OFFSET('Sanitation Data'!$D$31,0,10*ROW('Sanitation Data'!D159))="","",OFFSET('Sanitation Data'!$D$31,0,10*ROW('Sanitation Data'!D159)))</f>
        <v/>
      </c>
      <c r="CO165" s="270" t="str">
        <f ca="true">+IF(OFFSET('Sanitation Data'!$D$32,0,10*ROW('Sanitation Data'!D159))="","",OFFSET('Sanitation Data'!$D$32,0,10*ROW('Sanitation Data'!D159)))</f>
        <v/>
      </c>
      <c r="CP165" s="270" t="str">
        <f ca="true">+IF(OFFSET('Sanitation Data'!$E$28,0,10*ROW('Sanitation Data'!E159))="","",OFFSET('Sanitation Data'!$E$28,0,10*ROW('Sanitation Data'!E159)))</f>
        <v/>
      </c>
      <c r="CQ165" s="270" t="str">
        <f ca="true">+IF(OFFSET('Sanitation Data'!$E$29,0,10*ROW('Sanitation Data'!E159))="","",OFFSET('Sanitation Data'!$E$29,0,10*ROW('Sanitation Data'!E159)))</f>
        <v/>
      </c>
      <c r="CR165" s="270" t="str">
        <f ca="true">+IF(OFFSET('Sanitation Data'!$E$30,0,10*ROW('Sanitation Data'!E159))="","",OFFSET('Sanitation Data'!$E$30,0,10*ROW('Sanitation Data'!E159)))</f>
        <v/>
      </c>
      <c r="CS165" s="270" t="str">
        <f ca="true">+IF(OFFSET('Sanitation Data'!$E$31,0,10*ROW('Sanitation Data'!E159))="","",OFFSET('Sanitation Data'!$E$31,0,10*ROW('Sanitation Data'!E159)))</f>
        <v/>
      </c>
      <c r="CT165" s="270" t="str">
        <f ca="true">+IF(OFFSET('Sanitation Data'!$E$32,0,10*ROW('Sanitation Data'!E159))="","",OFFSET('Sanitation Data'!$E$32,0,10*ROW('Sanitation Data'!E159)))</f>
        <v/>
      </c>
      <c r="CU165" s="270" t="str">
        <f ca="true">+IF(OFFSET('Sanitation Data'!$F$28,0,10*ROW('Sanitation Data'!F159))="","",OFFSET('Sanitation Data'!$F$28,0,10*ROW('Sanitation Data'!F159)))</f>
        <v/>
      </c>
      <c r="CV165" s="270" t="str">
        <f ca="true">+IF(OFFSET('Sanitation Data'!$F$29,0,10*ROW('Sanitation Data'!F159))="","",OFFSET('Sanitation Data'!$F$29,0,10*ROW('Sanitation Data'!F159)))</f>
        <v/>
      </c>
      <c r="CW165" s="270" t="str">
        <f ca="true">+IF(OFFSET('Sanitation Data'!$F$30,0,10*ROW('Sanitation Data'!F159))="","",OFFSET('Sanitation Data'!$F$30,0,10*ROW('Sanitation Data'!F159)))</f>
        <v/>
      </c>
      <c r="CX165" s="270" t="str">
        <f ca="true">+IF(OFFSET('Sanitation Data'!$F$31,0,10*ROW('Sanitation Data'!F159))="","",OFFSET('Sanitation Data'!$F$31,0,10*ROW('Sanitation Data'!F159)))</f>
        <v/>
      </c>
      <c r="CY165" s="270" t="str">
        <f ca="true">+IF(OFFSET('Sanitation Data'!$F$32,0,10*ROW('Sanitation Data'!F159))="","",OFFSET('Sanitation Data'!$F$32,0,10*ROW('Sanitation Data'!F159)))</f>
        <v/>
      </c>
      <c r="CZ165" s="270" t="str">
        <f ca="true">+IF(OFFSET('Sanitation Data'!$G$28,0,10*ROW('Sanitation Data'!G159))="","",OFFSET('Sanitation Data'!$G$28,0,10*ROW('Sanitation Data'!G159)))</f>
        <v/>
      </c>
      <c r="DA165" s="270" t="str">
        <f ca="true">+IF(OFFSET('Sanitation Data'!$G$29,0,10*ROW('Sanitation Data'!G159))="","",OFFSET('Sanitation Data'!$G$29,0,10*ROW('Sanitation Data'!G159)))</f>
        <v/>
      </c>
      <c r="DB165" s="270" t="str">
        <f ca="true">+IF(OFFSET('Sanitation Data'!$G$30,0,10*ROW('Sanitation Data'!G159))="","",OFFSET('Sanitation Data'!$G$30,0,10*ROW('Sanitation Data'!G159)))</f>
        <v/>
      </c>
      <c r="DC165" s="270" t="str">
        <f ca="true">+IF(OFFSET('Sanitation Data'!$G$31,0,10*ROW('Sanitation Data'!G159))="","",OFFSET('Sanitation Data'!$G$31,0,10*ROW('Sanitation Data'!G159)))</f>
        <v/>
      </c>
      <c r="DD165" s="270" t="str">
        <f ca="true">+IF(OFFSET('Sanitation Data'!$G$32,0,10*ROW('Sanitation Data'!G159))="","",OFFSET('Sanitation Data'!$G$32,0,10*ROW('Sanitation Data'!G159)))</f>
        <v/>
      </c>
      <c r="DE165" s="270" t="str">
        <f ca="true">+IF(OFFSET('Sanitation Data'!$H$28,0,10*ROW('Sanitation Data'!H159))="","",OFFSET('Sanitation Data'!$H$28,0,10*ROW('Sanitation Data'!H159)))</f>
        <v/>
      </c>
      <c r="DF165" s="270" t="str">
        <f ca="true">+IF(OFFSET('Sanitation Data'!$H$29,0,10*ROW('Sanitation Data'!H159))="","",OFFSET('Sanitation Data'!$H$29,0,10*ROW('Sanitation Data'!H159)))</f>
        <v/>
      </c>
      <c r="DG165" s="270" t="str">
        <f ca="true">+IF(OFFSET('Sanitation Data'!$H$30,0,10*ROW('Sanitation Data'!H159))="","",OFFSET('Sanitation Data'!$H$30,0,10*ROW('Sanitation Data'!H159)))</f>
        <v/>
      </c>
      <c r="DH165" s="270" t="str">
        <f ca="true">+IF(OFFSET('Sanitation Data'!$H$31,0,10*ROW('Sanitation Data'!H159))="","",OFFSET('Sanitation Data'!$H$31,0,10*ROW('Sanitation Data'!H159)))</f>
        <v/>
      </c>
      <c r="DI165" s="270" t="str">
        <f ca="true">+IF(OFFSET('Sanitation Data'!$H$32,0,10*ROW('Sanitation Data'!H159))="","",OFFSET('Sanitation Data'!$H$32,0,10*ROW('Sanitation Data'!H159)))</f>
        <v/>
      </c>
      <c r="DJ165" s="270" t="str">
        <f ca="true">+IF(OFFSET('Sanitation Data'!$I$28,0,10*ROW('Sanitation Data'!I159))="","",OFFSET('Sanitation Data'!$I$28,0,10*ROW('Sanitation Data'!I159)))</f>
        <v/>
      </c>
      <c r="DK165" s="270" t="str">
        <f ca="true">+IF(OFFSET('Sanitation Data'!$I$29,0,10*ROW('Sanitation Data'!I159))="","",OFFSET('Sanitation Data'!$I$29,0,10*ROW('Sanitation Data'!I159)))</f>
        <v/>
      </c>
      <c r="DL165" s="270" t="str">
        <f ca="true">+IF(OFFSET('Sanitation Data'!$I$30,0,10*ROW('Sanitation Data'!I159))="","",OFFSET('Sanitation Data'!$I$30,0,10*ROW('Sanitation Data'!I159)))</f>
        <v/>
      </c>
      <c r="DM165" s="270" t="str">
        <f ca="true">+IF(OFFSET('Sanitation Data'!$I$31,0,10*ROW('Sanitation Data'!I159))="","",OFFSET('Sanitation Data'!$I$31,0,10*ROW('Sanitation Data'!I159)))</f>
        <v/>
      </c>
      <c r="DN165" s="270" t="str">
        <f ca="true">+IF(OFFSET('Sanitation Data'!$I$32,0,10*ROW('Sanitation Data'!I159))="","",OFFSET('Sanitation Data'!$I$32,0,10*ROW('Sanitation Data'!I159)))</f>
        <v/>
      </c>
      <c r="DO165" s="270" t="str">
        <f ca="true">+IF(OFFSET('Hygiene Data'!$D$11,0,10*ROW('Hygiene Data'!D159))="","",OFFSET('Hygiene Data'!$D$11,0,10*ROW('Hygiene Data'!D159)))</f>
        <v/>
      </c>
      <c r="DP165" s="270" t="str">
        <f ca="true">+IF(OFFSET('Hygiene Data'!$D$12,0,10*ROW('Hygiene Data'!D159))="","",OFFSET('Hygiene Data'!$D$12,0,10*ROW('Hygiene Data'!D159)))</f>
        <v/>
      </c>
      <c r="DQ165" s="270" t="str">
        <f ca="true">+IF(OFFSET('Hygiene Data'!$D$13,0,10*ROW('Hygiene Data'!D159))="","",OFFSET('Hygiene Data'!$D$13,0,10*ROW('Hygiene Data'!D159)))</f>
        <v/>
      </c>
      <c r="DR165" s="270" t="str">
        <f ca="true">+IF(OFFSET('Hygiene Data'!$E$11,0,10*ROW('Hygiene Data'!E159))="","",OFFSET('Hygiene Data'!$E$11,0,10*ROW('Hygiene Data'!E159)))</f>
        <v/>
      </c>
      <c r="DS165" s="270" t="str">
        <f ca="true">+IF(OFFSET('Hygiene Data'!$E$12,0,10*ROW('Hygiene Data'!E159))="","",OFFSET('Hygiene Data'!$E$12,0,10*ROW('Hygiene Data'!E159)))</f>
        <v/>
      </c>
      <c r="DT165" s="270" t="str">
        <f ca="true">+IF(OFFSET('Hygiene Data'!$E$13,0,10*ROW('Hygiene Data'!E159))="","",OFFSET('Hygiene Data'!$E$13,0,10*ROW('Hygiene Data'!E159)))</f>
        <v/>
      </c>
      <c r="DU165" s="270" t="str">
        <f ca="true">+IF(OFFSET('Hygiene Data'!$F$11,0,10*ROW('Hygiene Data'!F159))="","",OFFSET('Hygiene Data'!$F$11,0,10*ROW('Hygiene Data'!F159)))</f>
        <v/>
      </c>
      <c r="DV165" s="270" t="str">
        <f ca="true">+IF(OFFSET('Hygiene Data'!$F$12,0,10*ROW('Hygiene Data'!F159))="","",OFFSET('Hygiene Data'!$F$12,0,10*ROW('Hygiene Data'!F159)))</f>
        <v/>
      </c>
      <c r="DW165" s="270" t="str">
        <f ca="true">+IF(OFFSET('Hygiene Data'!$F$13,0,10*ROW('Hygiene Data'!F159))="","",OFFSET('Hygiene Data'!$F$13,0,10*ROW('Hygiene Data'!F159)))</f>
        <v/>
      </c>
      <c r="DX165" s="270" t="str">
        <f ca="true">+IF(OFFSET('Hygiene Data'!$G$11,0,10*ROW('Hygiene Data'!G159))="","",OFFSET('Hygiene Data'!$G$11,0,10*ROW('Hygiene Data'!G159)))</f>
        <v/>
      </c>
      <c r="DY165" s="270" t="str">
        <f ca="true">+IF(OFFSET('Hygiene Data'!$G$12,0,10*ROW('Hygiene Data'!G159))="","",OFFSET('Hygiene Data'!$G$12,0,10*ROW('Hygiene Data'!G159)))</f>
        <v/>
      </c>
      <c r="DZ165" s="270" t="str">
        <f ca="true">+IF(OFFSET('Hygiene Data'!$G$13,0,10*ROW('Hygiene Data'!G159))="","",OFFSET('Hygiene Data'!$G$13,0,10*ROW('Hygiene Data'!G159)))</f>
        <v/>
      </c>
      <c r="EA165" s="270" t="str">
        <f ca="true">+IF(OFFSET('Hygiene Data'!$H$11,0,10*ROW('Hygiene Data'!H159))="","",OFFSET('Hygiene Data'!$H$11,0,10*ROW('Hygiene Data'!H159)))</f>
        <v/>
      </c>
      <c r="EB165" s="270" t="str">
        <f ca="true">+IF(OFFSET('Hygiene Data'!$H$12,0,10*ROW('Hygiene Data'!H159))="","",OFFSET('Hygiene Data'!$H$12,0,10*ROW('Hygiene Data'!H159)))</f>
        <v/>
      </c>
      <c r="EC165" s="270" t="str">
        <f ca="true">+IF(OFFSET('Hygiene Data'!$H$13,0,10*ROW('Hygiene Data'!H159))="","",OFFSET('Hygiene Data'!$H$13,0,10*ROW('Hygiene Data'!H159)))</f>
        <v/>
      </c>
      <c r="ED165" s="270" t="str">
        <f ca="true">+IF(OFFSET('Hygiene Data'!$I$11,0,10*ROW('Hygiene Data'!I159))="","",OFFSET('Hygiene Data'!$I$11,0,10*ROW('Hygiene Data'!I159)))</f>
        <v/>
      </c>
      <c r="EE165" s="270" t="str">
        <f ca="true">+IF(OFFSET('Hygiene Data'!$I$12,0,10*ROW('Hygiene Data'!I159))="","",OFFSET('Hygiene Data'!$I$12,0,10*ROW('Hygiene Data'!I159)))</f>
        <v/>
      </c>
      <c r="EF165" s="270"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26"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0"/>
      <c r="BS166" s="270" t="str">
        <f ca="true">+IF(OFFSET('Water Data'!$D$27,0,10*ROW('Water Data'!D160))="","",OFFSET('Water Data'!$D$27,0,10*ROW('Water Data'!D160)))</f>
        <v/>
      </c>
      <c r="BT166" s="270" t="str">
        <f ca="true">+IF(OFFSET('Water Data'!$D$28,0,10*ROW('Water Data'!D160))="","",OFFSET('Water Data'!$D$28,0,10*ROW('Water Data'!D160)))</f>
        <v/>
      </c>
      <c r="BU166" s="270" t="str">
        <f ca="true">+IF(OFFSET('Water Data'!$D$29,0,10*ROW('Water Data'!D160))="","",OFFSET('Water Data'!$D$29,0,10*ROW('Water Data'!D160)))</f>
        <v/>
      </c>
      <c r="BV166" s="270" t="str">
        <f ca="true">+IF(OFFSET('Water Data'!$E$27,0,10*ROW('Water Data'!E160))="","",OFFSET('Water Data'!$E$27,0,10*ROW('Water Data'!E160)))</f>
        <v/>
      </c>
      <c r="BW166" s="270" t="str">
        <f ca="true">+IF(OFFSET('Water Data'!$E$28,0,10*ROW('Water Data'!E160))="","",OFFSET('Water Data'!$E$28,0,10*ROW('Water Data'!E160)))</f>
        <v/>
      </c>
      <c r="BX166" s="270" t="str">
        <f ca="true">+IF(OFFSET('Water Data'!$E$29,0,10*ROW('Water Data'!E160))="","",OFFSET('Water Data'!$E$29,0,10*ROW('Water Data'!E160)))</f>
        <v/>
      </c>
      <c r="BY166" s="270" t="str">
        <f ca="true">+IF(OFFSET('Water Data'!$F$27,0,10*ROW('Water Data'!F160))="","",OFFSET('Water Data'!$F$27,0,10*ROW('Water Data'!F160)))</f>
        <v/>
      </c>
      <c r="BZ166" s="270" t="str">
        <f ca="true">+IF(OFFSET('Water Data'!$F$28,0,10*ROW('Water Data'!F160))="","",OFFSET('Water Data'!$F$28,0,10*ROW('Water Data'!F160)))</f>
        <v/>
      </c>
      <c r="CA166" s="270" t="str">
        <f ca="true">+IF(OFFSET('Water Data'!$F$29,0,10*ROW('Water Data'!F160))="","",OFFSET('Water Data'!$F$29,0,10*ROW('Water Data'!F160)))</f>
        <v/>
      </c>
      <c r="CB166" s="270" t="str">
        <f ca="true">+IF(OFFSET('Water Data'!$G$27,0,10*ROW('Water Data'!G160))="","",OFFSET('Water Data'!$G$27,0,10*ROW('Water Data'!G160)))</f>
        <v/>
      </c>
      <c r="CC166" s="270" t="str">
        <f ca="true">+IF(OFFSET('Water Data'!$G$28,0,10*ROW('Water Data'!G160))="","",OFFSET('Water Data'!$G$28,0,10*ROW('Water Data'!G160)))</f>
        <v/>
      </c>
      <c r="CD166" s="270" t="str">
        <f ca="true">+IF(OFFSET('Water Data'!$G$29,0,10*ROW('Water Data'!G160))="","",OFFSET('Water Data'!$G$29,0,10*ROW('Water Data'!G160)))</f>
        <v/>
      </c>
      <c r="CE166" s="270" t="str">
        <f ca="true">+IF(OFFSET('Water Data'!$H$27,0,10*ROW('Water Data'!H160))="","",OFFSET('Water Data'!$H$27,0,10*ROW('Water Data'!H160)))</f>
        <v/>
      </c>
      <c r="CF166" s="270" t="str">
        <f ca="true">+IF(OFFSET('Water Data'!$H$28,0,10*ROW('Water Data'!H160))="","",OFFSET('Water Data'!$H$28,0,10*ROW('Water Data'!H160)))</f>
        <v/>
      </c>
      <c r="CG166" s="270" t="str">
        <f ca="true">+IF(OFFSET('Water Data'!$H$29,0,10*ROW('Water Data'!H160))="","",OFFSET('Water Data'!$H$29,0,10*ROW('Water Data'!H160)))</f>
        <v/>
      </c>
      <c r="CH166" s="270" t="str">
        <f ca="true">+IF(OFFSET('Water Data'!$I$27,0,10*ROW('Water Data'!I160))="","",OFFSET('Water Data'!$I$27,0,10*ROW('Water Data'!I160)))</f>
        <v/>
      </c>
      <c r="CI166" s="270" t="str">
        <f ca="true">+IF(OFFSET('Water Data'!$I$28,0,10*ROW('Water Data'!I160))="","",OFFSET('Water Data'!$I$28,0,10*ROW('Water Data'!I160)))</f>
        <v/>
      </c>
      <c r="CJ166" s="270" t="str">
        <f ca="true">+IF(OFFSET('Water Data'!$I$29,0,10*ROW('Water Data'!I160))="","",OFFSET('Water Data'!$I$29,0,10*ROW('Water Data'!I160)))</f>
        <v/>
      </c>
      <c r="CK166" s="270" t="str">
        <f ca="true">+IF(OFFSET('Sanitation Data'!$D$28,0,10*ROW('Sanitation Data'!D160))="","",OFFSET('Sanitation Data'!$D$28,0,10*ROW('Sanitation Data'!D160)))</f>
        <v/>
      </c>
      <c r="CL166" s="270" t="str">
        <f ca="true">+IF(OFFSET('Sanitation Data'!$D$29,0,10*ROW('Sanitation Data'!D160))="","",OFFSET('Sanitation Data'!$D$29,0,10*ROW('Sanitation Data'!D160)))</f>
        <v/>
      </c>
      <c r="CM166" s="270" t="str">
        <f ca="true">+IF(OFFSET('Sanitation Data'!$D$30,0,10*ROW('Sanitation Data'!D160))="","",OFFSET('Sanitation Data'!$D$30,0,10*ROW('Sanitation Data'!D160)))</f>
        <v/>
      </c>
      <c r="CN166" s="270" t="str">
        <f ca="true">+IF(OFFSET('Sanitation Data'!$D$31,0,10*ROW('Sanitation Data'!D160))="","",OFFSET('Sanitation Data'!$D$31,0,10*ROW('Sanitation Data'!D160)))</f>
        <v/>
      </c>
      <c r="CO166" s="270" t="str">
        <f ca="true">+IF(OFFSET('Sanitation Data'!$D$32,0,10*ROW('Sanitation Data'!D160))="","",OFFSET('Sanitation Data'!$D$32,0,10*ROW('Sanitation Data'!D160)))</f>
        <v/>
      </c>
      <c r="CP166" s="270" t="str">
        <f ca="true">+IF(OFFSET('Sanitation Data'!$E$28,0,10*ROW('Sanitation Data'!E160))="","",OFFSET('Sanitation Data'!$E$28,0,10*ROW('Sanitation Data'!E160)))</f>
        <v/>
      </c>
      <c r="CQ166" s="270" t="str">
        <f ca="true">+IF(OFFSET('Sanitation Data'!$E$29,0,10*ROW('Sanitation Data'!E160))="","",OFFSET('Sanitation Data'!$E$29,0,10*ROW('Sanitation Data'!E160)))</f>
        <v/>
      </c>
      <c r="CR166" s="270" t="str">
        <f ca="true">+IF(OFFSET('Sanitation Data'!$E$30,0,10*ROW('Sanitation Data'!E160))="","",OFFSET('Sanitation Data'!$E$30,0,10*ROW('Sanitation Data'!E160)))</f>
        <v/>
      </c>
      <c r="CS166" s="270" t="str">
        <f ca="true">+IF(OFFSET('Sanitation Data'!$E$31,0,10*ROW('Sanitation Data'!E160))="","",OFFSET('Sanitation Data'!$E$31,0,10*ROW('Sanitation Data'!E160)))</f>
        <v/>
      </c>
      <c r="CT166" s="270" t="str">
        <f ca="true">+IF(OFFSET('Sanitation Data'!$E$32,0,10*ROW('Sanitation Data'!E160))="","",OFFSET('Sanitation Data'!$E$32,0,10*ROW('Sanitation Data'!E160)))</f>
        <v/>
      </c>
      <c r="CU166" s="270" t="str">
        <f ca="true">+IF(OFFSET('Sanitation Data'!$F$28,0,10*ROW('Sanitation Data'!F160))="","",OFFSET('Sanitation Data'!$F$28,0,10*ROW('Sanitation Data'!F160)))</f>
        <v/>
      </c>
      <c r="CV166" s="270" t="str">
        <f ca="true">+IF(OFFSET('Sanitation Data'!$F$29,0,10*ROW('Sanitation Data'!F160))="","",OFFSET('Sanitation Data'!$F$29,0,10*ROW('Sanitation Data'!F160)))</f>
        <v/>
      </c>
      <c r="CW166" s="270" t="str">
        <f ca="true">+IF(OFFSET('Sanitation Data'!$F$30,0,10*ROW('Sanitation Data'!F160))="","",OFFSET('Sanitation Data'!$F$30,0,10*ROW('Sanitation Data'!F160)))</f>
        <v/>
      </c>
      <c r="CX166" s="270" t="str">
        <f ca="true">+IF(OFFSET('Sanitation Data'!$F$31,0,10*ROW('Sanitation Data'!F160))="","",OFFSET('Sanitation Data'!$F$31,0,10*ROW('Sanitation Data'!F160)))</f>
        <v/>
      </c>
      <c r="CY166" s="270" t="str">
        <f ca="true">+IF(OFFSET('Sanitation Data'!$F$32,0,10*ROW('Sanitation Data'!F160))="","",OFFSET('Sanitation Data'!$F$32,0,10*ROW('Sanitation Data'!F160)))</f>
        <v/>
      </c>
      <c r="CZ166" s="270" t="str">
        <f ca="true">+IF(OFFSET('Sanitation Data'!$G$28,0,10*ROW('Sanitation Data'!G160))="","",OFFSET('Sanitation Data'!$G$28,0,10*ROW('Sanitation Data'!G160)))</f>
        <v/>
      </c>
      <c r="DA166" s="270" t="str">
        <f ca="true">+IF(OFFSET('Sanitation Data'!$G$29,0,10*ROW('Sanitation Data'!G160))="","",OFFSET('Sanitation Data'!$G$29,0,10*ROW('Sanitation Data'!G160)))</f>
        <v/>
      </c>
      <c r="DB166" s="270" t="str">
        <f ca="true">+IF(OFFSET('Sanitation Data'!$G$30,0,10*ROW('Sanitation Data'!G160))="","",OFFSET('Sanitation Data'!$G$30,0,10*ROW('Sanitation Data'!G160)))</f>
        <v/>
      </c>
      <c r="DC166" s="270" t="str">
        <f ca="true">+IF(OFFSET('Sanitation Data'!$G$31,0,10*ROW('Sanitation Data'!G160))="","",OFFSET('Sanitation Data'!$G$31,0,10*ROW('Sanitation Data'!G160)))</f>
        <v/>
      </c>
      <c r="DD166" s="270" t="str">
        <f ca="true">+IF(OFFSET('Sanitation Data'!$G$32,0,10*ROW('Sanitation Data'!G160))="","",OFFSET('Sanitation Data'!$G$32,0,10*ROW('Sanitation Data'!G160)))</f>
        <v/>
      </c>
      <c r="DE166" s="270" t="str">
        <f ca="true">+IF(OFFSET('Sanitation Data'!$H$28,0,10*ROW('Sanitation Data'!H160))="","",OFFSET('Sanitation Data'!$H$28,0,10*ROW('Sanitation Data'!H160)))</f>
        <v/>
      </c>
      <c r="DF166" s="270" t="str">
        <f ca="true">+IF(OFFSET('Sanitation Data'!$H$29,0,10*ROW('Sanitation Data'!H160))="","",OFFSET('Sanitation Data'!$H$29,0,10*ROW('Sanitation Data'!H160)))</f>
        <v/>
      </c>
      <c r="DG166" s="270" t="str">
        <f ca="true">+IF(OFFSET('Sanitation Data'!$H$30,0,10*ROW('Sanitation Data'!H160))="","",OFFSET('Sanitation Data'!$H$30,0,10*ROW('Sanitation Data'!H160)))</f>
        <v/>
      </c>
      <c r="DH166" s="270" t="str">
        <f ca="true">+IF(OFFSET('Sanitation Data'!$H$31,0,10*ROW('Sanitation Data'!H160))="","",OFFSET('Sanitation Data'!$H$31,0,10*ROW('Sanitation Data'!H160)))</f>
        <v/>
      </c>
      <c r="DI166" s="270" t="str">
        <f ca="true">+IF(OFFSET('Sanitation Data'!$H$32,0,10*ROW('Sanitation Data'!H160))="","",OFFSET('Sanitation Data'!$H$32,0,10*ROW('Sanitation Data'!H160)))</f>
        <v/>
      </c>
      <c r="DJ166" s="270" t="str">
        <f ca="true">+IF(OFFSET('Sanitation Data'!$I$28,0,10*ROW('Sanitation Data'!I160))="","",OFFSET('Sanitation Data'!$I$28,0,10*ROW('Sanitation Data'!I160)))</f>
        <v/>
      </c>
      <c r="DK166" s="270" t="str">
        <f ca="true">+IF(OFFSET('Sanitation Data'!$I$29,0,10*ROW('Sanitation Data'!I160))="","",OFFSET('Sanitation Data'!$I$29,0,10*ROW('Sanitation Data'!I160)))</f>
        <v/>
      </c>
      <c r="DL166" s="270" t="str">
        <f ca="true">+IF(OFFSET('Sanitation Data'!$I$30,0,10*ROW('Sanitation Data'!I160))="","",OFFSET('Sanitation Data'!$I$30,0,10*ROW('Sanitation Data'!I160)))</f>
        <v/>
      </c>
      <c r="DM166" s="270" t="str">
        <f ca="true">+IF(OFFSET('Sanitation Data'!$I$31,0,10*ROW('Sanitation Data'!I160))="","",OFFSET('Sanitation Data'!$I$31,0,10*ROW('Sanitation Data'!I160)))</f>
        <v/>
      </c>
      <c r="DN166" s="270" t="str">
        <f ca="true">+IF(OFFSET('Sanitation Data'!$I$32,0,10*ROW('Sanitation Data'!I160))="","",OFFSET('Sanitation Data'!$I$32,0,10*ROW('Sanitation Data'!I160)))</f>
        <v/>
      </c>
      <c r="DO166" s="270" t="str">
        <f ca="true">+IF(OFFSET('Hygiene Data'!$D$11,0,10*ROW('Hygiene Data'!D160))="","",OFFSET('Hygiene Data'!$D$11,0,10*ROW('Hygiene Data'!D160)))</f>
        <v/>
      </c>
      <c r="DP166" s="270" t="str">
        <f ca="true">+IF(OFFSET('Hygiene Data'!$D$12,0,10*ROW('Hygiene Data'!D160))="","",OFFSET('Hygiene Data'!$D$12,0,10*ROW('Hygiene Data'!D160)))</f>
        <v/>
      </c>
      <c r="DQ166" s="270" t="str">
        <f ca="true">+IF(OFFSET('Hygiene Data'!$D$13,0,10*ROW('Hygiene Data'!D160))="","",OFFSET('Hygiene Data'!$D$13,0,10*ROW('Hygiene Data'!D160)))</f>
        <v/>
      </c>
      <c r="DR166" s="270" t="str">
        <f ca="true">+IF(OFFSET('Hygiene Data'!$E$11,0,10*ROW('Hygiene Data'!E160))="","",OFFSET('Hygiene Data'!$E$11,0,10*ROW('Hygiene Data'!E160)))</f>
        <v/>
      </c>
      <c r="DS166" s="270" t="str">
        <f ca="true">+IF(OFFSET('Hygiene Data'!$E$12,0,10*ROW('Hygiene Data'!E160))="","",OFFSET('Hygiene Data'!$E$12,0,10*ROW('Hygiene Data'!E160)))</f>
        <v/>
      </c>
      <c r="DT166" s="270" t="str">
        <f ca="true">+IF(OFFSET('Hygiene Data'!$E$13,0,10*ROW('Hygiene Data'!E160))="","",OFFSET('Hygiene Data'!$E$13,0,10*ROW('Hygiene Data'!E160)))</f>
        <v/>
      </c>
      <c r="DU166" s="270" t="str">
        <f ca="true">+IF(OFFSET('Hygiene Data'!$F$11,0,10*ROW('Hygiene Data'!F160))="","",OFFSET('Hygiene Data'!$F$11,0,10*ROW('Hygiene Data'!F160)))</f>
        <v/>
      </c>
      <c r="DV166" s="270" t="str">
        <f ca="true">+IF(OFFSET('Hygiene Data'!$F$12,0,10*ROW('Hygiene Data'!F160))="","",OFFSET('Hygiene Data'!$F$12,0,10*ROW('Hygiene Data'!F160)))</f>
        <v/>
      </c>
      <c r="DW166" s="270" t="str">
        <f ca="true">+IF(OFFSET('Hygiene Data'!$F$13,0,10*ROW('Hygiene Data'!F160))="","",OFFSET('Hygiene Data'!$F$13,0,10*ROW('Hygiene Data'!F160)))</f>
        <v/>
      </c>
      <c r="DX166" s="270" t="str">
        <f ca="true">+IF(OFFSET('Hygiene Data'!$G$11,0,10*ROW('Hygiene Data'!G160))="","",OFFSET('Hygiene Data'!$G$11,0,10*ROW('Hygiene Data'!G160)))</f>
        <v/>
      </c>
      <c r="DY166" s="270" t="str">
        <f ca="true">+IF(OFFSET('Hygiene Data'!$G$12,0,10*ROW('Hygiene Data'!G160))="","",OFFSET('Hygiene Data'!$G$12,0,10*ROW('Hygiene Data'!G160)))</f>
        <v/>
      </c>
      <c r="DZ166" s="270" t="str">
        <f ca="true">+IF(OFFSET('Hygiene Data'!$G$13,0,10*ROW('Hygiene Data'!G160))="","",OFFSET('Hygiene Data'!$G$13,0,10*ROW('Hygiene Data'!G160)))</f>
        <v/>
      </c>
      <c r="EA166" s="270" t="str">
        <f ca="true">+IF(OFFSET('Hygiene Data'!$H$11,0,10*ROW('Hygiene Data'!H160))="","",OFFSET('Hygiene Data'!$H$11,0,10*ROW('Hygiene Data'!H160)))</f>
        <v/>
      </c>
      <c r="EB166" s="270" t="str">
        <f ca="true">+IF(OFFSET('Hygiene Data'!$H$12,0,10*ROW('Hygiene Data'!H160))="","",OFFSET('Hygiene Data'!$H$12,0,10*ROW('Hygiene Data'!H160)))</f>
        <v/>
      </c>
      <c r="EC166" s="270" t="str">
        <f ca="true">+IF(OFFSET('Hygiene Data'!$H$13,0,10*ROW('Hygiene Data'!H160))="","",OFFSET('Hygiene Data'!$H$13,0,10*ROW('Hygiene Data'!H160)))</f>
        <v/>
      </c>
      <c r="ED166" s="270" t="str">
        <f ca="true">+IF(OFFSET('Hygiene Data'!$I$11,0,10*ROW('Hygiene Data'!I160))="","",OFFSET('Hygiene Data'!$I$11,0,10*ROW('Hygiene Data'!I160)))</f>
        <v/>
      </c>
      <c r="EE166" s="270" t="str">
        <f ca="true">+IF(OFFSET('Hygiene Data'!$I$12,0,10*ROW('Hygiene Data'!I160))="","",OFFSET('Hygiene Data'!$I$12,0,10*ROW('Hygiene Data'!I160)))</f>
        <v/>
      </c>
      <c r="EF166" s="270"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26"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0"/>
      <c r="BS167" s="270" t="str">
        <f ca="true">+IF(OFFSET('Water Data'!$D$27,0,10*ROW('Water Data'!D161))="","",OFFSET('Water Data'!$D$27,0,10*ROW('Water Data'!D161)))</f>
        <v/>
      </c>
      <c r="BT167" s="270" t="str">
        <f ca="true">+IF(OFFSET('Water Data'!$D$28,0,10*ROW('Water Data'!D161))="","",OFFSET('Water Data'!$D$28,0,10*ROW('Water Data'!D161)))</f>
        <v/>
      </c>
      <c r="BU167" s="270" t="str">
        <f ca="true">+IF(OFFSET('Water Data'!$D$29,0,10*ROW('Water Data'!D161))="","",OFFSET('Water Data'!$D$29,0,10*ROW('Water Data'!D161)))</f>
        <v/>
      </c>
      <c r="BV167" s="270" t="str">
        <f ca="true">+IF(OFFSET('Water Data'!$E$27,0,10*ROW('Water Data'!E161))="","",OFFSET('Water Data'!$E$27,0,10*ROW('Water Data'!E161)))</f>
        <v/>
      </c>
      <c r="BW167" s="270" t="str">
        <f ca="true">+IF(OFFSET('Water Data'!$E$28,0,10*ROW('Water Data'!E161))="","",OFFSET('Water Data'!$E$28,0,10*ROW('Water Data'!E161)))</f>
        <v/>
      </c>
      <c r="BX167" s="270" t="str">
        <f ca="true">+IF(OFFSET('Water Data'!$E$29,0,10*ROW('Water Data'!E161))="","",OFFSET('Water Data'!$E$29,0,10*ROW('Water Data'!E161)))</f>
        <v/>
      </c>
      <c r="BY167" s="270" t="str">
        <f ca="true">+IF(OFFSET('Water Data'!$F$27,0,10*ROW('Water Data'!F161))="","",OFFSET('Water Data'!$F$27,0,10*ROW('Water Data'!F161)))</f>
        <v/>
      </c>
      <c r="BZ167" s="270" t="str">
        <f ca="true">+IF(OFFSET('Water Data'!$F$28,0,10*ROW('Water Data'!F161))="","",OFFSET('Water Data'!$F$28,0,10*ROW('Water Data'!F161)))</f>
        <v/>
      </c>
      <c r="CA167" s="270" t="str">
        <f ca="true">+IF(OFFSET('Water Data'!$F$29,0,10*ROW('Water Data'!F161))="","",OFFSET('Water Data'!$F$29,0,10*ROW('Water Data'!F161)))</f>
        <v/>
      </c>
      <c r="CB167" s="270" t="str">
        <f ca="true">+IF(OFFSET('Water Data'!$G$27,0,10*ROW('Water Data'!G161))="","",OFFSET('Water Data'!$G$27,0,10*ROW('Water Data'!G161)))</f>
        <v/>
      </c>
      <c r="CC167" s="270" t="str">
        <f ca="true">+IF(OFFSET('Water Data'!$G$28,0,10*ROW('Water Data'!G161))="","",OFFSET('Water Data'!$G$28,0,10*ROW('Water Data'!G161)))</f>
        <v/>
      </c>
      <c r="CD167" s="270" t="str">
        <f ca="true">+IF(OFFSET('Water Data'!$G$29,0,10*ROW('Water Data'!G161))="","",OFFSET('Water Data'!$G$29,0,10*ROW('Water Data'!G161)))</f>
        <v/>
      </c>
      <c r="CE167" s="270" t="str">
        <f ca="true">+IF(OFFSET('Water Data'!$H$27,0,10*ROW('Water Data'!H161))="","",OFFSET('Water Data'!$H$27,0,10*ROW('Water Data'!H161)))</f>
        <v/>
      </c>
      <c r="CF167" s="270" t="str">
        <f ca="true">+IF(OFFSET('Water Data'!$H$28,0,10*ROW('Water Data'!H161))="","",OFFSET('Water Data'!$H$28,0,10*ROW('Water Data'!H161)))</f>
        <v/>
      </c>
      <c r="CG167" s="270" t="str">
        <f ca="true">+IF(OFFSET('Water Data'!$H$29,0,10*ROW('Water Data'!H161))="","",OFFSET('Water Data'!$H$29,0,10*ROW('Water Data'!H161)))</f>
        <v/>
      </c>
      <c r="CH167" s="270" t="str">
        <f ca="true">+IF(OFFSET('Water Data'!$I$27,0,10*ROW('Water Data'!I161))="","",OFFSET('Water Data'!$I$27,0,10*ROW('Water Data'!I161)))</f>
        <v/>
      </c>
      <c r="CI167" s="270" t="str">
        <f ca="true">+IF(OFFSET('Water Data'!$I$28,0,10*ROW('Water Data'!I161))="","",OFFSET('Water Data'!$I$28,0,10*ROW('Water Data'!I161)))</f>
        <v/>
      </c>
      <c r="CJ167" s="270" t="str">
        <f ca="true">+IF(OFFSET('Water Data'!$I$29,0,10*ROW('Water Data'!I161))="","",OFFSET('Water Data'!$I$29,0,10*ROW('Water Data'!I161)))</f>
        <v/>
      </c>
      <c r="CK167" s="270" t="str">
        <f ca="true">+IF(OFFSET('Sanitation Data'!$D$28,0,10*ROW('Sanitation Data'!D161))="","",OFFSET('Sanitation Data'!$D$28,0,10*ROW('Sanitation Data'!D161)))</f>
        <v/>
      </c>
      <c r="CL167" s="270" t="str">
        <f ca="true">+IF(OFFSET('Sanitation Data'!$D$29,0,10*ROW('Sanitation Data'!D161))="","",OFFSET('Sanitation Data'!$D$29,0,10*ROW('Sanitation Data'!D161)))</f>
        <v/>
      </c>
      <c r="CM167" s="270" t="str">
        <f ca="true">+IF(OFFSET('Sanitation Data'!$D$30,0,10*ROW('Sanitation Data'!D161))="","",OFFSET('Sanitation Data'!$D$30,0,10*ROW('Sanitation Data'!D161)))</f>
        <v/>
      </c>
      <c r="CN167" s="270" t="str">
        <f ca="true">+IF(OFFSET('Sanitation Data'!$D$31,0,10*ROW('Sanitation Data'!D161))="","",OFFSET('Sanitation Data'!$D$31,0,10*ROW('Sanitation Data'!D161)))</f>
        <v/>
      </c>
      <c r="CO167" s="270" t="str">
        <f ca="true">+IF(OFFSET('Sanitation Data'!$D$32,0,10*ROW('Sanitation Data'!D161))="","",OFFSET('Sanitation Data'!$D$32,0,10*ROW('Sanitation Data'!D161)))</f>
        <v/>
      </c>
      <c r="CP167" s="270" t="str">
        <f ca="true">+IF(OFFSET('Sanitation Data'!$E$28,0,10*ROW('Sanitation Data'!E161))="","",OFFSET('Sanitation Data'!$E$28,0,10*ROW('Sanitation Data'!E161)))</f>
        <v/>
      </c>
      <c r="CQ167" s="270" t="str">
        <f ca="true">+IF(OFFSET('Sanitation Data'!$E$29,0,10*ROW('Sanitation Data'!E161))="","",OFFSET('Sanitation Data'!$E$29,0,10*ROW('Sanitation Data'!E161)))</f>
        <v/>
      </c>
      <c r="CR167" s="270" t="str">
        <f ca="true">+IF(OFFSET('Sanitation Data'!$E$30,0,10*ROW('Sanitation Data'!E161))="","",OFFSET('Sanitation Data'!$E$30,0,10*ROW('Sanitation Data'!E161)))</f>
        <v/>
      </c>
      <c r="CS167" s="270" t="str">
        <f ca="true">+IF(OFFSET('Sanitation Data'!$E$31,0,10*ROW('Sanitation Data'!E161))="","",OFFSET('Sanitation Data'!$E$31,0,10*ROW('Sanitation Data'!E161)))</f>
        <v/>
      </c>
      <c r="CT167" s="270" t="str">
        <f ca="true">+IF(OFFSET('Sanitation Data'!$E$32,0,10*ROW('Sanitation Data'!E161))="","",OFFSET('Sanitation Data'!$E$32,0,10*ROW('Sanitation Data'!E161)))</f>
        <v/>
      </c>
      <c r="CU167" s="270" t="str">
        <f ca="true">+IF(OFFSET('Sanitation Data'!$F$28,0,10*ROW('Sanitation Data'!F161))="","",OFFSET('Sanitation Data'!$F$28,0,10*ROW('Sanitation Data'!F161)))</f>
        <v/>
      </c>
      <c r="CV167" s="270" t="str">
        <f ca="true">+IF(OFFSET('Sanitation Data'!$F$29,0,10*ROW('Sanitation Data'!F161))="","",OFFSET('Sanitation Data'!$F$29,0,10*ROW('Sanitation Data'!F161)))</f>
        <v/>
      </c>
      <c r="CW167" s="270" t="str">
        <f ca="true">+IF(OFFSET('Sanitation Data'!$F$30,0,10*ROW('Sanitation Data'!F161))="","",OFFSET('Sanitation Data'!$F$30,0,10*ROW('Sanitation Data'!F161)))</f>
        <v/>
      </c>
      <c r="CX167" s="270" t="str">
        <f ca="true">+IF(OFFSET('Sanitation Data'!$F$31,0,10*ROW('Sanitation Data'!F161))="","",OFFSET('Sanitation Data'!$F$31,0,10*ROW('Sanitation Data'!F161)))</f>
        <v/>
      </c>
      <c r="CY167" s="270" t="str">
        <f ca="true">+IF(OFFSET('Sanitation Data'!$F$32,0,10*ROW('Sanitation Data'!F161))="","",OFFSET('Sanitation Data'!$F$32,0,10*ROW('Sanitation Data'!F161)))</f>
        <v/>
      </c>
      <c r="CZ167" s="270" t="str">
        <f ca="true">+IF(OFFSET('Sanitation Data'!$G$28,0,10*ROW('Sanitation Data'!G161))="","",OFFSET('Sanitation Data'!$G$28,0,10*ROW('Sanitation Data'!G161)))</f>
        <v/>
      </c>
      <c r="DA167" s="270" t="str">
        <f ca="true">+IF(OFFSET('Sanitation Data'!$G$29,0,10*ROW('Sanitation Data'!G161))="","",OFFSET('Sanitation Data'!$G$29,0,10*ROW('Sanitation Data'!G161)))</f>
        <v/>
      </c>
      <c r="DB167" s="270" t="str">
        <f ca="true">+IF(OFFSET('Sanitation Data'!$G$30,0,10*ROW('Sanitation Data'!G161))="","",OFFSET('Sanitation Data'!$G$30,0,10*ROW('Sanitation Data'!G161)))</f>
        <v/>
      </c>
      <c r="DC167" s="270" t="str">
        <f ca="true">+IF(OFFSET('Sanitation Data'!$G$31,0,10*ROW('Sanitation Data'!G161))="","",OFFSET('Sanitation Data'!$G$31,0,10*ROW('Sanitation Data'!G161)))</f>
        <v/>
      </c>
      <c r="DD167" s="270" t="str">
        <f ca="true">+IF(OFFSET('Sanitation Data'!$G$32,0,10*ROW('Sanitation Data'!G161))="","",OFFSET('Sanitation Data'!$G$32,0,10*ROW('Sanitation Data'!G161)))</f>
        <v/>
      </c>
      <c r="DE167" s="270" t="str">
        <f ca="true">+IF(OFFSET('Sanitation Data'!$H$28,0,10*ROW('Sanitation Data'!H161))="","",OFFSET('Sanitation Data'!$H$28,0,10*ROW('Sanitation Data'!H161)))</f>
        <v/>
      </c>
      <c r="DF167" s="270" t="str">
        <f ca="true">+IF(OFFSET('Sanitation Data'!$H$29,0,10*ROW('Sanitation Data'!H161))="","",OFFSET('Sanitation Data'!$H$29,0,10*ROW('Sanitation Data'!H161)))</f>
        <v/>
      </c>
      <c r="DG167" s="270" t="str">
        <f ca="true">+IF(OFFSET('Sanitation Data'!$H$30,0,10*ROW('Sanitation Data'!H161))="","",OFFSET('Sanitation Data'!$H$30,0,10*ROW('Sanitation Data'!H161)))</f>
        <v/>
      </c>
      <c r="DH167" s="270" t="str">
        <f ca="true">+IF(OFFSET('Sanitation Data'!$H$31,0,10*ROW('Sanitation Data'!H161))="","",OFFSET('Sanitation Data'!$H$31,0,10*ROW('Sanitation Data'!H161)))</f>
        <v/>
      </c>
      <c r="DI167" s="270" t="str">
        <f ca="true">+IF(OFFSET('Sanitation Data'!$H$32,0,10*ROW('Sanitation Data'!H161))="","",OFFSET('Sanitation Data'!$H$32,0,10*ROW('Sanitation Data'!H161)))</f>
        <v/>
      </c>
      <c r="DJ167" s="270" t="str">
        <f ca="true">+IF(OFFSET('Sanitation Data'!$I$28,0,10*ROW('Sanitation Data'!I161))="","",OFFSET('Sanitation Data'!$I$28,0,10*ROW('Sanitation Data'!I161)))</f>
        <v/>
      </c>
      <c r="DK167" s="270" t="str">
        <f ca="true">+IF(OFFSET('Sanitation Data'!$I$29,0,10*ROW('Sanitation Data'!I161))="","",OFFSET('Sanitation Data'!$I$29,0,10*ROW('Sanitation Data'!I161)))</f>
        <v/>
      </c>
      <c r="DL167" s="270" t="str">
        <f ca="true">+IF(OFFSET('Sanitation Data'!$I$30,0,10*ROW('Sanitation Data'!I161))="","",OFFSET('Sanitation Data'!$I$30,0,10*ROW('Sanitation Data'!I161)))</f>
        <v/>
      </c>
      <c r="DM167" s="270" t="str">
        <f ca="true">+IF(OFFSET('Sanitation Data'!$I$31,0,10*ROW('Sanitation Data'!I161))="","",OFFSET('Sanitation Data'!$I$31,0,10*ROW('Sanitation Data'!I161)))</f>
        <v/>
      </c>
      <c r="DN167" s="270" t="str">
        <f ca="true">+IF(OFFSET('Sanitation Data'!$I$32,0,10*ROW('Sanitation Data'!I161))="","",OFFSET('Sanitation Data'!$I$32,0,10*ROW('Sanitation Data'!I161)))</f>
        <v/>
      </c>
      <c r="DO167" s="270" t="str">
        <f ca="true">+IF(OFFSET('Hygiene Data'!$D$11,0,10*ROW('Hygiene Data'!D161))="","",OFFSET('Hygiene Data'!$D$11,0,10*ROW('Hygiene Data'!D161)))</f>
        <v/>
      </c>
      <c r="DP167" s="270" t="str">
        <f ca="true">+IF(OFFSET('Hygiene Data'!$D$12,0,10*ROW('Hygiene Data'!D161))="","",OFFSET('Hygiene Data'!$D$12,0,10*ROW('Hygiene Data'!D161)))</f>
        <v/>
      </c>
      <c r="DQ167" s="270" t="str">
        <f ca="true">+IF(OFFSET('Hygiene Data'!$D$13,0,10*ROW('Hygiene Data'!D161))="","",OFFSET('Hygiene Data'!$D$13,0,10*ROW('Hygiene Data'!D161)))</f>
        <v/>
      </c>
      <c r="DR167" s="270" t="str">
        <f ca="true">+IF(OFFSET('Hygiene Data'!$E$11,0,10*ROW('Hygiene Data'!E161))="","",OFFSET('Hygiene Data'!$E$11,0,10*ROW('Hygiene Data'!E161)))</f>
        <v/>
      </c>
      <c r="DS167" s="270" t="str">
        <f ca="true">+IF(OFFSET('Hygiene Data'!$E$12,0,10*ROW('Hygiene Data'!E161))="","",OFFSET('Hygiene Data'!$E$12,0,10*ROW('Hygiene Data'!E161)))</f>
        <v/>
      </c>
      <c r="DT167" s="270" t="str">
        <f ca="true">+IF(OFFSET('Hygiene Data'!$E$13,0,10*ROW('Hygiene Data'!E161))="","",OFFSET('Hygiene Data'!$E$13,0,10*ROW('Hygiene Data'!E161)))</f>
        <v/>
      </c>
      <c r="DU167" s="270" t="str">
        <f ca="true">+IF(OFFSET('Hygiene Data'!$F$11,0,10*ROW('Hygiene Data'!F161))="","",OFFSET('Hygiene Data'!$F$11,0,10*ROW('Hygiene Data'!F161)))</f>
        <v/>
      </c>
      <c r="DV167" s="270" t="str">
        <f ca="true">+IF(OFFSET('Hygiene Data'!$F$12,0,10*ROW('Hygiene Data'!F161))="","",OFFSET('Hygiene Data'!$F$12,0,10*ROW('Hygiene Data'!F161)))</f>
        <v/>
      </c>
      <c r="DW167" s="270" t="str">
        <f ca="true">+IF(OFFSET('Hygiene Data'!$F$13,0,10*ROW('Hygiene Data'!F161))="","",OFFSET('Hygiene Data'!$F$13,0,10*ROW('Hygiene Data'!F161)))</f>
        <v/>
      </c>
      <c r="DX167" s="270" t="str">
        <f ca="true">+IF(OFFSET('Hygiene Data'!$G$11,0,10*ROW('Hygiene Data'!G161))="","",OFFSET('Hygiene Data'!$G$11,0,10*ROW('Hygiene Data'!G161)))</f>
        <v/>
      </c>
      <c r="DY167" s="270" t="str">
        <f ca="true">+IF(OFFSET('Hygiene Data'!$G$12,0,10*ROW('Hygiene Data'!G161))="","",OFFSET('Hygiene Data'!$G$12,0,10*ROW('Hygiene Data'!G161)))</f>
        <v/>
      </c>
      <c r="DZ167" s="270" t="str">
        <f ca="true">+IF(OFFSET('Hygiene Data'!$G$13,0,10*ROW('Hygiene Data'!G161))="","",OFFSET('Hygiene Data'!$G$13,0,10*ROW('Hygiene Data'!G161)))</f>
        <v/>
      </c>
      <c r="EA167" s="270" t="str">
        <f ca="true">+IF(OFFSET('Hygiene Data'!$H$11,0,10*ROW('Hygiene Data'!H161))="","",OFFSET('Hygiene Data'!$H$11,0,10*ROW('Hygiene Data'!H161)))</f>
        <v/>
      </c>
      <c r="EB167" s="270" t="str">
        <f ca="true">+IF(OFFSET('Hygiene Data'!$H$12,0,10*ROW('Hygiene Data'!H161))="","",OFFSET('Hygiene Data'!$H$12,0,10*ROW('Hygiene Data'!H161)))</f>
        <v/>
      </c>
      <c r="EC167" s="270" t="str">
        <f ca="true">+IF(OFFSET('Hygiene Data'!$H$13,0,10*ROW('Hygiene Data'!H161))="","",OFFSET('Hygiene Data'!$H$13,0,10*ROW('Hygiene Data'!H161)))</f>
        <v/>
      </c>
      <c r="ED167" s="270" t="str">
        <f ca="true">+IF(OFFSET('Hygiene Data'!$I$11,0,10*ROW('Hygiene Data'!I161))="","",OFFSET('Hygiene Data'!$I$11,0,10*ROW('Hygiene Data'!I161)))</f>
        <v/>
      </c>
      <c r="EE167" s="270" t="str">
        <f ca="true">+IF(OFFSET('Hygiene Data'!$I$12,0,10*ROW('Hygiene Data'!I161))="","",OFFSET('Hygiene Data'!$I$12,0,10*ROW('Hygiene Data'!I161)))</f>
        <v/>
      </c>
      <c r="EF167" s="270"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26"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0"/>
      <c r="BS168" s="270" t="str">
        <f ca="true">+IF(OFFSET('Water Data'!$D$27,0,10*ROW('Water Data'!D162))="","",OFFSET('Water Data'!$D$27,0,10*ROW('Water Data'!D162)))</f>
        <v/>
      </c>
      <c r="BT168" s="270" t="str">
        <f ca="true">+IF(OFFSET('Water Data'!$D$28,0,10*ROW('Water Data'!D162))="","",OFFSET('Water Data'!$D$28,0,10*ROW('Water Data'!D162)))</f>
        <v/>
      </c>
      <c r="BU168" s="270" t="str">
        <f ca="true">+IF(OFFSET('Water Data'!$D$29,0,10*ROW('Water Data'!D162))="","",OFFSET('Water Data'!$D$29,0,10*ROW('Water Data'!D162)))</f>
        <v/>
      </c>
      <c r="BV168" s="270" t="str">
        <f ca="true">+IF(OFFSET('Water Data'!$E$27,0,10*ROW('Water Data'!E162))="","",OFFSET('Water Data'!$E$27,0,10*ROW('Water Data'!E162)))</f>
        <v/>
      </c>
      <c r="BW168" s="270" t="str">
        <f ca="true">+IF(OFFSET('Water Data'!$E$28,0,10*ROW('Water Data'!E162))="","",OFFSET('Water Data'!$E$28,0,10*ROW('Water Data'!E162)))</f>
        <v/>
      </c>
      <c r="BX168" s="270" t="str">
        <f ca="true">+IF(OFFSET('Water Data'!$E$29,0,10*ROW('Water Data'!E162))="","",OFFSET('Water Data'!$E$29,0,10*ROW('Water Data'!E162)))</f>
        <v/>
      </c>
      <c r="BY168" s="270" t="str">
        <f ca="true">+IF(OFFSET('Water Data'!$F$27,0,10*ROW('Water Data'!F162))="","",OFFSET('Water Data'!$F$27,0,10*ROW('Water Data'!F162)))</f>
        <v/>
      </c>
      <c r="BZ168" s="270" t="str">
        <f ca="true">+IF(OFFSET('Water Data'!$F$28,0,10*ROW('Water Data'!F162))="","",OFFSET('Water Data'!$F$28,0,10*ROW('Water Data'!F162)))</f>
        <v/>
      </c>
      <c r="CA168" s="270" t="str">
        <f ca="true">+IF(OFFSET('Water Data'!$F$29,0,10*ROW('Water Data'!F162))="","",OFFSET('Water Data'!$F$29,0,10*ROW('Water Data'!F162)))</f>
        <v/>
      </c>
      <c r="CB168" s="270" t="str">
        <f ca="true">+IF(OFFSET('Water Data'!$G$27,0,10*ROW('Water Data'!G162))="","",OFFSET('Water Data'!$G$27,0,10*ROW('Water Data'!G162)))</f>
        <v/>
      </c>
      <c r="CC168" s="270" t="str">
        <f ca="true">+IF(OFFSET('Water Data'!$G$28,0,10*ROW('Water Data'!G162))="","",OFFSET('Water Data'!$G$28,0,10*ROW('Water Data'!G162)))</f>
        <v/>
      </c>
      <c r="CD168" s="270" t="str">
        <f ca="true">+IF(OFFSET('Water Data'!$G$29,0,10*ROW('Water Data'!G162))="","",OFFSET('Water Data'!$G$29,0,10*ROW('Water Data'!G162)))</f>
        <v/>
      </c>
      <c r="CE168" s="270" t="str">
        <f ca="true">+IF(OFFSET('Water Data'!$H$27,0,10*ROW('Water Data'!H162))="","",OFFSET('Water Data'!$H$27,0,10*ROW('Water Data'!H162)))</f>
        <v/>
      </c>
      <c r="CF168" s="270" t="str">
        <f ca="true">+IF(OFFSET('Water Data'!$H$28,0,10*ROW('Water Data'!H162))="","",OFFSET('Water Data'!$H$28,0,10*ROW('Water Data'!H162)))</f>
        <v/>
      </c>
      <c r="CG168" s="270" t="str">
        <f ca="true">+IF(OFFSET('Water Data'!$H$29,0,10*ROW('Water Data'!H162))="","",OFFSET('Water Data'!$H$29,0,10*ROW('Water Data'!H162)))</f>
        <v/>
      </c>
      <c r="CH168" s="270" t="str">
        <f ca="true">+IF(OFFSET('Water Data'!$I$27,0,10*ROW('Water Data'!I162))="","",OFFSET('Water Data'!$I$27,0,10*ROW('Water Data'!I162)))</f>
        <v/>
      </c>
      <c r="CI168" s="270" t="str">
        <f ca="true">+IF(OFFSET('Water Data'!$I$28,0,10*ROW('Water Data'!I162))="","",OFFSET('Water Data'!$I$28,0,10*ROW('Water Data'!I162)))</f>
        <v/>
      </c>
      <c r="CJ168" s="270" t="str">
        <f ca="true">+IF(OFFSET('Water Data'!$I$29,0,10*ROW('Water Data'!I162))="","",OFFSET('Water Data'!$I$29,0,10*ROW('Water Data'!I162)))</f>
        <v/>
      </c>
      <c r="CK168" s="270" t="str">
        <f ca="true">+IF(OFFSET('Sanitation Data'!$D$28,0,10*ROW('Sanitation Data'!D162))="","",OFFSET('Sanitation Data'!$D$28,0,10*ROW('Sanitation Data'!D162)))</f>
        <v/>
      </c>
      <c r="CL168" s="270" t="str">
        <f ca="true">+IF(OFFSET('Sanitation Data'!$D$29,0,10*ROW('Sanitation Data'!D162))="","",OFFSET('Sanitation Data'!$D$29,0,10*ROW('Sanitation Data'!D162)))</f>
        <v/>
      </c>
      <c r="CM168" s="270" t="str">
        <f ca="true">+IF(OFFSET('Sanitation Data'!$D$30,0,10*ROW('Sanitation Data'!D162))="","",OFFSET('Sanitation Data'!$D$30,0,10*ROW('Sanitation Data'!D162)))</f>
        <v/>
      </c>
      <c r="CN168" s="270" t="str">
        <f ca="true">+IF(OFFSET('Sanitation Data'!$D$31,0,10*ROW('Sanitation Data'!D162))="","",OFFSET('Sanitation Data'!$D$31,0,10*ROW('Sanitation Data'!D162)))</f>
        <v/>
      </c>
      <c r="CO168" s="270" t="str">
        <f ca="true">+IF(OFFSET('Sanitation Data'!$D$32,0,10*ROW('Sanitation Data'!D162))="","",OFFSET('Sanitation Data'!$D$32,0,10*ROW('Sanitation Data'!D162)))</f>
        <v/>
      </c>
      <c r="CP168" s="270" t="str">
        <f ca="true">+IF(OFFSET('Sanitation Data'!$E$28,0,10*ROW('Sanitation Data'!E162))="","",OFFSET('Sanitation Data'!$E$28,0,10*ROW('Sanitation Data'!E162)))</f>
        <v/>
      </c>
      <c r="CQ168" s="270" t="str">
        <f ca="true">+IF(OFFSET('Sanitation Data'!$E$29,0,10*ROW('Sanitation Data'!E162))="","",OFFSET('Sanitation Data'!$E$29,0,10*ROW('Sanitation Data'!E162)))</f>
        <v/>
      </c>
      <c r="CR168" s="270" t="str">
        <f ca="true">+IF(OFFSET('Sanitation Data'!$E$30,0,10*ROW('Sanitation Data'!E162))="","",OFFSET('Sanitation Data'!$E$30,0,10*ROW('Sanitation Data'!E162)))</f>
        <v/>
      </c>
      <c r="CS168" s="270" t="str">
        <f ca="true">+IF(OFFSET('Sanitation Data'!$E$31,0,10*ROW('Sanitation Data'!E162))="","",OFFSET('Sanitation Data'!$E$31,0,10*ROW('Sanitation Data'!E162)))</f>
        <v/>
      </c>
      <c r="CT168" s="270" t="str">
        <f ca="true">+IF(OFFSET('Sanitation Data'!$E$32,0,10*ROW('Sanitation Data'!E162))="","",OFFSET('Sanitation Data'!$E$32,0,10*ROW('Sanitation Data'!E162)))</f>
        <v/>
      </c>
      <c r="CU168" s="270" t="str">
        <f ca="true">+IF(OFFSET('Sanitation Data'!$F$28,0,10*ROW('Sanitation Data'!F162))="","",OFFSET('Sanitation Data'!$F$28,0,10*ROW('Sanitation Data'!F162)))</f>
        <v/>
      </c>
      <c r="CV168" s="270" t="str">
        <f ca="true">+IF(OFFSET('Sanitation Data'!$F$29,0,10*ROW('Sanitation Data'!F162))="","",OFFSET('Sanitation Data'!$F$29,0,10*ROW('Sanitation Data'!F162)))</f>
        <v/>
      </c>
      <c r="CW168" s="270" t="str">
        <f ca="true">+IF(OFFSET('Sanitation Data'!$F$30,0,10*ROW('Sanitation Data'!F162))="","",OFFSET('Sanitation Data'!$F$30,0,10*ROW('Sanitation Data'!F162)))</f>
        <v/>
      </c>
      <c r="CX168" s="270" t="str">
        <f ca="true">+IF(OFFSET('Sanitation Data'!$F$31,0,10*ROW('Sanitation Data'!F162))="","",OFFSET('Sanitation Data'!$F$31,0,10*ROW('Sanitation Data'!F162)))</f>
        <v/>
      </c>
      <c r="CY168" s="270" t="str">
        <f ca="true">+IF(OFFSET('Sanitation Data'!$F$32,0,10*ROW('Sanitation Data'!F162))="","",OFFSET('Sanitation Data'!$F$32,0,10*ROW('Sanitation Data'!F162)))</f>
        <v/>
      </c>
      <c r="CZ168" s="270" t="str">
        <f ca="true">+IF(OFFSET('Sanitation Data'!$G$28,0,10*ROW('Sanitation Data'!G162))="","",OFFSET('Sanitation Data'!$G$28,0,10*ROW('Sanitation Data'!G162)))</f>
        <v/>
      </c>
      <c r="DA168" s="270" t="str">
        <f ca="true">+IF(OFFSET('Sanitation Data'!$G$29,0,10*ROW('Sanitation Data'!G162))="","",OFFSET('Sanitation Data'!$G$29,0,10*ROW('Sanitation Data'!G162)))</f>
        <v/>
      </c>
      <c r="DB168" s="270" t="str">
        <f ca="true">+IF(OFFSET('Sanitation Data'!$G$30,0,10*ROW('Sanitation Data'!G162))="","",OFFSET('Sanitation Data'!$G$30,0,10*ROW('Sanitation Data'!G162)))</f>
        <v/>
      </c>
      <c r="DC168" s="270" t="str">
        <f ca="true">+IF(OFFSET('Sanitation Data'!$G$31,0,10*ROW('Sanitation Data'!G162))="","",OFFSET('Sanitation Data'!$G$31,0,10*ROW('Sanitation Data'!G162)))</f>
        <v/>
      </c>
      <c r="DD168" s="270" t="str">
        <f ca="true">+IF(OFFSET('Sanitation Data'!$G$32,0,10*ROW('Sanitation Data'!G162))="","",OFFSET('Sanitation Data'!$G$32,0,10*ROW('Sanitation Data'!G162)))</f>
        <v/>
      </c>
      <c r="DE168" s="270" t="str">
        <f ca="true">+IF(OFFSET('Sanitation Data'!$H$28,0,10*ROW('Sanitation Data'!H162))="","",OFFSET('Sanitation Data'!$H$28,0,10*ROW('Sanitation Data'!H162)))</f>
        <v/>
      </c>
      <c r="DF168" s="270" t="str">
        <f ca="true">+IF(OFFSET('Sanitation Data'!$H$29,0,10*ROW('Sanitation Data'!H162))="","",OFFSET('Sanitation Data'!$H$29,0,10*ROW('Sanitation Data'!H162)))</f>
        <v/>
      </c>
      <c r="DG168" s="270" t="str">
        <f ca="true">+IF(OFFSET('Sanitation Data'!$H$30,0,10*ROW('Sanitation Data'!H162))="","",OFFSET('Sanitation Data'!$H$30,0,10*ROW('Sanitation Data'!H162)))</f>
        <v/>
      </c>
      <c r="DH168" s="270" t="str">
        <f ca="true">+IF(OFFSET('Sanitation Data'!$H$31,0,10*ROW('Sanitation Data'!H162))="","",OFFSET('Sanitation Data'!$H$31,0,10*ROW('Sanitation Data'!H162)))</f>
        <v/>
      </c>
      <c r="DI168" s="270" t="str">
        <f ca="true">+IF(OFFSET('Sanitation Data'!$H$32,0,10*ROW('Sanitation Data'!H162))="","",OFFSET('Sanitation Data'!$H$32,0,10*ROW('Sanitation Data'!H162)))</f>
        <v/>
      </c>
      <c r="DJ168" s="270" t="str">
        <f ca="true">+IF(OFFSET('Sanitation Data'!$I$28,0,10*ROW('Sanitation Data'!I162))="","",OFFSET('Sanitation Data'!$I$28,0,10*ROW('Sanitation Data'!I162)))</f>
        <v/>
      </c>
      <c r="DK168" s="270" t="str">
        <f ca="true">+IF(OFFSET('Sanitation Data'!$I$29,0,10*ROW('Sanitation Data'!I162))="","",OFFSET('Sanitation Data'!$I$29,0,10*ROW('Sanitation Data'!I162)))</f>
        <v/>
      </c>
      <c r="DL168" s="270" t="str">
        <f ca="true">+IF(OFFSET('Sanitation Data'!$I$30,0,10*ROW('Sanitation Data'!I162))="","",OFFSET('Sanitation Data'!$I$30,0,10*ROW('Sanitation Data'!I162)))</f>
        <v/>
      </c>
      <c r="DM168" s="270" t="str">
        <f ca="true">+IF(OFFSET('Sanitation Data'!$I$31,0,10*ROW('Sanitation Data'!I162))="","",OFFSET('Sanitation Data'!$I$31,0,10*ROW('Sanitation Data'!I162)))</f>
        <v/>
      </c>
      <c r="DN168" s="270" t="str">
        <f ca="true">+IF(OFFSET('Sanitation Data'!$I$32,0,10*ROW('Sanitation Data'!I162))="","",OFFSET('Sanitation Data'!$I$32,0,10*ROW('Sanitation Data'!I162)))</f>
        <v/>
      </c>
      <c r="DO168" s="270" t="str">
        <f ca="true">+IF(OFFSET('Hygiene Data'!$D$11,0,10*ROW('Hygiene Data'!D162))="","",OFFSET('Hygiene Data'!$D$11,0,10*ROW('Hygiene Data'!D162)))</f>
        <v/>
      </c>
      <c r="DP168" s="270" t="str">
        <f ca="true">+IF(OFFSET('Hygiene Data'!$D$12,0,10*ROW('Hygiene Data'!D162))="","",OFFSET('Hygiene Data'!$D$12,0,10*ROW('Hygiene Data'!D162)))</f>
        <v/>
      </c>
      <c r="DQ168" s="270" t="str">
        <f ca="true">+IF(OFFSET('Hygiene Data'!$D$13,0,10*ROW('Hygiene Data'!D162))="","",OFFSET('Hygiene Data'!$D$13,0,10*ROW('Hygiene Data'!D162)))</f>
        <v/>
      </c>
      <c r="DR168" s="270" t="str">
        <f ca="true">+IF(OFFSET('Hygiene Data'!$E$11,0,10*ROW('Hygiene Data'!E162))="","",OFFSET('Hygiene Data'!$E$11,0,10*ROW('Hygiene Data'!E162)))</f>
        <v/>
      </c>
      <c r="DS168" s="270" t="str">
        <f ca="true">+IF(OFFSET('Hygiene Data'!$E$12,0,10*ROW('Hygiene Data'!E162))="","",OFFSET('Hygiene Data'!$E$12,0,10*ROW('Hygiene Data'!E162)))</f>
        <v/>
      </c>
      <c r="DT168" s="270" t="str">
        <f ca="true">+IF(OFFSET('Hygiene Data'!$E$13,0,10*ROW('Hygiene Data'!E162))="","",OFFSET('Hygiene Data'!$E$13,0,10*ROW('Hygiene Data'!E162)))</f>
        <v/>
      </c>
      <c r="DU168" s="270" t="str">
        <f ca="true">+IF(OFFSET('Hygiene Data'!$F$11,0,10*ROW('Hygiene Data'!F162))="","",OFFSET('Hygiene Data'!$F$11,0,10*ROW('Hygiene Data'!F162)))</f>
        <v/>
      </c>
      <c r="DV168" s="270" t="str">
        <f ca="true">+IF(OFFSET('Hygiene Data'!$F$12,0,10*ROW('Hygiene Data'!F162))="","",OFFSET('Hygiene Data'!$F$12,0,10*ROW('Hygiene Data'!F162)))</f>
        <v/>
      </c>
      <c r="DW168" s="270" t="str">
        <f ca="true">+IF(OFFSET('Hygiene Data'!$F$13,0,10*ROW('Hygiene Data'!F162))="","",OFFSET('Hygiene Data'!$F$13,0,10*ROW('Hygiene Data'!F162)))</f>
        <v/>
      </c>
      <c r="DX168" s="270" t="str">
        <f ca="true">+IF(OFFSET('Hygiene Data'!$G$11,0,10*ROW('Hygiene Data'!G162))="","",OFFSET('Hygiene Data'!$G$11,0,10*ROW('Hygiene Data'!G162)))</f>
        <v/>
      </c>
      <c r="DY168" s="270" t="str">
        <f ca="true">+IF(OFFSET('Hygiene Data'!$G$12,0,10*ROW('Hygiene Data'!G162))="","",OFFSET('Hygiene Data'!$G$12,0,10*ROW('Hygiene Data'!G162)))</f>
        <v/>
      </c>
      <c r="DZ168" s="270" t="str">
        <f ca="true">+IF(OFFSET('Hygiene Data'!$G$13,0,10*ROW('Hygiene Data'!G162))="","",OFFSET('Hygiene Data'!$G$13,0,10*ROW('Hygiene Data'!G162)))</f>
        <v/>
      </c>
      <c r="EA168" s="270" t="str">
        <f ca="true">+IF(OFFSET('Hygiene Data'!$H$11,0,10*ROW('Hygiene Data'!H162))="","",OFFSET('Hygiene Data'!$H$11,0,10*ROW('Hygiene Data'!H162)))</f>
        <v/>
      </c>
      <c r="EB168" s="270" t="str">
        <f ca="true">+IF(OFFSET('Hygiene Data'!$H$12,0,10*ROW('Hygiene Data'!H162))="","",OFFSET('Hygiene Data'!$H$12,0,10*ROW('Hygiene Data'!H162)))</f>
        <v/>
      </c>
      <c r="EC168" s="270" t="str">
        <f ca="true">+IF(OFFSET('Hygiene Data'!$H$13,0,10*ROW('Hygiene Data'!H162))="","",OFFSET('Hygiene Data'!$H$13,0,10*ROW('Hygiene Data'!H162)))</f>
        <v/>
      </c>
      <c r="ED168" s="270" t="str">
        <f ca="true">+IF(OFFSET('Hygiene Data'!$I$11,0,10*ROW('Hygiene Data'!I162))="","",OFFSET('Hygiene Data'!$I$11,0,10*ROW('Hygiene Data'!I162)))</f>
        <v/>
      </c>
      <c r="EE168" s="270" t="str">
        <f ca="true">+IF(OFFSET('Hygiene Data'!$I$12,0,10*ROW('Hygiene Data'!I162))="","",OFFSET('Hygiene Data'!$I$12,0,10*ROW('Hygiene Data'!I162)))</f>
        <v/>
      </c>
      <c r="EF168" s="270"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26"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0"/>
      <c r="BS169" s="270" t="str">
        <f ca="true">+IF(OFFSET('Water Data'!$D$27,0,10*ROW('Water Data'!D163))="","",OFFSET('Water Data'!$D$27,0,10*ROW('Water Data'!D163)))</f>
        <v/>
      </c>
      <c r="BT169" s="270" t="str">
        <f ca="true">+IF(OFFSET('Water Data'!$D$28,0,10*ROW('Water Data'!D163))="","",OFFSET('Water Data'!$D$28,0,10*ROW('Water Data'!D163)))</f>
        <v/>
      </c>
      <c r="BU169" s="270" t="str">
        <f ca="true">+IF(OFFSET('Water Data'!$D$29,0,10*ROW('Water Data'!D163))="","",OFFSET('Water Data'!$D$29,0,10*ROW('Water Data'!D163)))</f>
        <v/>
      </c>
      <c r="BV169" s="270" t="str">
        <f ca="true">+IF(OFFSET('Water Data'!$E$27,0,10*ROW('Water Data'!E163))="","",OFFSET('Water Data'!$E$27,0,10*ROW('Water Data'!E163)))</f>
        <v/>
      </c>
      <c r="BW169" s="270" t="str">
        <f ca="true">+IF(OFFSET('Water Data'!$E$28,0,10*ROW('Water Data'!E163))="","",OFFSET('Water Data'!$E$28,0,10*ROW('Water Data'!E163)))</f>
        <v/>
      </c>
      <c r="BX169" s="270" t="str">
        <f ca="true">+IF(OFFSET('Water Data'!$E$29,0,10*ROW('Water Data'!E163))="","",OFFSET('Water Data'!$E$29,0,10*ROW('Water Data'!E163)))</f>
        <v/>
      </c>
      <c r="BY169" s="270" t="str">
        <f ca="true">+IF(OFFSET('Water Data'!$F$27,0,10*ROW('Water Data'!F163))="","",OFFSET('Water Data'!$F$27,0,10*ROW('Water Data'!F163)))</f>
        <v/>
      </c>
      <c r="BZ169" s="270" t="str">
        <f ca="true">+IF(OFFSET('Water Data'!$F$28,0,10*ROW('Water Data'!F163))="","",OFFSET('Water Data'!$F$28,0,10*ROW('Water Data'!F163)))</f>
        <v/>
      </c>
      <c r="CA169" s="270" t="str">
        <f ca="true">+IF(OFFSET('Water Data'!$F$29,0,10*ROW('Water Data'!F163))="","",OFFSET('Water Data'!$F$29,0,10*ROW('Water Data'!F163)))</f>
        <v/>
      </c>
      <c r="CB169" s="270" t="str">
        <f ca="true">+IF(OFFSET('Water Data'!$G$27,0,10*ROW('Water Data'!G163))="","",OFFSET('Water Data'!$G$27,0,10*ROW('Water Data'!G163)))</f>
        <v/>
      </c>
      <c r="CC169" s="270" t="str">
        <f ca="true">+IF(OFFSET('Water Data'!$G$28,0,10*ROW('Water Data'!G163))="","",OFFSET('Water Data'!$G$28,0,10*ROW('Water Data'!G163)))</f>
        <v/>
      </c>
      <c r="CD169" s="270" t="str">
        <f ca="true">+IF(OFFSET('Water Data'!$G$29,0,10*ROW('Water Data'!G163))="","",OFFSET('Water Data'!$G$29,0,10*ROW('Water Data'!G163)))</f>
        <v/>
      </c>
      <c r="CE169" s="270" t="str">
        <f ca="true">+IF(OFFSET('Water Data'!$H$27,0,10*ROW('Water Data'!H163))="","",OFFSET('Water Data'!$H$27,0,10*ROW('Water Data'!H163)))</f>
        <v/>
      </c>
      <c r="CF169" s="270" t="str">
        <f ca="true">+IF(OFFSET('Water Data'!$H$28,0,10*ROW('Water Data'!H163))="","",OFFSET('Water Data'!$H$28,0,10*ROW('Water Data'!H163)))</f>
        <v/>
      </c>
      <c r="CG169" s="270" t="str">
        <f ca="true">+IF(OFFSET('Water Data'!$H$29,0,10*ROW('Water Data'!H163))="","",OFFSET('Water Data'!$H$29,0,10*ROW('Water Data'!H163)))</f>
        <v/>
      </c>
      <c r="CH169" s="270" t="str">
        <f ca="true">+IF(OFFSET('Water Data'!$I$27,0,10*ROW('Water Data'!I163))="","",OFFSET('Water Data'!$I$27,0,10*ROW('Water Data'!I163)))</f>
        <v/>
      </c>
      <c r="CI169" s="270" t="str">
        <f ca="true">+IF(OFFSET('Water Data'!$I$28,0,10*ROW('Water Data'!I163))="","",OFFSET('Water Data'!$I$28,0,10*ROW('Water Data'!I163)))</f>
        <v/>
      </c>
      <c r="CJ169" s="270" t="str">
        <f ca="true">+IF(OFFSET('Water Data'!$I$29,0,10*ROW('Water Data'!I163))="","",OFFSET('Water Data'!$I$29,0,10*ROW('Water Data'!I163)))</f>
        <v/>
      </c>
      <c r="CK169" s="270" t="str">
        <f ca="true">+IF(OFFSET('Sanitation Data'!$D$28,0,10*ROW('Sanitation Data'!D163))="","",OFFSET('Sanitation Data'!$D$28,0,10*ROW('Sanitation Data'!D163)))</f>
        <v/>
      </c>
      <c r="CL169" s="270" t="str">
        <f ca="true">+IF(OFFSET('Sanitation Data'!$D$29,0,10*ROW('Sanitation Data'!D163))="","",OFFSET('Sanitation Data'!$D$29,0,10*ROW('Sanitation Data'!D163)))</f>
        <v/>
      </c>
      <c r="CM169" s="270" t="str">
        <f ca="true">+IF(OFFSET('Sanitation Data'!$D$30,0,10*ROW('Sanitation Data'!D163))="","",OFFSET('Sanitation Data'!$D$30,0,10*ROW('Sanitation Data'!D163)))</f>
        <v/>
      </c>
      <c r="CN169" s="270" t="str">
        <f ca="true">+IF(OFFSET('Sanitation Data'!$D$31,0,10*ROW('Sanitation Data'!D163))="","",OFFSET('Sanitation Data'!$D$31,0,10*ROW('Sanitation Data'!D163)))</f>
        <v/>
      </c>
      <c r="CO169" s="270" t="str">
        <f ca="true">+IF(OFFSET('Sanitation Data'!$D$32,0,10*ROW('Sanitation Data'!D163))="","",OFFSET('Sanitation Data'!$D$32,0,10*ROW('Sanitation Data'!D163)))</f>
        <v/>
      </c>
      <c r="CP169" s="270" t="str">
        <f ca="true">+IF(OFFSET('Sanitation Data'!$E$28,0,10*ROW('Sanitation Data'!E163))="","",OFFSET('Sanitation Data'!$E$28,0,10*ROW('Sanitation Data'!E163)))</f>
        <v/>
      </c>
      <c r="CQ169" s="270" t="str">
        <f ca="true">+IF(OFFSET('Sanitation Data'!$E$29,0,10*ROW('Sanitation Data'!E163))="","",OFFSET('Sanitation Data'!$E$29,0,10*ROW('Sanitation Data'!E163)))</f>
        <v/>
      </c>
      <c r="CR169" s="270" t="str">
        <f ca="true">+IF(OFFSET('Sanitation Data'!$E$30,0,10*ROW('Sanitation Data'!E163))="","",OFFSET('Sanitation Data'!$E$30,0,10*ROW('Sanitation Data'!E163)))</f>
        <v/>
      </c>
      <c r="CS169" s="270" t="str">
        <f ca="true">+IF(OFFSET('Sanitation Data'!$E$31,0,10*ROW('Sanitation Data'!E163))="","",OFFSET('Sanitation Data'!$E$31,0,10*ROW('Sanitation Data'!E163)))</f>
        <v/>
      </c>
      <c r="CT169" s="270" t="str">
        <f ca="true">+IF(OFFSET('Sanitation Data'!$E$32,0,10*ROW('Sanitation Data'!E163))="","",OFFSET('Sanitation Data'!$E$32,0,10*ROW('Sanitation Data'!E163)))</f>
        <v/>
      </c>
      <c r="CU169" s="270" t="str">
        <f ca="true">+IF(OFFSET('Sanitation Data'!$F$28,0,10*ROW('Sanitation Data'!F163))="","",OFFSET('Sanitation Data'!$F$28,0,10*ROW('Sanitation Data'!F163)))</f>
        <v/>
      </c>
      <c r="CV169" s="270" t="str">
        <f ca="true">+IF(OFFSET('Sanitation Data'!$F$29,0,10*ROW('Sanitation Data'!F163))="","",OFFSET('Sanitation Data'!$F$29,0,10*ROW('Sanitation Data'!F163)))</f>
        <v/>
      </c>
      <c r="CW169" s="270" t="str">
        <f ca="true">+IF(OFFSET('Sanitation Data'!$F$30,0,10*ROW('Sanitation Data'!F163))="","",OFFSET('Sanitation Data'!$F$30,0,10*ROW('Sanitation Data'!F163)))</f>
        <v/>
      </c>
      <c r="CX169" s="270" t="str">
        <f ca="true">+IF(OFFSET('Sanitation Data'!$F$31,0,10*ROW('Sanitation Data'!F163))="","",OFFSET('Sanitation Data'!$F$31,0,10*ROW('Sanitation Data'!F163)))</f>
        <v/>
      </c>
      <c r="CY169" s="270" t="str">
        <f ca="true">+IF(OFFSET('Sanitation Data'!$F$32,0,10*ROW('Sanitation Data'!F163))="","",OFFSET('Sanitation Data'!$F$32,0,10*ROW('Sanitation Data'!F163)))</f>
        <v/>
      </c>
      <c r="CZ169" s="270" t="str">
        <f ca="true">+IF(OFFSET('Sanitation Data'!$G$28,0,10*ROW('Sanitation Data'!G163))="","",OFFSET('Sanitation Data'!$G$28,0,10*ROW('Sanitation Data'!G163)))</f>
        <v/>
      </c>
      <c r="DA169" s="270" t="str">
        <f ca="true">+IF(OFFSET('Sanitation Data'!$G$29,0,10*ROW('Sanitation Data'!G163))="","",OFFSET('Sanitation Data'!$G$29,0,10*ROW('Sanitation Data'!G163)))</f>
        <v/>
      </c>
      <c r="DB169" s="270" t="str">
        <f ca="true">+IF(OFFSET('Sanitation Data'!$G$30,0,10*ROW('Sanitation Data'!G163))="","",OFFSET('Sanitation Data'!$G$30,0,10*ROW('Sanitation Data'!G163)))</f>
        <v/>
      </c>
      <c r="DC169" s="270" t="str">
        <f ca="true">+IF(OFFSET('Sanitation Data'!$G$31,0,10*ROW('Sanitation Data'!G163))="","",OFFSET('Sanitation Data'!$G$31,0,10*ROW('Sanitation Data'!G163)))</f>
        <v/>
      </c>
      <c r="DD169" s="270" t="str">
        <f ca="true">+IF(OFFSET('Sanitation Data'!$G$32,0,10*ROW('Sanitation Data'!G163))="","",OFFSET('Sanitation Data'!$G$32,0,10*ROW('Sanitation Data'!G163)))</f>
        <v/>
      </c>
      <c r="DE169" s="270" t="str">
        <f ca="true">+IF(OFFSET('Sanitation Data'!$H$28,0,10*ROW('Sanitation Data'!H163))="","",OFFSET('Sanitation Data'!$H$28,0,10*ROW('Sanitation Data'!H163)))</f>
        <v/>
      </c>
      <c r="DF169" s="270" t="str">
        <f ca="true">+IF(OFFSET('Sanitation Data'!$H$29,0,10*ROW('Sanitation Data'!H163))="","",OFFSET('Sanitation Data'!$H$29,0,10*ROW('Sanitation Data'!H163)))</f>
        <v/>
      </c>
      <c r="DG169" s="270" t="str">
        <f ca="true">+IF(OFFSET('Sanitation Data'!$H$30,0,10*ROW('Sanitation Data'!H163))="","",OFFSET('Sanitation Data'!$H$30,0,10*ROW('Sanitation Data'!H163)))</f>
        <v/>
      </c>
      <c r="DH169" s="270" t="str">
        <f ca="true">+IF(OFFSET('Sanitation Data'!$H$31,0,10*ROW('Sanitation Data'!H163))="","",OFFSET('Sanitation Data'!$H$31,0,10*ROW('Sanitation Data'!H163)))</f>
        <v/>
      </c>
      <c r="DI169" s="270" t="str">
        <f ca="true">+IF(OFFSET('Sanitation Data'!$H$32,0,10*ROW('Sanitation Data'!H163))="","",OFFSET('Sanitation Data'!$H$32,0,10*ROW('Sanitation Data'!H163)))</f>
        <v/>
      </c>
      <c r="DJ169" s="270" t="str">
        <f ca="true">+IF(OFFSET('Sanitation Data'!$I$28,0,10*ROW('Sanitation Data'!I163))="","",OFFSET('Sanitation Data'!$I$28,0,10*ROW('Sanitation Data'!I163)))</f>
        <v/>
      </c>
      <c r="DK169" s="270" t="str">
        <f ca="true">+IF(OFFSET('Sanitation Data'!$I$29,0,10*ROW('Sanitation Data'!I163))="","",OFFSET('Sanitation Data'!$I$29,0,10*ROW('Sanitation Data'!I163)))</f>
        <v/>
      </c>
      <c r="DL169" s="270" t="str">
        <f ca="true">+IF(OFFSET('Sanitation Data'!$I$30,0,10*ROW('Sanitation Data'!I163))="","",OFFSET('Sanitation Data'!$I$30,0,10*ROW('Sanitation Data'!I163)))</f>
        <v/>
      </c>
      <c r="DM169" s="270" t="str">
        <f ca="true">+IF(OFFSET('Sanitation Data'!$I$31,0,10*ROW('Sanitation Data'!I163))="","",OFFSET('Sanitation Data'!$I$31,0,10*ROW('Sanitation Data'!I163)))</f>
        <v/>
      </c>
      <c r="DN169" s="270" t="str">
        <f ca="true">+IF(OFFSET('Sanitation Data'!$I$32,0,10*ROW('Sanitation Data'!I163))="","",OFFSET('Sanitation Data'!$I$32,0,10*ROW('Sanitation Data'!I163)))</f>
        <v/>
      </c>
      <c r="DO169" s="270" t="str">
        <f ca="true">+IF(OFFSET('Hygiene Data'!$D$11,0,10*ROW('Hygiene Data'!D163))="","",OFFSET('Hygiene Data'!$D$11,0,10*ROW('Hygiene Data'!D163)))</f>
        <v/>
      </c>
      <c r="DP169" s="270" t="str">
        <f ca="true">+IF(OFFSET('Hygiene Data'!$D$12,0,10*ROW('Hygiene Data'!D163))="","",OFFSET('Hygiene Data'!$D$12,0,10*ROW('Hygiene Data'!D163)))</f>
        <v/>
      </c>
      <c r="DQ169" s="270" t="str">
        <f ca="true">+IF(OFFSET('Hygiene Data'!$D$13,0,10*ROW('Hygiene Data'!D163))="","",OFFSET('Hygiene Data'!$D$13,0,10*ROW('Hygiene Data'!D163)))</f>
        <v/>
      </c>
      <c r="DR169" s="270" t="str">
        <f ca="true">+IF(OFFSET('Hygiene Data'!$E$11,0,10*ROW('Hygiene Data'!E163))="","",OFFSET('Hygiene Data'!$E$11,0,10*ROW('Hygiene Data'!E163)))</f>
        <v/>
      </c>
      <c r="DS169" s="270" t="str">
        <f ca="true">+IF(OFFSET('Hygiene Data'!$E$12,0,10*ROW('Hygiene Data'!E163))="","",OFFSET('Hygiene Data'!$E$12,0,10*ROW('Hygiene Data'!E163)))</f>
        <v/>
      </c>
      <c r="DT169" s="270" t="str">
        <f ca="true">+IF(OFFSET('Hygiene Data'!$E$13,0,10*ROW('Hygiene Data'!E163))="","",OFFSET('Hygiene Data'!$E$13,0,10*ROW('Hygiene Data'!E163)))</f>
        <v/>
      </c>
      <c r="DU169" s="270" t="str">
        <f ca="true">+IF(OFFSET('Hygiene Data'!$F$11,0,10*ROW('Hygiene Data'!F163))="","",OFFSET('Hygiene Data'!$F$11,0,10*ROW('Hygiene Data'!F163)))</f>
        <v/>
      </c>
      <c r="DV169" s="270" t="str">
        <f ca="true">+IF(OFFSET('Hygiene Data'!$F$12,0,10*ROW('Hygiene Data'!F163))="","",OFFSET('Hygiene Data'!$F$12,0,10*ROW('Hygiene Data'!F163)))</f>
        <v/>
      </c>
      <c r="DW169" s="270" t="str">
        <f ca="true">+IF(OFFSET('Hygiene Data'!$F$13,0,10*ROW('Hygiene Data'!F163))="","",OFFSET('Hygiene Data'!$F$13,0,10*ROW('Hygiene Data'!F163)))</f>
        <v/>
      </c>
      <c r="DX169" s="270" t="str">
        <f ca="true">+IF(OFFSET('Hygiene Data'!$G$11,0,10*ROW('Hygiene Data'!G163))="","",OFFSET('Hygiene Data'!$G$11,0,10*ROW('Hygiene Data'!G163)))</f>
        <v/>
      </c>
      <c r="DY169" s="270" t="str">
        <f ca="true">+IF(OFFSET('Hygiene Data'!$G$12,0,10*ROW('Hygiene Data'!G163))="","",OFFSET('Hygiene Data'!$G$12,0,10*ROW('Hygiene Data'!G163)))</f>
        <v/>
      </c>
      <c r="DZ169" s="270" t="str">
        <f ca="true">+IF(OFFSET('Hygiene Data'!$G$13,0,10*ROW('Hygiene Data'!G163))="","",OFFSET('Hygiene Data'!$G$13,0,10*ROW('Hygiene Data'!G163)))</f>
        <v/>
      </c>
      <c r="EA169" s="270" t="str">
        <f ca="true">+IF(OFFSET('Hygiene Data'!$H$11,0,10*ROW('Hygiene Data'!H163))="","",OFFSET('Hygiene Data'!$H$11,0,10*ROW('Hygiene Data'!H163)))</f>
        <v/>
      </c>
      <c r="EB169" s="270" t="str">
        <f ca="true">+IF(OFFSET('Hygiene Data'!$H$12,0,10*ROW('Hygiene Data'!H163))="","",OFFSET('Hygiene Data'!$H$12,0,10*ROW('Hygiene Data'!H163)))</f>
        <v/>
      </c>
      <c r="EC169" s="270" t="str">
        <f ca="true">+IF(OFFSET('Hygiene Data'!$H$13,0,10*ROW('Hygiene Data'!H163))="","",OFFSET('Hygiene Data'!$H$13,0,10*ROW('Hygiene Data'!H163)))</f>
        <v/>
      </c>
      <c r="ED169" s="270" t="str">
        <f ca="true">+IF(OFFSET('Hygiene Data'!$I$11,0,10*ROW('Hygiene Data'!I163))="","",OFFSET('Hygiene Data'!$I$11,0,10*ROW('Hygiene Data'!I163)))</f>
        <v/>
      </c>
      <c r="EE169" s="270" t="str">
        <f ca="true">+IF(OFFSET('Hygiene Data'!$I$12,0,10*ROW('Hygiene Data'!I163))="","",OFFSET('Hygiene Data'!$I$12,0,10*ROW('Hygiene Data'!I163)))</f>
        <v/>
      </c>
      <c r="EF169" s="270"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26"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0"/>
      <c r="BS170" s="270" t="str">
        <f ca="true">+IF(OFFSET('Water Data'!$D$27,0,10*ROW('Water Data'!D164))="","",OFFSET('Water Data'!$D$27,0,10*ROW('Water Data'!D164)))</f>
        <v/>
      </c>
      <c r="BT170" s="270" t="str">
        <f ca="true">+IF(OFFSET('Water Data'!$D$28,0,10*ROW('Water Data'!D164))="","",OFFSET('Water Data'!$D$28,0,10*ROW('Water Data'!D164)))</f>
        <v/>
      </c>
      <c r="BU170" s="270" t="str">
        <f ca="true">+IF(OFFSET('Water Data'!$D$29,0,10*ROW('Water Data'!D164))="","",OFFSET('Water Data'!$D$29,0,10*ROW('Water Data'!D164)))</f>
        <v/>
      </c>
      <c r="BV170" s="270" t="str">
        <f ca="true">+IF(OFFSET('Water Data'!$E$27,0,10*ROW('Water Data'!E164))="","",OFFSET('Water Data'!$E$27,0,10*ROW('Water Data'!E164)))</f>
        <v/>
      </c>
      <c r="BW170" s="270" t="str">
        <f ca="true">+IF(OFFSET('Water Data'!$E$28,0,10*ROW('Water Data'!E164))="","",OFFSET('Water Data'!$E$28,0,10*ROW('Water Data'!E164)))</f>
        <v/>
      </c>
      <c r="BX170" s="270" t="str">
        <f ca="true">+IF(OFFSET('Water Data'!$E$29,0,10*ROW('Water Data'!E164))="","",OFFSET('Water Data'!$E$29,0,10*ROW('Water Data'!E164)))</f>
        <v/>
      </c>
      <c r="BY170" s="270" t="str">
        <f ca="true">+IF(OFFSET('Water Data'!$F$27,0,10*ROW('Water Data'!F164))="","",OFFSET('Water Data'!$F$27,0,10*ROW('Water Data'!F164)))</f>
        <v/>
      </c>
      <c r="BZ170" s="270" t="str">
        <f ca="true">+IF(OFFSET('Water Data'!$F$28,0,10*ROW('Water Data'!F164))="","",OFFSET('Water Data'!$F$28,0,10*ROW('Water Data'!F164)))</f>
        <v/>
      </c>
      <c r="CA170" s="270" t="str">
        <f ca="true">+IF(OFFSET('Water Data'!$F$29,0,10*ROW('Water Data'!F164))="","",OFFSET('Water Data'!$F$29,0,10*ROW('Water Data'!F164)))</f>
        <v/>
      </c>
      <c r="CB170" s="270" t="str">
        <f ca="true">+IF(OFFSET('Water Data'!$G$27,0,10*ROW('Water Data'!G164))="","",OFFSET('Water Data'!$G$27,0,10*ROW('Water Data'!G164)))</f>
        <v/>
      </c>
      <c r="CC170" s="270" t="str">
        <f ca="true">+IF(OFFSET('Water Data'!$G$28,0,10*ROW('Water Data'!G164))="","",OFFSET('Water Data'!$G$28,0,10*ROW('Water Data'!G164)))</f>
        <v/>
      </c>
      <c r="CD170" s="270" t="str">
        <f ca="true">+IF(OFFSET('Water Data'!$G$29,0,10*ROW('Water Data'!G164))="","",OFFSET('Water Data'!$G$29,0,10*ROW('Water Data'!G164)))</f>
        <v/>
      </c>
      <c r="CE170" s="270" t="str">
        <f ca="true">+IF(OFFSET('Water Data'!$H$27,0,10*ROW('Water Data'!H164))="","",OFFSET('Water Data'!$H$27,0,10*ROW('Water Data'!H164)))</f>
        <v/>
      </c>
      <c r="CF170" s="270" t="str">
        <f ca="true">+IF(OFFSET('Water Data'!$H$28,0,10*ROW('Water Data'!H164))="","",OFFSET('Water Data'!$H$28,0,10*ROW('Water Data'!H164)))</f>
        <v/>
      </c>
      <c r="CG170" s="270" t="str">
        <f ca="true">+IF(OFFSET('Water Data'!$H$29,0,10*ROW('Water Data'!H164))="","",OFFSET('Water Data'!$H$29,0,10*ROW('Water Data'!H164)))</f>
        <v/>
      </c>
      <c r="CH170" s="270" t="str">
        <f ca="true">+IF(OFFSET('Water Data'!$I$27,0,10*ROW('Water Data'!I164))="","",OFFSET('Water Data'!$I$27,0,10*ROW('Water Data'!I164)))</f>
        <v/>
      </c>
      <c r="CI170" s="270" t="str">
        <f ca="true">+IF(OFFSET('Water Data'!$I$28,0,10*ROW('Water Data'!I164))="","",OFFSET('Water Data'!$I$28,0,10*ROW('Water Data'!I164)))</f>
        <v/>
      </c>
      <c r="CJ170" s="270" t="str">
        <f ca="true">+IF(OFFSET('Water Data'!$I$29,0,10*ROW('Water Data'!I164))="","",OFFSET('Water Data'!$I$29,0,10*ROW('Water Data'!I164)))</f>
        <v/>
      </c>
      <c r="CK170" s="270" t="str">
        <f ca="true">+IF(OFFSET('Sanitation Data'!$D$28,0,10*ROW('Sanitation Data'!D164))="","",OFFSET('Sanitation Data'!$D$28,0,10*ROW('Sanitation Data'!D164)))</f>
        <v/>
      </c>
      <c r="CL170" s="270" t="str">
        <f ca="true">+IF(OFFSET('Sanitation Data'!$D$29,0,10*ROW('Sanitation Data'!D164))="","",OFFSET('Sanitation Data'!$D$29,0,10*ROW('Sanitation Data'!D164)))</f>
        <v/>
      </c>
      <c r="CM170" s="270" t="str">
        <f ca="true">+IF(OFFSET('Sanitation Data'!$D$30,0,10*ROW('Sanitation Data'!D164))="","",OFFSET('Sanitation Data'!$D$30,0,10*ROW('Sanitation Data'!D164)))</f>
        <v/>
      </c>
      <c r="CN170" s="270" t="str">
        <f ca="true">+IF(OFFSET('Sanitation Data'!$D$31,0,10*ROW('Sanitation Data'!D164))="","",OFFSET('Sanitation Data'!$D$31,0,10*ROW('Sanitation Data'!D164)))</f>
        <v/>
      </c>
      <c r="CO170" s="270" t="str">
        <f ca="true">+IF(OFFSET('Sanitation Data'!$D$32,0,10*ROW('Sanitation Data'!D164))="","",OFFSET('Sanitation Data'!$D$32,0,10*ROW('Sanitation Data'!D164)))</f>
        <v/>
      </c>
      <c r="CP170" s="270" t="str">
        <f ca="true">+IF(OFFSET('Sanitation Data'!$E$28,0,10*ROW('Sanitation Data'!E164))="","",OFFSET('Sanitation Data'!$E$28,0,10*ROW('Sanitation Data'!E164)))</f>
        <v/>
      </c>
      <c r="CQ170" s="270" t="str">
        <f ca="true">+IF(OFFSET('Sanitation Data'!$E$29,0,10*ROW('Sanitation Data'!E164))="","",OFFSET('Sanitation Data'!$E$29,0,10*ROW('Sanitation Data'!E164)))</f>
        <v/>
      </c>
      <c r="CR170" s="270" t="str">
        <f ca="true">+IF(OFFSET('Sanitation Data'!$E$30,0,10*ROW('Sanitation Data'!E164))="","",OFFSET('Sanitation Data'!$E$30,0,10*ROW('Sanitation Data'!E164)))</f>
        <v/>
      </c>
      <c r="CS170" s="270" t="str">
        <f ca="true">+IF(OFFSET('Sanitation Data'!$E$31,0,10*ROW('Sanitation Data'!E164))="","",OFFSET('Sanitation Data'!$E$31,0,10*ROW('Sanitation Data'!E164)))</f>
        <v/>
      </c>
      <c r="CT170" s="270" t="str">
        <f ca="true">+IF(OFFSET('Sanitation Data'!$E$32,0,10*ROW('Sanitation Data'!E164))="","",OFFSET('Sanitation Data'!$E$32,0,10*ROW('Sanitation Data'!E164)))</f>
        <v/>
      </c>
      <c r="CU170" s="270" t="str">
        <f ca="true">+IF(OFFSET('Sanitation Data'!$F$28,0,10*ROW('Sanitation Data'!F164))="","",OFFSET('Sanitation Data'!$F$28,0,10*ROW('Sanitation Data'!F164)))</f>
        <v/>
      </c>
      <c r="CV170" s="270" t="str">
        <f ca="true">+IF(OFFSET('Sanitation Data'!$F$29,0,10*ROW('Sanitation Data'!F164))="","",OFFSET('Sanitation Data'!$F$29,0,10*ROW('Sanitation Data'!F164)))</f>
        <v/>
      </c>
      <c r="CW170" s="270" t="str">
        <f ca="true">+IF(OFFSET('Sanitation Data'!$F$30,0,10*ROW('Sanitation Data'!F164))="","",OFFSET('Sanitation Data'!$F$30,0,10*ROW('Sanitation Data'!F164)))</f>
        <v/>
      </c>
      <c r="CX170" s="270" t="str">
        <f ca="true">+IF(OFFSET('Sanitation Data'!$F$31,0,10*ROW('Sanitation Data'!F164))="","",OFFSET('Sanitation Data'!$F$31,0,10*ROW('Sanitation Data'!F164)))</f>
        <v/>
      </c>
      <c r="CY170" s="270" t="str">
        <f ca="true">+IF(OFFSET('Sanitation Data'!$F$32,0,10*ROW('Sanitation Data'!F164))="","",OFFSET('Sanitation Data'!$F$32,0,10*ROW('Sanitation Data'!F164)))</f>
        <v/>
      </c>
      <c r="CZ170" s="270" t="str">
        <f ca="true">+IF(OFFSET('Sanitation Data'!$G$28,0,10*ROW('Sanitation Data'!G164))="","",OFFSET('Sanitation Data'!$G$28,0,10*ROW('Sanitation Data'!G164)))</f>
        <v/>
      </c>
      <c r="DA170" s="270" t="str">
        <f ca="true">+IF(OFFSET('Sanitation Data'!$G$29,0,10*ROW('Sanitation Data'!G164))="","",OFFSET('Sanitation Data'!$G$29,0,10*ROW('Sanitation Data'!G164)))</f>
        <v/>
      </c>
      <c r="DB170" s="270" t="str">
        <f ca="true">+IF(OFFSET('Sanitation Data'!$G$30,0,10*ROW('Sanitation Data'!G164))="","",OFFSET('Sanitation Data'!$G$30,0,10*ROW('Sanitation Data'!G164)))</f>
        <v/>
      </c>
      <c r="DC170" s="270" t="str">
        <f ca="true">+IF(OFFSET('Sanitation Data'!$G$31,0,10*ROW('Sanitation Data'!G164))="","",OFFSET('Sanitation Data'!$G$31,0,10*ROW('Sanitation Data'!G164)))</f>
        <v/>
      </c>
      <c r="DD170" s="270" t="str">
        <f ca="true">+IF(OFFSET('Sanitation Data'!$G$32,0,10*ROW('Sanitation Data'!G164))="","",OFFSET('Sanitation Data'!$G$32,0,10*ROW('Sanitation Data'!G164)))</f>
        <v/>
      </c>
      <c r="DE170" s="270" t="str">
        <f ca="true">+IF(OFFSET('Sanitation Data'!$H$28,0,10*ROW('Sanitation Data'!H164))="","",OFFSET('Sanitation Data'!$H$28,0,10*ROW('Sanitation Data'!H164)))</f>
        <v/>
      </c>
      <c r="DF170" s="270" t="str">
        <f ca="true">+IF(OFFSET('Sanitation Data'!$H$29,0,10*ROW('Sanitation Data'!H164))="","",OFFSET('Sanitation Data'!$H$29,0,10*ROW('Sanitation Data'!H164)))</f>
        <v/>
      </c>
      <c r="DG170" s="270" t="str">
        <f ca="true">+IF(OFFSET('Sanitation Data'!$H$30,0,10*ROW('Sanitation Data'!H164))="","",OFFSET('Sanitation Data'!$H$30,0,10*ROW('Sanitation Data'!H164)))</f>
        <v/>
      </c>
      <c r="DH170" s="270" t="str">
        <f ca="true">+IF(OFFSET('Sanitation Data'!$H$31,0,10*ROW('Sanitation Data'!H164))="","",OFFSET('Sanitation Data'!$H$31,0,10*ROW('Sanitation Data'!H164)))</f>
        <v/>
      </c>
      <c r="DI170" s="270" t="str">
        <f ca="true">+IF(OFFSET('Sanitation Data'!$H$32,0,10*ROW('Sanitation Data'!H164))="","",OFFSET('Sanitation Data'!$H$32,0,10*ROW('Sanitation Data'!H164)))</f>
        <v/>
      </c>
      <c r="DJ170" s="270" t="str">
        <f ca="true">+IF(OFFSET('Sanitation Data'!$I$28,0,10*ROW('Sanitation Data'!I164))="","",OFFSET('Sanitation Data'!$I$28,0,10*ROW('Sanitation Data'!I164)))</f>
        <v/>
      </c>
      <c r="DK170" s="270" t="str">
        <f ca="true">+IF(OFFSET('Sanitation Data'!$I$29,0,10*ROW('Sanitation Data'!I164))="","",OFFSET('Sanitation Data'!$I$29,0,10*ROW('Sanitation Data'!I164)))</f>
        <v/>
      </c>
      <c r="DL170" s="270" t="str">
        <f ca="true">+IF(OFFSET('Sanitation Data'!$I$30,0,10*ROW('Sanitation Data'!I164))="","",OFFSET('Sanitation Data'!$I$30,0,10*ROW('Sanitation Data'!I164)))</f>
        <v/>
      </c>
      <c r="DM170" s="270" t="str">
        <f ca="true">+IF(OFFSET('Sanitation Data'!$I$31,0,10*ROW('Sanitation Data'!I164))="","",OFFSET('Sanitation Data'!$I$31,0,10*ROW('Sanitation Data'!I164)))</f>
        <v/>
      </c>
      <c r="DN170" s="270" t="str">
        <f ca="true">+IF(OFFSET('Sanitation Data'!$I$32,0,10*ROW('Sanitation Data'!I164))="","",OFFSET('Sanitation Data'!$I$32,0,10*ROW('Sanitation Data'!I164)))</f>
        <v/>
      </c>
      <c r="DO170" s="270" t="str">
        <f ca="true">+IF(OFFSET('Hygiene Data'!$D$11,0,10*ROW('Hygiene Data'!D164))="","",OFFSET('Hygiene Data'!$D$11,0,10*ROW('Hygiene Data'!D164)))</f>
        <v/>
      </c>
      <c r="DP170" s="270" t="str">
        <f ca="true">+IF(OFFSET('Hygiene Data'!$D$12,0,10*ROW('Hygiene Data'!D164))="","",OFFSET('Hygiene Data'!$D$12,0,10*ROW('Hygiene Data'!D164)))</f>
        <v/>
      </c>
      <c r="DQ170" s="270" t="str">
        <f ca="true">+IF(OFFSET('Hygiene Data'!$D$13,0,10*ROW('Hygiene Data'!D164))="","",OFFSET('Hygiene Data'!$D$13,0,10*ROW('Hygiene Data'!D164)))</f>
        <v/>
      </c>
      <c r="DR170" s="270" t="str">
        <f ca="true">+IF(OFFSET('Hygiene Data'!$E$11,0,10*ROW('Hygiene Data'!E164))="","",OFFSET('Hygiene Data'!$E$11,0,10*ROW('Hygiene Data'!E164)))</f>
        <v/>
      </c>
      <c r="DS170" s="270" t="str">
        <f ca="true">+IF(OFFSET('Hygiene Data'!$E$12,0,10*ROW('Hygiene Data'!E164))="","",OFFSET('Hygiene Data'!$E$12,0,10*ROW('Hygiene Data'!E164)))</f>
        <v/>
      </c>
      <c r="DT170" s="270" t="str">
        <f ca="true">+IF(OFFSET('Hygiene Data'!$E$13,0,10*ROW('Hygiene Data'!E164))="","",OFFSET('Hygiene Data'!$E$13,0,10*ROW('Hygiene Data'!E164)))</f>
        <v/>
      </c>
      <c r="DU170" s="270" t="str">
        <f ca="true">+IF(OFFSET('Hygiene Data'!$F$11,0,10*ROW('Hygiene Data'!F164))="","",OFFSET('Hygiene Data'!$F$11,0,10*ROW('Hygiene Data'!F164)))</f>
        <v/>
      </c>
      <c r="DV170" s="270" t="str">
        <f ca="true">+IF(OFFSET('Hygiene Data'!$F$12,0,10*ROW('Hygiene Data'!F164))="","",OFFSET('Hygiene Data'!$F$12,0,10*ROW('Hygiene Data'!F164)))</f>
        <v/>
      </c>
      <c r="DW170" s="270" t="str">
        <f ca="true">+IF(OFFSET('Hygiene Data'!$F$13,0,10*ROW('Hygiene Data'!F164))="","",OFFSET('Hygiene Data'!$F$13,0,10*ROW('Hygiene Data'!F164)))</f>
        <v/>
      </c>
      <c r="DX170" s="270" t="str">
        <f ca="true">+IF(OFFSET('Hygiene Data'!$G$11,0,10*ROW('Hygiene Data'!G164))="","",OFFSET('Hygiene Data'!$G$11,0,10*ROW('Hygiene Data'!G164)))</f>
        <v/>
      </c>
      <c r="DY170" s="270" t="str">
        <f ca="true">+IF(OFFSET('Hygiene Data'!$G$12,0,10*ROW('Hygiene Data'!G164))="","",OFFSET('Hygiene Data'!$G$12,0,10*ROW('Hygiene Data'!G164)))</f>
        <v/>
      </c>
      <c r="DZ170" s="270" t="str">
        <f ca="true">+IF(OFFSET('Hygiene Data'!$G$13,0,10*ROW('Hygiene Data'!G164))="","",OFFSET('Hygiene Data'!$G$13,0,10*ROW('Hygiene Data'!G164)))</f>
        <v/>
      </c>
      <c r="EA170" s="270" t="str">
        <f ca="true">+IF(OFFSET('Hygiene Data'!$H$11,0,10*ROW('Hygiene Data'!H164))="","",OFFSET('Hygiene Data'!$H$11,0,10*ROW('Hygiene Data'!H164)))</f>
        <v/>
      </c>
      <c r="EB170" s="270" t="str">
        <f ca="true">+IF(OFFSET('Hygiene Data'!$H$12,0,10*ROW('Hygiene Data'!H164))="","",OFFSET('Hygiene Data'!$H$12,0,10*ROW('Hygiene Data'!H164)))</f>
        <v/>
      </c>
      <c r="EC170" s="270" t="str">
        <f ca="true">+IF(OFFSET('Hygiene Data'!$H$13,0,10*ROW('Hygiene Data'!H164))="","",OFFSET('Hygiene Data'!$H$13,0,10*ROW('Hygiene Data'!H164)))</f>
        <v/>
      </c>
      <c r="ED170" s="270" t="str">
        <f ca="true">+IF(OFFSET('Hygiene Data'!$I$11,0,10*ROW('Hygiene Data'!I164))="","",OFFSET('Hygiene Data'!$I$11,0,10*ROW('Hygiene Data'!I164)))</f>
        <v/>
      </c>
      <c r="EE170" s="270" t="str">
        <f ca="true">+IF(OFFSET('Hygiene Data'!$I$12,0,10*ROW('Hygiene Data'!I164))="","",OFFSET('Hygiene Data'!$I$12,0,10*ROW('Hygiene Data'!I164)))</f>
        <v/>
      </c>
      <c r="EF170" s="270"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26"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0"/>
      <c r="BS171" s="270" t="str">
        <f ca="true">+IF(OFFSET('Water Data'!$D$27,0,10*ROW('Water Data'!D165))="","",OFFSET('Water Data'!$D$27,0,10*ROW('Water Data'!D165)))</f>
        <v/>
      </c>
      <c r="BT171" s="270" t="str">
        <f ca="true">+IF(OFFSET('Water Data'!$D$28,0,10*ROW('Water Data'!D165))="","",OFFSET('Water Data'!$D$28,0,10*ROW('Water Data'!D165)))</f>
        <v/>
      </c>
      <c r="BU171" s="270" t="str">
        <f ca="true">+IF(OFFSET('Water Data'!$D$29,0,10*ROW('Water Data'!D165))="","",OFFSET('Water Data'!$D$29,0,10*ROW('Water Data'!D165)))</f>
        <v/>
      </c>
      <c r="BV171" s="270" t="str">
        <f ca="true">+IF(OFFSET('Water Data'!$E$27,0,10*ROW('Water Data'!E165))="","",OFFSET('Water Data'!$E$27,0,10*ROW('Water Data'!E165)))</f>
        <v/>
      </c>
      <c r="BW171" s="270" t="str">
        <f ca="true">+IF(OFFSET('Water Data'!$E$28,0,10*ROW('Water Data'!E165))="","",OFFSET('Water Data'!$E$28,0,10*ROW('Water Data'!E165)))</f>
        <v/>
      </c>
      <c r="BX171" s="270" t="str">
        <f ca="true">+IF(OFFSET('Water Data'!$E$29,0,10*ROW('Water Data'!E165))="","",OFFSET('Water Data'!$E$29,0,10*ROW('Water Data'!E165)))</f>
        <v/>
      </c>
      <c r="BY171" s="270" t="str">
        <f ca="true">+IF(OFFSET('Water Data'!$F$27,0,10*ROW('Water Data'!F165))="","",OFFSET('Water Data'!$F$27,0,10*ROW('Water Data'!F165)))</f>
        <v/>
      </c>
      <c r="BZ171" s="270" t="str">
        <f ca="true">+IF(OFFSET('Water Data'!$F$28,0,10*ROW('Water Data'!F165))="","",OFFSET('Water Data'!$F$28,0,10*ROW('Water Data'!F165)))</f>
        <v/>
      </c>
      <c r="CA171" s="270" t="str">
        <f ca="true">+IF(OFFSET('Water Data'!$F$29,0,10*ROW('Water Data'!F165))="","",OFFSET('Water Data'!$F$29,0,10*ROW('Water Data'!F165)))</f>
        <v/>
      </c>
      <c r="CB171" s="270" t="str">
        <f ca="true">+IF(OFFSET('Water Data'!$G$27,0,10*ROW('Water Data'!G165))="","",OFFSET('Water Data'!$G$27,0,10*ROW('Water Data'!G165)))</f>
        <v/>
      </c>
      <c r="CC171" s="270" t="str">
        <f ca="true">+IF(OFFSET('Water Data'!$G$28,0,10*ROW('Water Data'!G165))="","",OFFSET('Water Data'!$G$28,0,10*ROW('Water Data'!G165)))</f>
        <v/>
      </c>
      <c r="CD171" s="270" t="str">
        <f ca="true">+IF(OFFSET('Water Data'!$G$29,0,10*ROW('Water Data'!G165))="","",OFFSET('Water Data'!$G$29,0,10*ROW('Water Data'!G165)))</f>
        <v/>
      </c>
      <c r="CE171" s="270" t="str">
        <f ca="true">+IF(OFFSET('Water Data'!$H$27,0,10*ROW('Water Data'!H165))="","",OFFSET('Water Data'!$H$27,0,10*ROW('Water Data'!H165)))</f>
        <v/>
      </c>
      <c r="CF171" s="270" t="str">
        <f ca="true">+IF(OFFSET('Water Data'!$H$28,0,10*ROW('Water Data'!H165))="","",OFFSET('Water Data'!$H$28,0,10*ROW('Water Data'!H165)))</f>
        <v/>
      </c>
      <c r="CG171" s="270" t="str">
        <f ca="true">+IF(OFFSET('Water Data'!$H$29,0,10*ROW('Water Data'!H165))="","",OFFSET('Water Data'!$H$29,0,10*ROW('Water Data'!H165)))</f>
        <v/>
      </c>
      <c r="CH171" s="270" t="str">
        <f ca="true">+IF(OFFSET('Water Data'!$I$27,0,10*ROW('Water Data'!I165))="","",OFFSET('Water Data'!$I$27,0,10*ROW('Water Data'!I165)))</f>
        <v/>
      </c>
      <c r="CI171" s="270" t="str">
        <f ca="true">+IF(OFFSET('Water Data'!$I$28,0,10*ROW('Water Data'!I165))="","",OFFSET('Water Data'!$I$28,0,10*ROW('Water Data'!I165)))</f>
        <v/>
      </c>
      <c r="CJ171" s="270" t="str">
        <f ca="true">+IF(OFFSET('Water Data'!$I$29,0,10*ROW('Water Data'!I165))="","",OFFSET('Water Data'!$I$29,0,10*ROW('Water Data'!I165)))</f>
        <v/>
      </c>
      <c r="CK171" s="270" t="str">
        <f ca="true">+IF(OFFSET('Sanitation Data'!$D$28,0,10*ROW('Sanitation Data'!D165))="","",OFFSET('Sanitation Data'!$D$28,0,10*ROW('Sanitation Data'!D165)))</f>
        <v/>
      </c>
      <c r="CL171" s="270" t="str">
        <f ca="true">+IF(OFFSET('Sanitation Data'!$D$29,0,10*ROW('Sanitation Data'!D165))="","",OFFSET('Sanitation Data'!$D$29,0,10*ROW('Sanitation Data'!D165)))</f>
        <v/>
      </c>
      <c r="CM171" s="270" t="str">
        <f ca="true">+IF(OFFSET('Sanitation Data'!$D$30,0,10*ROW('Sanitation Data'!D165))="","",OFFSET('Sanitation Data'!$D$30,0,10*ROW('Sanitation Data'!D165)))</f>
        <v/>
      </c>
      <c r="CN171" s="270" t="str">
        <f ca="true">+IF(OFFSET('Sanitation Data'!$D$31,0,10*ROW('Sanitation Data'!D165))="","",OFFSET('Sanitation Data'!$D$31,0,10*ROW('Sanitation Data'!D165)))</f>
        <v/>
      </c>
      <c r="CO171" s="270" t="str">
        <f ca="true">+IF(OFFSET('Sanitation Data'!$D$32,0,10*ROW('Sanitation Data'!D165))="","",OFFSET('Sanitation Data'!$D$32,0,10*ROW('Sanitation Data'!D165)))</f>
        <v/>
      </c>
      <c r="CP171" s="270" t="str">
        <f ca="true">+IF(OFFSET('Sanitation Data'!$E$28,0,10*ROW('Sanitation Data'!E165))="","",OFFSET('Sanitation Data'!$E$28,0,10*ROW('Sanitation Data'!E165)))</f>
        <v/>
      </c>
      <c r="CQ171" s="270" t="str">
        <f ca="true">+IF(OFFSET('Sanitation Data'!$E$29,0,10*ROW('Sanitation Data'!E165))="","",OFFSET('Sanitation Data'!$E$29,0,10*ROW('Sanitation Data'!E165)))</f>
        <v/>
      </c>
      <c r="CR171" s="270" t="str">
        <f ca="true">+IF(OFFSET('Sanitation Data'!$E$30,0,10*ROW('Sanitation Data'!E165))="","",OFFSET('Sanitation Data'!$E$30,0,10*ROW('Sanitation Data'!E165)))</f>
        <v/>
      </c>
      <c r="CS171" s="270" t="str">
        <f ca="true">+IF(OFFSET('Sanitation Data'!$E$31,0,10*ROW('Sanitation Data'!E165))="","",OFFSET('Sanitation Data'!$E$31,0,10*ROW('Sanitation Data'!E165)))</f>
        <v/>
      </c>
      <c r="CT171" s="270" t="str">
        <f ca="true">+IF(OFFSET('Sanitation Data'!$E$32,0,10*ROW('Sanitation Data'!E165))="","",OFFSET('Sanitation Data'!$E$32,0,10*ROW('Sanitation Data'!E165)))</f>
        <v/>
      </c>
      <c r="CU171" s="270" t="str">
        <f ca="true">+IF(OFFSET('Sanitation Data'!$F$28,0,10*ROW('Sanitation Data'!F165))="","",OFFSET('Sanitation Data'!$F$28,0,10*ROW('Sanitation Data'!F165)))</f>
        <v/>
      </c>
      <c r="CV171" s="270" t="str">
        <f ca="true">+IF(OFFSET('Sanitation Data'!$F$29,0,10*ROW('Sanitation Data'!F165))="","",OFFSET('Sanitation Data'!$F$29,0,10*ROW('Sanitation Data'!F165)))</f>
        <v/>
      </c>
      <c r="CW171" s="270" t="str">
        <f ca="true">+IF(OFFSET('Sanitation Data'!$F$30,0,10*ROW('Sanitation Data'!F165))="","",OFFSET('Sanitation Data'!$F$30,0,10*ROW('Sanitation Data'!F165)))</f>
        <v/>
      </c>
      <c r="CX171" s="270" t="str">
        <f ca="true">+IF(OFFSET('Sanitation Data'!$F$31,0,10*ROW('Sanitation Data'!F165))="","",OFFSET('Sanitation Data'!$F$31,0,10*ROW('Sanitation Data'!F165)))</f>
        <v/>
      </c>
      <c r="CY171" s="270" t="str">
        <f ca="true">+IF(OFFSET('Sanitation Data'!$F$32,0,10*ROW('Sanitation Data'!F165))="","",OFFSET('Sanitation Data'!$F$32,0,10*ROW('Sanitation Data'!F165)))</f>
        <v/>
      </c>
      <c r="CZ171" s="270" t="str">
        <f ca="true">+IF(OFFSET('Sanitation Data'!$G$28,0,10*ROW('Sanitation Data'!G165))="","",OFFSET('Sanitation Data'!$G$28,0,10*ROW('Sanitation Data'!G165)))</f>
        <v/>
      </c>
      <c r="DA171" s="270" t="str">
        <f ca="true">+IF(OFFSET('Sanitation Data'!$G$29,0,10*ROW('Sanitation Data'!G165))="","",OFFSET('Sanitation Data'!$G$29,0,10*ROW('Sanitation Data'!G165)))</f>
        <v/>
      </c>
      <c r="DB171" s="270" t="str">
        <f ca="true">+IF(OFFSET('Sanitation Data'!$G$30,0,10*ROW('Sanitation Data'!G165))="","",OFFSET('Sanitation Data'!$G$30,0,10*ROW('Sanitation Data'!G165)))</f>
        <v/>
      </c>
      <c r="DC171" s="270" t="str">
        <f ca="true">+IF(OFFSET('Sanitation Data'!$G$31,0,10*ROW('Sanitation Data'!G165))="","",OFFSET('Sanitation Data'!$G$31,0,10*ROW('Sanitation Data'!G165)))</f>
        <v/>
      </c>
      <c r="DD171" s="270" t="str">
        <f ca="true">+IF(OFFSET('Sanitation Data'!$G$32,0,10*ROW('Sanitation Data'!G165))="","",OFFSET('Sanitation Data'!$G$32,0,10*ROW('Sanitation Data'!G165)))</f>
        <v/>
      </c>
      <c r="DE171" s="270" t="str">
        <f ca="true">+IF(OFFSET('Sanitation Data'!$H$28,0,10*ROW('Sanitation Data'!H165))="","",OFFSET('Sanitation Data'!$H$28,0,10*ROW('Sanitation Data'!H165)))</f>
        <v/>
      </c>
      <c r="DF171" s="270" t="str">
        <f ca="true">+IF(OFFSET('Sanitation Data'!$H$29,0,10*ROW('Sanitation Data'!H165))="","",OFFSET('Sanitation Data'!$H$29,0,10*ROW('Sanitation Data'!H165)))</f>
        <v/>
      </c>
      <c r="DG171" s="270" t="str">
        <f ca="true">+IF(OFFSET('Sanitation Data'!$H$30,0,10*ROW('Sanitation Data'!H165))="","",OFFSET('Sanitation Data'!$H$30,0,10*ROW('Sanitation Data'!H165)))</f>
        <v/>
      </c>
      <c r="DH171" s="270" t="str">
        <f ca="true">+IF(OFFSET('Sanitation Data'!$H$31,0,10*ROW('Sanitation Data'!H165))="","",OFFSET('Sanitation Data'!$H$31,0,10*ROW('Sanitation Data'!H165)))</f>
        <v/>
      </c>
      <c r="DI171" s="270" t="str">
        <f ca="true">+IF(OFFSET('Sanitation Data'!$H$32,0,10*ROW('Sanitation Data'!H165))="","",OFFSET('Sanitation Data'!$H$32,0,10*ROW('Sanitation Data'!H165)))</f>
        <v/>
      </c>
      <c r="DJ171" s="270" t="str">
        <f ca="true">+IF(OFFSET('Sanitation Data'!$I$28,0,10*ROW('Sanitation Data'!I165))="","",OFFSET('Sanitation Data'!$I$28,0,10*ROW('Sanitation Data'!I165)))</f>
        <v/>
      </c>
      <c r="DK171" s="270" t="str">
        <f ca="true">+IF(OFFSET('Sanitation Data'!$I$29,0,10*ROW('Sanitation Data'!I165))="","",OFFSET('Sanitation Data'!$I$29,0,10*ROW('Sanitation Data'!I165)))</f>
        <v/>
      </c>
      <c r="DL171" s="270" t="str">
        <f ca="true">+IF(OFFSET('Sanitation Data'!$I$30,0,10*ROW('Sanitation Data'!I165))="","",OFFSET('Sanitation Data'!$I$30,0,10*ROW('Sanitation Data'!I165)))</f>
        <v/>
      </c>
      <c r="DM171" s="270" t="str">
        <f ca="true">+IF(OFFSET('Sanitation Data'!$I$31,0,10*ROW('Sanitation Data'!I165))="","",OFFSET('Sanitation Data'!$I$31,0,10*ROW('Sanitation Data'!I165)))</f>
        <v/>
      </c>
      <c r="DN171" s="270" t="str">
        <f ca="true">+IF(OFFSET('Sanitation Data'!$I$32,0,10*ROW('Sanitation Data'!I165))="","",OFFSET('Sanitation Data'!$I$32,0,10*ROW('Sanitation Data'!I165)))</f>
        <v/>
      </c>
      <c r="DO171" s="270" t="str">
        <f ca="true">+IF(OFFSET('Hygiene Data'!$D$11,0,10*ROW('Hygiene Data'!D165))="","",OFFSET('Hygiene Data'!$D$11,0,10*ROW('Hygiene Data'!D165)))</f>
        <v/>
      </c>
      <c r="DP171" s="270" t="str">
        <f ca="true">+IF(OFFSET('Hygiene Data'!$D$12,0,10*ROW('Hygiene Data'!D165))="","",OFFSET('Hygiene Data'!$D$12,0,10*ROW('Hygiene Data'!D165)))</f>
        <v/>
      </c>
      <c r="DQ171" s="270" t="str">
        <f ca="true">+IF(OFFSET('Hygiene Data'!$D$13,0,10*ROW('Hygiene Data'!D165))="","",OFFSET('Hygiene Data'!$D$13,0,10*ROW('Hygiene Data'!D165)))</f>
        <v/>
      </c>
      <c r="DR171" s="270" t="str">
        <f ca="true">+IF(OFFSET('Hygiene Data'!$E$11,0,10*ROW('Hygiene Data'!E165))="","",OFFSET('Hygiene Data'!$E$11,0,10*ROW('Hygiene Data'!E165)))</f>
        <v/>
      </c>
      <c r="DS171" s="270" t="str">
        <f ca="true">+IF(OFFSET('Hygiene Data'!$E$12,0,10*ROW('Hygiene Data'!E165))="","",OFFSET('Hygiene Data'!$E$12,0,10*ROW('Hygiene Data'!E165)))</f>
        <v/>
      </c>
      <c r="DT171" s="270" t="str">
        <f ca="true">+IF(OFFSET('Hygiene Data'!$E$13,0,10*ROW('Hygiene Data'!E165))="","",OFFSET('Hygiene Data'!$E$13,0,10*ROW('Hygiene Data'!E165)))</f>
        <v/>
      </c>
      <c r="DU171" s="270" t="str">
        <f ca="true">+IF(OFFSET('Hygiene Data'!$F$11,0,10*ROW('Hygiene Data'!F165))="","",OFFSET('Hygiene Data'!$F$11,0,10*ROW('Hygiene Data'!F165)))</f>
        <v/>
      </c>
      <c r="DV171" s="270" t="str">
        <f ca="true">+IF(OFFSET('Hygiene Data'!$F$12,0,10*ROW('Hygiene Data'!F165))="","",OFFSET('Hygiene Data'!$F$12,0,10*ROW('Hygiene Data'!F165)))</f>
        <v/>
      </c>
      <c r="DW171" s="270" t="str">
        <f ca="true">+IF(OFFSET('Hygiene Data'!$F$13,0,10*ROW('Hygiene Data'!F165))="","",OFFSET('Hygiene Data'!$F$13,0,10*ROW('Hygiene Data'!F165)))</f>
        <v/>
      </c>
      <c r="DX171" s="270" t="str">
        <f ca="true">+IF(OFFSET('Hygiene Data'!$G$11,0,10*ROW('Hygiene Data'!G165))="","",OFFSET('Hygiene Data'!$G$11,0,10*ROW('Hygiene Data'!G165)))</f>
        <v/>
      </c>
      <c r="DY171" s="270" t="str">
        <f ca="true">+IF(OFFSET('Hygiene Data'!$G$12,0,10*ROW('Hygiene Data'!G165))="","",OFFSET('Hygiene Data'!$G$12,0,10*ROW('Hygiene Data'!G165)))</f>
        <v/>
      </c>
      <c r="DZ171" s="270" t="str">
        <f ca="true">+IF(OFFSET('Hygiene Data'!$G$13,0,10*ROW('Hygiene Data'!G165))="","",OFFSET('Hygiene Data'!$G$13,0,10*ROW('Hygiene Data'!G165)))</f>
        <v/>
      </c>
      <c r="EA171" s="270" t="str">
        <f ca="true">+IF(OFFSET('Hygiene Data'!$H$11,0,10*ROW('Hygiene Data'!H165))="","",OFFSET('Hygiene Data'!$H$11,0,10*ROW('Hygiene Data'!H165)))</f>
        <v/>
      </c>
      <c r="EB171" s="270" t="str">
        <f ca="true">+IF(OFFSET('Hygiene Data'!$H$12,0,10*ROW('Hygiene Data'!H165))="","",OFFSET('Hygiene Data'!$H$12,0,10*ROW('Hygiene Data'!H165)))</f>
        <v/>
      </c>
      <c r="EC171" s="270" t="str">
        <f ca="true">+IF(OFFSET('Hygiene Data'!$H$13,0,10*ROW('Hygiene Data'!H165))="","",OFFSET('Hygiene Data'!$H$13,0,10*ROW('Hygiene Data'!H165)))</f>
        <v/>
      </c>
      <c r="ED171" s="270" t="str">
        <f ca="true">+IF(OFFSET('Hygiene Data'!$I$11,0,10*ROW('Hygiene Data'!I165))="","",OFFSET('Hygiene Data'!$I$11,0,10*ROW('Hygiene Data'!I165)))</f>
        <v/>
      </c>
      <c r="EE171" s="270" t="str">
        <f ca="true">+IF(OFFSET('Hygiene Data'!$I$12,0,10*ROW('Hygiene Data'!I165))="","",OFFSET('Hygiene Data'!$I$12,0,10*ROW('Hygiene Data'!I165)))</f>
        <v/>
      </c>
      <c r="EF171" s="270"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26"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0"/>
      <c r="BS172" s="270" t="str">
        <f ca="true">+IF(OFFSET('Water Data'!$D$27,0,10*ROW('Water Data'!D166))="","",OFFSET('Water Data'!$D$27,0,10*ROW('Water Data'!D166)))</f>
        <v/>
      </c>
      <c r="BT172" s="270" t="str">
        <f ca="true">+IF(OFFSET('Water Data'!$D$28,0,10*ROW('Water Data'!D166))="","",OFFSET('Water Data'!$D$28,0,10*ROW('Water Data'!D166)))</f>
        <v/>
      </c>
      <c r="BU172" s="270" t="str">
        <f ca="true">+IF(OFFSET('Water Data'!$D$29,0,10*ROW('Water Data'!D166))="","",OFFSET('Water Data'!$D$29,0,10*ROW('Water Data'!D166)))</f>
        <v/>
      </c>
      <c r="BV172" s="270" t="str">
        <f ca="true">+IF(OFFSET('Water Data'!$E$27,0,10*ROW('Water Data'!E166))="","",OFFSET('Water Data'!$E$27,0,10*ROW('Water Data'!E166)))</f>
        <v/>
      </c>
      <c r="BW172" s="270" t="str">
        <f ca="true">+IF(OFFSET('Water Data'!$E$28,0,10*ROW('Water Data'!E166))="","",OFFSET('Water Data'!$E$28,0,10*ROW('Water Data'!E166)))</f>
        <v/>
      </c>
      <c r="BX172" s="270" t="str">
        <f ca="true">+IF(OFFSET('Water Data'!$E$29,0,10*ROW('Water Data'!E166))="","",OFFSET('Water Data'!$E$29,0,10*ROW('Water Data'!E166)))</f>
        <v/>
      </c>
      <c r="BY172" s="270" t="str">
        <f ca="true">+IF(OFFSET('Water Data'!$F$27,0,10*ROW('Water Data'!F166))="","",OFFSET('Water Data'!$F$27,0,10*ROW('Water Data'!F166)))</f>
        <v/>
      </c>
      <c r="BZ172" s="270" t="str">
        <f ca="true">+IF(OFFSET('Water Data'!$F$28,0,10*ROW('Water Data'!F166))="","",OFFSET('Water Data'!$F$28,0,10*ROW('Water Data'!F166)))</f>
        <v/>
      </c>
      <c r="CA172" s="270" t="str">
        <f ca="true">+IF(OFFSET('Water Data'!$F$29,0,10*ROW('Water Data'!F166))="","",OFFSET('Water Data'!$F$29,0,10*ROW('Water Data'!F166)))</f>
        <v/>
      </c>
      <c r="CB172" s="270" t="str">
        <f ca="true">+IF(OFFSET('Water Data'!$G$27,0,10*ROW('Water Data'!G166))="","",OFFSET('Water Data'!$G$27,0,10*ROW('Water Data'!G166)))</f>
        <v/>
      </c>
      <c r="CC172" s="270" t="str">
        <f ca="true">+IF(OFFSET('Water Data'!$G$28,0,10*ROW('Water Data'!G166))="","",OFFSET('Water Data'!$G$28,0,10*ROW('Water Data'!G166)))</f>
        <v/>
      </c>
      <c r="CD172" s="270" t="str">
        <f ca="true">+IF(OFFSET('Water Data'!$G$29,0,10*ROW('Water Data'!G166))="","",OFFSET('Water Data'!$G$29,0,10*ROW('Water Data'!G166)))</f>
        <v/>
      </c>
      <c r="CE172" s="270" t="str">
        <f ca="true">+IF(OFFSET('Water Data'!$H$27,0,10*ROW('Water Data'!H166))="","",OFFSET('Water Data'!$H$27,0,10*ROW('Water Data'!H166)))</f>
        <v/>
      </c>
      <c r="CF172" s="270" t="str">
        <f ca="true">+IF(OFFSET('Water Data'!$H$28,0,10*ROW('Water Data'!H166))="","",OFFSET('Water Data'!$H$28,0,10*ROW('Water Data'!H166)))</f>
        <v/>
      </c>
      <c r="CG172" s="270" t="str">
        <f ca="true">+IF(OFFSET('Water Data'!$H$29,0,10*ROW('Water Data'!H166))="","",OFFSET('Water Data'!$H$29,0,10*ROW('Water Data'!H166)))</f>
        <v/>
      </c>
      <c r="CH172" s="270" t="str">
        <f ca="true">+IF(OFFSET('Water Data'!$I$27,0,10*ROW('Water Data'!I166))="","",OFFSET('Water Data'!$I$27,0,10*ROW('Water Data'!I166)))</f>
        <v/>
      </c>
      <c r="CI172" s="270" t="str">
        <f ca="true">+IF(OFFSET('Water Data'!$I$28,0,10*ROW('Water Data'!I166))="","",OFFSET('Water Data'!$I$28,0,10*ROW('Water Data'!I166)))</f>
        <v/>
      </c>
      <c r="CJ172" s="270" t="str">
        <f ca="true">+IF(OFFSET('Water Data'!$I$29,0,10*ROW('Water Data'!I166))="","",OFFSET('Water Data'!$I$29,0,10*ROW('Water Data'!I166)))</f>
        <v/>
      </c>
      <c r="CK172" s="270" t="str">
        <f ca="true">+IF(OFFSET('Sanitation Data'!$D$28,0,10*ROW('Sanitation Data'!D166))="","",OFFSET('Sanitation Data'!$D$28,0,10*ROW('Sanitation Data'!D166)))</f>
        <v/>
      </c>
      <c r="CL172" s="270" t="str">
        <f ca="true">+IF(OFFSET('Sanitation Data'!$D$29,0,10*ROW('Sanitation Data'!D166))="","",OFFSET('Sanitation Data'!$D$29,0,10*ROW('Sanitation Data'!D166)))</f>
        <v/>
      </c>
      <c r="CM172" s="270" t="str">
        <f ca="true">+IF(OFFSET('Sanitation Data'!$D$30,0,10*ROW('Sanitation Data'!D166))="","",OFFSET('Sanitation Data'!$D$30,0,10*ROW('Sanitation Data'!D166)))</f>
        <v/>
      </c>
      <c r="CN172" s="270" t="str">
        <f ca="true">+IF(OFFSET('Sanitation Data'!$D$31,0,10*ROW('Sanitation Data'!D166))="","",OFFSET('Sanitation Data'!$D$31,0,10*ROW('Sanitation Data'!D166)))</f>
        <v/>
      </c>
      <c r="CO172" s="270" t="str">
        <f ca="true">+IF(OFFSET('Sanitation Data'!$D$32,0,10*ROW('Sanitation Data'!D166))="","",OFFSET('Sanitation Data'!$D$32,0,10*ROW('Sanitation Data'!D166)))</f>
        <v/>
      </c>
      <c r="CP172" s="270" t="str">
        <f ca="true">+IF(OFFSET('Sanitation Data'!$E$28,0,10*ROW('Sanitation Data'!E166))="","",OFFSET('Sanitation Data'!$E$28,0,10*ROW('Sanitation Data'!E166)))</f>
        <v/>
      </c>
      <c r="CQ172" s="270" t="str">
        <f ca="true">+IF(OFFSET('Sanitation Data'!$E$29,0,10*ROW('Sanitation Data'!E166))="","",OFFSET('Sanitation Data'!$E$29,0,10*ROW('Sanitation Data'!E166)))</f>
        <v/>
      </c>
      <c r="CR172" s="270" t="str">
        <f ca="true">+IF(OFFSET('Sanitation Data'!$E$30,0,10*ROW('Sanitation Data'!E166))="","",OFFSET('Sanitation Data'!$E$30,0,10*ROW('Sanitation Data'!E166)))</f>
        <v/>
      </c>
      <c r="CS172" s="270" t="str">
        <f ca="true">+IF(OFFSET('Sanitation Data'!$E$31,0,10*ROW('Sanitation Data'!E166))="","",OFFSET('Sanitation Data'!$E$31,0,10*ROW('Sanitation Data'!E166)))</f>
        <v/>
      </c>
      <c r="CT172" s="270" t="str">
        <f ca="true">+IF(OFFSET('Sanitation Data'!$E$32,0,10*ROW('Sanitation Data'!E166))="","",OFFSET('Sanitation Data'!$E$32,0,10*ROW('Sanitation Data'!E166)))</f>
        <v/>
      </c>
      <c r="CU172" s="270" t="str">
        <f ca="true">+IF(OFFSET('Sanitation Data'!$F$28,0,10*ROW('Sanitation Data'!F166))="","",OFFSET('Sanitation Data'!$F$28,0,10*ROW('Sanitation Data'!F166)))</f>
        <v/>
      </c>
      <c r="CV172" s="270" t="str">
        <f ca="true">+IF(OFFSET('Sanitation Data'!$F$29,0,10*ROW('Sanitation Data'!F166))="","",OFFSET('Sanitation Data'!$F$29,0,10*ROW('Sanitation Data'!F166)))</f>
        <v/>
      </c>
      <c r="CW172" s="270" t="str">
        <f ca="true">+IF(OFFSET('Sanitation Data'!$F$30,0,10*ROW('Sanitation Data'!F166))="","",OFFSET('Sanitation Data'!$F$30,0,10*ROW('Sanitation Data'!F166)))</f>
        <v/>
      </c>
      <c r="CX172" s="270" t="str">
        <f ca="true">+IF(OFFSET('Sanitation Data'!$F$31,0,10*ROW('Sanitation Data'!F166))="","",OFFSET('Sanitation Data'!$F$31,0,10*ROW('Sanitation Data'!F166)))</f>
        <v/>
      </c>
      <c r="CY172" s="270" t="str">
        <f ca="true">+IF(OFFSET('Sanitation Data'!$F$32,0,10*ROW('Sanitation Data'!F166))="","",OFFSET('Sanitation Data'!$F$32,0,10*ROW('Sanitation Data'!F166)))</f>
        <v/>
      </c>
      <c r="CZ172" s="270" t="str">
        <f ca="true">+IF(OFFSET('Sanitation Data'!$G$28,0,10*ROW('Sanitation Data'!G166))="","",OFFSET('Sanitation Data'!$G$28,0,10*ROW('Sanitation Data'!G166)))</f>
        <v/>
      </c>
      <c r="DA172" s="270" t="str">
        <f ca="true">+IF(OFFSET('Sanitation Data'!$G$29,0,10*ROW('Sanitation Data'!G166))="","",OFFSET('Sanitation Data'!$G$29,0,10*ROW('Sanitation Data'!G166)))</f>
        <v/>
      </c>
      <c r="DB172" s="270" t="str">
        <f ca="true">+IF(OFFSET('Sanitation Data'!$G$30,0,10*ROW('Sanitation Data'!G166))="","",OFFSET('Sanitation Data'!$G$30,0,10*ROW('Sanitation Data'!G166)))</f>
        <v/>
      </c>
      <c r="DC172" s="270" t="str">
        <f ca="true">+IF(OFFSET('Sanitation Data'!$G$31,0,10*ROW('Sanitation Data'!G166))="","",OFFSET('Sanitation Data'!$G$31,0,10*ROW('Sanitation Data'!G166)))</f>
        <v/>
      </c>
      <c r="DD172" s="270" t="str">
        <f ca="true">+IF(OFFSET('Sanitation Data'!$G$32,0,10*ROW('Sanitation Data'!G166))="","",OFFSET('Sanitation Data'!$G$32,0,10*ROW('Sanitation Data'!G166)))</f>
        <v/>
      </c>
      <c r="DE172" s="270" t="str">
        <f ca="true">+IF(OFFSET('Sanitation Data'!$H$28,0,10*ROW('Sanitation Data'!H166))="","",OFFSET('Sanitation Data'!$H$28,0,10*ROW('Sanitation Data'!H166)))</f>
        <v/>
      </c>
      <c r="DF172" s="270" t="str">
        <f ca="true">+IF(OFFSET('Sanitation Data'!$H$29,0,10*ROW('Sanitation Data'!H166))="","",OFFSET('Sanitation Data'!$H$29,0,10*ROW('Sanitation Data'!H166)))</f>
        <v/>
      </c>
      <c r="DG172" s="270" t="str">
        <f ca="true">+IF(OFFSET('Sanitation Data'!$H$30,0,10*ROW('Sanitation Data'!H166))="","",OFFSET('Sanitation Data'!$H$30,0,10*ROW('Sanitation Data'!H166)))</f>
        <v/>
      </c>
      <c r="DH172" s="270" t="str">
        <f ca="true">+IF(OFFSET('Sanitation Data'!$H$31,0,10*ROW('Sanitation Data'!H166))="","",OFFSET('Sanitation Data'!$H$31,0,10*ROW('Sanitation Data'!H166)))</f>
        <v/>
      </c>
      <c r="DI172" s="270" t="str">
        <f ca="true">+IF(OFFSET('Sanitation Data'!$H$32,0,10*ROW('Sanitation Data'!H166))="","",OFFSET('Sanitation Data'!$H$32,0,10*ROW('Sanitation Data'!H166)))</f>
        <v/>
      </c>
      <c r="DJ172" s="270" t="str">
        <f ca="true">+IF(OFFSET('Sanitation Data'!$I$28,0,10*ROW('Sanitation Data'!I166))="","",OFFSET('Sanitation Data'!$I$28,0,10*ROW('Sanitation Data'!I166)))</f>
        <v/>
      </c>
      <c r="DK172" s="270" t="str">
        <f ca="true">+IF(OFFSET('Sanitation Data'!$I$29,0,10*ROW('Sanitation Data'!I166))="","",OFFSET('Sanitation Data'!$I$29,0,10*ROW('Sanitation Data'!I166)))</f>
        <v/>
      </c>
      <c r="DL172" s="270" t="str">
        <f ca="true">+IF(OFFSET('Sanitation Data'!$I$30,0,10*ROW('Sanitation Data'!I166))="","",OFFSET('Sanitation Data'!$I$30,0,10*ROW('Sanitation Data'!I166)))</f>
        <v/>
      </c>
      <c r="DM172" s="270" t="str">
        <f ca="true">+IF(OFFSET('Sanitation Data'!$I$31,0,10*ROW('Sanitation Data'!I166))="","",OFFSET('Sanitation Data'!$I$31,0,10*ROW('Sanitation Data'!I166)))</f>
        <v/>
      </c>
      <c r="DN172" s="270" t="str">
        <f ca="true">+IF(OFFSET('Sanitation Data'!$I$32,0,10*ROW('Sanitation Data'!I166))="","",OFFSET('Sanitation Data'!$I$32,0,10*ROW('Sanitation Data'!I166)))</f>
        <v/>
      </c>
      <c r="DO172" s="270" t="str">
        <f ca="true">+IF(OFFSET('Hygiene Data'!$D$11,0,10*ROW('Hygiene Data'!D166))="","",OFFSET('Hygiene Data'!$D$11,0,10*ROW('Hygiene Data'!D166)))</f>
        <v/>
      </c>
      <c r="DP172" s="270" t="str">
        <f ca="true">+IF(OFFSET('Hygiene Data'!$D$12,0,10*ROW('Hygiene Data'!D166))="","",OFFSET('Hygiene Data'!$D$12,0,10*ROW('Hygiene Data'!D166)))</f>
        <v/>
      </c>
      <c r="DQ172" s="270" t="str">
        <f ca="true">+IF(OFFSET('Hygiene Data'!$D$13,0,10*ROW('Hygiene Data'!D166))="","",OFFSET('Hygiene Data'!$D$13,0,10*ROW('Hygiene Data'!D166)))</f>
        <v/>
      </c>
      <c r="DR172" s="270" t="str">
        <f ca="true">+IF(OFFSET('Hygiene Data'!$E$11,0,10*ROW('Hygiene Data'!E166))="","",OFFSET('Hygiene Data'!$E$11,0,10*ROW('Hygiene Data'!E166)))</f>
        <v/>
      </c>
      <c r="DS172" s="270" t="str">
        <f ca="true">+IF(OFFSET('Hygiene Data'!$E$12,0,10*ROW('Hygiene Data'!E166))="","",OFFSET('Hygiene Data'!$E$12,0,10*ROW('Hygiene Data'!E166)))</f>
        <v/>
      </c>
      <c r="DT172" s="270" t="str">
        <f ca="true">+IF(OFFSET('Hygiene Data'!$E$13,0,10*ROW('Hygiene Data'!E166))="","",OFFSET('Hygiene Data'!$E$13,0,10*ROW('Hygiene Data'!E166)))</f>
        <v/>
      </c>
      <c r="DU172" s="270" t="str">
        <f ca="true">+IF(OFFSET('Hygiene Data'!$F$11,0,10*ROW('Hygiene Data'!F166))="","",OFFSET('Hygiene Data'!$F$11,0,10*ROW('Hygiene Data'!F166)))</f>
        <v/>
      </c>
      <c r="DV172" s="270" t="str">
        <f ca="true">+IF(OFFSET('Hygiene Data'!$F$12,0,10*ROW('Hygiene Data'!F166))="","",OFFSET('Hygiene Data'!$F$12,0,10*ROW('Hygiene Data'!F166)))</f>
        <v/>
      </c>
      <c r="DW172" s="270" t="str">
        <f ca="true">+IF(OFFSET('Hygiene Data'!$F$13,0,10*ROW('Hygiene Data'!F166))="","",OFFSET('Hygiene Data'!$F$13,0,10*ROW('Hygiene Data'!F166)))</f>
        <v/>
      </c>
      <c r="DX172" s="270" t="str">
        <f ca="true">+IF(OFFSET('Hygiene Data'!$G$11,0,10*ROW('Hygiene Data'!G166))="","",OFFSET('Hygiene Data'!$G$11,0,10*ROW('Hygiene Data'!G166)))</f>
        <v/>
      </c>
      <c r="DY172" s="270" t="str">
        <f ca="true">+IF(OFFSET('Hygiene Data'!$G$12,0,10*ROW('Hygiene Data'!G166))="","",OFFSET('Hygiene Data'!$G$12,0,10*ROW('Hygiene Data'!G166)))</f>
        <v/>
      </c>
      <c r="DZ172" s="270" t="str">
        <f ca="true">+IF(OFFSET('Hygiene Data'!$G$13,0,10*ROW('Hygiene Data'!G166))="","",OFFSET('Hygiene Data'!$G$13,0,10*ROW('Hygiene Data'!G166)))</f>
        <v/>
      </c>
      <c r="EA172" s="270" t="str">
        <f ca="true">+IF(OFFSET('Hygiene Data'!$H$11,0,10*ROW('Hygiene Data'!H166))="","",OFFSET('Hygiene Data'!$H$11,0,10*ROW('Hygiene Data'!H166)))</f>
        <v/>
      </c>
      <c r="EB172" s="270" t="str">
        <f ca="true">+IF(OFFSET('Hygiene Data'!$H$12,0,10*ROW('Hygiene Data'!H166))="","",OFFSET('Hygiene Data'!$H$12,0,10*ROW('Hygiene Data'!H166)))</f>
        <v/>
      </c>
      <c r="EC172" s="270" t="str">
        <f ca="true">+IF(OFFSET('Hygiene Data'!$H$13,0,10*ROW('Hygiene Data'!H166))="","",OFFSET('Hygiene Data'!$H$13,0,10*ROW('Hygiene Data'!H166)))</f>
        <v/>
      </c>
      <c r="ED172" s="270" t="str">
        <f ca="true">+IF(OFFSET('Hygiene Data'!$I$11,0,10*ROW('Hygiene Data'!I166))="","",OFFSET('Hygiene Data'!$I$11,0,10*ROW('Hygiene Data'!I166)))</f>
        <v/>
      </c>
      <c r="EE172" s="270" t="str">
        <f ca="true">+IF(OFFSET('Hygiene Data'!$I$12,0,10*ROW('Hygiene Data'!I166))="","",OFFSET('Hygiene Data'!$I$12,0,10*ROW('Hygiene Data'!I166)))</f>
        <v/>
      </c>
      <c r="EF172" s="270"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26"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0"/>
      <c r="BS173" s="270" t="str">
        <f ca="true">+IF(OFFSET('Water Data'!$D$27,0,10*ROW('Water Data'!D167))="","",OFFSET('Water Data'!$D$27,0,10*ROW('Water Data'!D167)))</f>
        <v/>
      </c>
      <c r="BT173" s="270" t="str">
        <f ca="true">+IF(OFFSET('Water Data'!$D$28,0,10*ROW('Water Data'!D167))="","",OFFSET('Water Data'!$D$28,0,10*ROW('Water Data'!D167)))</f>
        <v/>
      </c>
      <c r="BU173" s="270" t="str">
        <f ca="true">+IF(OFFSET('Water Data'!$D$29,0,10*ROW('Water Data'!D167))="","",OFFSET('Water Data'!$D$29,0,10*ROW('Water Data'!D167)))</f>
        <v/>
      </c>
      <c r="BV173" s="270" t="str">
        <f ca="true">+IF(OFFSET('Water Data'!$E$27,0,10*ROW('Water Data'!E167))="","",OFFSET('Water Data'!$E$27,0,10*ROW('Water Data'!E167)))</f>
        <v/>
      </c>
      <c r="BW173" s="270" t="str">
        <f ca="true">+IF(OFFSET('Water Data'!$E$28,0,10*ROW('Water Data'!E167))="","",OFFSET('Water Data'!$E$28,0,10*ROW('Water Data'!E167)))</f>
        <v/>
      </c>
      <c r="BX173" s="270" t="str">
        <f ca="true">+IF(OFFSET('Water Data'!$E$29,0,10*ROW('Water Data'!E167))="","",OFFSET('Water Data'!$E$29,0,10*ROW('Water Data'!E167)))</f>
        <v/>
      </c>
      <c r="BY173" s="270" t="str">
        <f ca="true">+IF(OFFSET('Water Data'!$F$27,0,10*ROW('Water Data'!F167))="","",OFFSET('Water Data'!$F$27,0,10*ROW('Water Data'!F167)))</f>
        <v/>
      </c>
      <c r="BZ173" s="270" t="str">
        <f ca="true">+IF(OFFSET('Water Data'!$F$28,0,10*ROW('Water Data'!F167))="","",OFFSET('Water Data'!$F$28,0,10*ROW('Water Data'!F167)))</f>
        <v/>
      </c>
      <c r="CA173" s="270" t="str">
        <f ca="true">+IF(OFFSET('Water Data'!$F$29,0,10*ROW('Water Data'!F167))="","",OFFSET('Water Data'!$F$29,0,10*ROW('Water Data'!F167)))</f>
        <v/>
      </c>
      <c r="CB173" s="270" t="str">
        <f ca="true">+IF(OFFSET('Water Data'!$G$27,0,10*ROW('Water Data'!G167))="","",OFFSET('Water Data'!$G$27,0,10*ROW('Water Data'!G167)))</f>
        <v/>
      </c>
      <c r="CC173" s="270" t="str">
        <f ca="true">+IF(OFFSET('Water Data'!$G$28,0,10*ROW('Water Data'!G167))="","",OFFSET('Water Data'!$G$28,0,10*ROW('Water Data'!G167)))</f>
        <v/>
      </c>
      <c r="CD173" s="270" t="str">
        <f ca="true">+IF(OFFSET('Water Data'!$G$29,0,10*ROW('Water Data'!G167))="","",OFFSET('Water Data'!$G$29,0,10*ROW('Water Data'!G167)))</f>
        <v/>
      </c>
      <c r="CE173" s="270" t="str">
        <f ca="true">+IF(OFFSET('Water Data'!$H$27,0,10*ROW('Water Data'!H167))="","",OFFSET('Water Data'!$H$27,0,10*ROW('Water Data'!H167)))</f>
        <v/>
      </c>
      <c r="CF173" s="270" t="str">
        <f ca="true">+IF(OFFSET('Water Data'!$H$28,0,10*ROW('Water Data'!H167))="","",OFFSET('Water Data'!$H$28,0,10*ROW('Water Data'!H167)))</f>
        <v/>
      </c>
      <c r="CG173" s="270" t="str">
        <f ca="true">+IF(OFFSET('Water Data'!$H$29,0,10*ROW('Water Data'!H167))="","",OFFSET('Water Data'!$H$29,0,10*ROW('Water Data'!H167)))</f>
        <v/>
      </c>
      <c r="CH173" s="270" t="str">
        <f ca="true">+IF(OFFSET('Water Data'!$I$27,0,10*ROW('Water Data'!I167))="","",OFFSET('Water Data'!$I$27,0,10*ROW('Water Data'!I167)))</f>
        <v/>
      </c>
      <c r="CI173" s="270" t="str">
        <f ca="true">+IF(OFFSET('Water Data'!$I$28,0,10*ROW('Water Data'!I167))="","",OFFSET('Water Data'!$I$28,0,10*ROW('Water Data'!I167)))</f>
        <v/>
      </c>
      <c r="CJ173" s="270" t="str">
        <f ca="true">+IF(OFFSET('Water Data'!$I$29,0,10*ROW('Water Data'!I167))="","",OFFSET('Water Data'!$I$29,0,10*ROW('Water Data'!I167)))</f>
        <v/>
      </c>
      <c r="CK173" s="270" t="str">
        <f ca="true">+IF(OFFSET('Sanitation Data'!$D$28,0,10*ROW('Sanitation Data'!D167))="","",OFFSET('Sanitation Data'!$D$28,0,10*ROW('Sanitation Data'!D167)))</f>
        <v/>
      </c>
      <c r="CL173" s="270" t="str">
        <f ca="true">+IF(OFFSET('Sanitation Data'!$D$29,0,10*ROW('Sanitation Data'!D167))="","",OFFSET('Sanitation Data'!$D$29,0,10*ROW('Sanitation Data'!D167)))</f>
        <v/>
      </c>
      <c r="CM173" s="270" t="str">
        <f ca="true">+IF(OFFSET('Sanitation Data'!$D$30,0,10*ROW('Sanitation Data'!D167))="","",OFFSET('Sanitation Data'!$D$30,0,10*ROW('Sanitation Data'!D167)))</f>
        <v/>
      </c>
      <c r="CN173" s="270" t="str">
        <f ca="true">+IF(OFFSET('Sanitation Data'!$D$31,0,10*ROW('Sanitation Data'!D167))="","",OFFSET('Sanitation Data'!$D$31,0,10*ROW('Sanitation Data'!D167)))</f>
        <v/>
      </c>
      <c r="CO173" s="270" t="str">
        <f ca="true">+IF(OFFSET('Sanitation Data'!$D$32,0,10*ROW('Sanitation Data'!D167))="","",OFFSET('Sanitation Data'!$D$32,0,10*ROW('Sanitation Data'!D167)))</f>
        <v/>
      </c>
      <c r="CP173" s="270" t="str">
        <f ca="true">+IF(OFFSET('Sanitation Data'!$E$28,0,10*ROW('Sanitation Data'!E167))="","",OFFSET('Sanitation Data'!$E$28,0,10*ROW('Sanitation Data'!E167)))</f>
        <v/>
      </c>
      <c r="CQ173" s="270" t="str">
        <f ca="true">+IF(OFFSET('Sanitation Data'!$E$29,0,10*ROW('Sanitation Data'!E167))="","",OFFSET('Sanitation Data'!$E$29,0,10*ROW('Sanitation Data'!E167)))</f>
        <v/>
      </c>
      <c r="CR173" s="270" t="str">
        <f ca="true">+IF(OFFSET('Sanitation Data'!$E$30,0,10*ROW('Sanitation Data'!E167))="","",OFFSET('Sanitation Data'!$E$30,0,10*ROW('Sanitation Data'!E167)))</f>
        <v/>
      </c>
      <c r="CS173" s="270" t="str">
        <f ca="true">+IF(OFFSET('Sanitation Data'!$E$31,0,10*ROW('Sanitation Data'!E167))="","",OFFSET('Sanitation Data'!$E$31,0,10*ROW('Sanitation Data'!E167)))</f>
        <v/>
      </c>
      <c r="CT173" s="270" t="str">
        <f ca="true">+IF(OFFSET('Sanitation Data'!$E$32,0,10*ROW('Sanitation Data'!E167))="","",OFFSET('Sanitation Data'!$E$32,0,10*ROW('Sanitation Data'!E167)))</f>
        <v/>
      </c>
      <c r="CU173" s="270" t="str">
        <f ca="true">+IF(OFFSET('Sanitation Data'!$F$28,0,10*ROW('Sanitation Data'!F167))="","",OFFSET('Sanitation Data'!$F$28,0,10*ROW('Sanitation Data'!F167)))</f>
        <v/>
      </c>
      <c r="CV173" s="270" t="str">
        <f ca="true">+IF(OFFSET('Sanitation Data'!$F$29,0,10*ROW('Sanitation Data'!F167))="","",OFFSET('Sanitation Data'!$F$29,0,10*ROW('Sanitation Data'!F167)))</f>
        <v/>
      </c>
      <c r="CW173" s="270" t="str">
        <f ca="true">+IF(OFFSET('Sanitation Data'!$F$30,0,10*ROW('Sanitation Data'!F167))="","",OFFSET('Sanitation Data'!$F$30,0,10*ROW('Sanitation Data'!F167)))</f>
        <v/>
      </c>
      <c r="CX173" s="270" t="str">
        <f ca="true">+IF(OFFSET('Sanitation Data'!$F$31,0,10*ROW('Sanitation Data'!F167))="","",OFFSET('Sanitation Data'!$F$31,0,10*ROW('Sanitation Data'!F167)))</f>
        <v/>
      </c>
      <c r="CY173" s="270" t="str">
        <f ca="true">+IF(OFFSET('Sanitation Data'!$F$32,0,10*ROW('Sanitation Data'!F167))="","",OFFSET('Sanitation Data'!$F$32,0,10*ROW('Sanitation Data'!F167)))</f>
        <v/>
      </c>
      <c r="CZ173" s="270" t="str">
        <f ca="true">+IF(OFFSET('Sanitation Data'!$G$28,0,10*ROW('Sanitation Data'!G167))="","",OFFSET('Sanitation Data'!$G$28,0,10*ROW('Sanitation Data'!G167)))</f>
        <v/>
      </c>
      <c r="DA173" s="270" t="str">
        <f ca="true">+IF(OFFSET('Sanitation Data'!$G$29,0,10*ROW('Sanitation Data'!G167))="","",OFFSET('Sanitation Data'!$G$29,0,10*ROW('Sanitation Data'!G167)))</f>
        <v/>
      </c>
      <c r="DB173" s="270" t="str">
        <f ca="true">+IF(OFFSET('Sanitation Data'!$G$30,0,10*ROW('Sanitation Data'!G167))="","",OFFSET('Sanitation Data'!$G$30,0,10*ROW('Sanitation Data'!G167)))</f>
        <v/>
      </c>
      <c r="DC173" s="270" t="str">
        <f ca="true">+IF(OFFSET('Sanitation Data'!$G$31,0,10*ROW('Sanitation Data'!G167))="","",OFFSET('Sanitation Data'!$G$31,0,10*ROW('Sanitation Data'!G167)))</f>
        <v/>
      </c>
      <c r="DD173" s="270" t="str">
        <f ca="true">+IF(OFFSET('Sanitation Data'!$G$32,0,10*ROW('Sanitation Data'!G167))="","",OFFSET('Sanitation Data'!$G$32,0,10*ROW('Sanitation Data'!G167)))</f>
        <v/>
      </c>
      <c r="DE173" s="270" t="str">
        <f ca="true">+IF(OFFSET('Sanitation Data'!$H$28,0,10*ROW('Sanitation Data'!H167))="","",OFFSET('Sanitation Data'!$H$28,0,10*ROW('Sanitation Data'!H167)))</f>
        <v/>
      </c>
      <c r="DF173" s="270" t="str">
        <f ca="true">+IF(OFFSET('Sanitation Data'!$H$29,0,10*ROW('Sanitation Data'!H167))="","",OFFSET('Sanitation Data'!$H$29,0,10*ROW('Sanitation Data'!H167)))</f>
        <v/>
      </c>
      <c r="DG173" s="270" t="str">
        <f ca="true">+IF(OFFSET('Sanitation Data'!$H$30,0,10*ROW('Sanitation Data'!H167))="","",OFFSET('Sanitation Data'!$H$30,0,10*ROW('Sanitation Data'!H167)))</f>
        <v/>
      </c>
      <c r="DH173" s="270" t="str">
        <f ca="true">+IF(OFFSET('Sanitation Data'!$H$31,0,10*ROW('Sanitation Data'!H167))="","",OFFSET('Sanitation Data'!$H$31,0,10*ROW('Sanitation Data'!H167)))</f>
        <v/>
      </c>
      <c r="DI173" s="270" t="str">
        <f ca="true">+IF(OFFSET('Sanitation Data'!$H$32,0,10*ROW('Sanitation Data'!H167))="","",OFFSET('Sanitation Data'!$H$32,0,10*ROW('Sanitation Data'!H167)))</f>
        <v/>
      </c>
      <c r="DJ173" s="270" t="str">
        <f ca="true">+IF(OFFSET('Sanitation Data'!$I$28,0,10*ROW('Sanitation Data'!I167))="","",OFFSET('Sanitation Data'!$I$28,0,10*ROW('Sanitation Data'!I167)))</f>
        <v/>
      </c>
      <c r="DK173" s="270" t="str">
        <f ca="true">+IF(OFFSET('Sanitation Data'!$I$29,0,10*ROW('Sanitation Data'!I167))="","",OFFSET('Sanitation Data'!$I$29,0,10*ROW('Sanitation Data'!I167)))</f>
        <v/>
      </c>
      <c r="DL173" s="270" t="str">
        <f ca="true">+IF(OFFSET('Sanitation Data'!$I$30,0,10*ROW('Sanitation Data'!I167))="","",OFFSET('Sanitation Data'!$I$30,0,10*ROW('Sanitation Data'!I167)))</f>
        <v/>
      </c>
      <c r="DM173" s="270" t="str">
        <f ca="true">+IF(OFFSET('Sanitation Data'!$I$31,0,10*ROW('Sanitation Data'!I167))="","",OFFSET('Sanitation Data'!$I$31,0,10*ROW('Sanitation Data'!I167)))</f>
        <v/>
      </c>
      <c r="DN173" s="270" t="str">
        <f ca="true">+IF(OFFSET('Sanitation Data'!$I$32,0,10*ROW('Sanitation Data'!I167))="","",OFFSET('Sanitation Data'!$I$32,0,10*ROW('Sanitation Data'!I167)))</f>
        <v/>
      </c>
      <c r="DO173" s="270" t="str">
        <f ca="true">+IF(OFFSET('Hygiene Data'!$D$11,0,10*ROW('Hygiene Data'!D167))="","",OFFSET('Hygiene Data'!$D$11,0,10*ROW('Hygiene Data'!D167)))</f>
        <v/>
      </c>
      <c r="DP173" s="270" t="str">
        <f ca="true">+IF(OFFSET('Hygiene Data'!$D$12,0,10*ROW('Hygiene Data'!D167))="","",OFFSET('Hygiene Data'!$D$12,0,10*ROW('Hygiene Data'!D167)))</f>
        <v/>
      </c>
      <c r="DQ173" s="270" t="str">
        <f ca="true">+IF(OFFSET('Hygiene Data'!$D$13,0,10*ROW('Hygiene Data'!D167))="","",OFFSET('Hygiene Data'!$D$13,0,10*ROW('Hygiene Data'!D167)))</f>
        <v/>
      </c>
      <c r="DR173" s="270" t="str">
        <f ca="true">+IF(OFFSET('Hygiene Data'!$E$11,0,10*ROW('Hygiene Data'!E167))="","",OFFSET('Hygiene Data'!$E$11,0,10*ROW('Hygiene Data'!E167)))</f>
        <v/>
      </c>
      <c r="DS173" s="270" t="str">
        <f ca="true">+IF(OFFSET('Hygiene Data'!$E$12,0,10*ROW('Hygiene Data'!E167))="","",OFFSET('Hygiene Data'!$E$12,0,10*ROW('Hygiene Data'!E167)))</f>
        <v/>
      </c>
      <c r="DT173" s="270" t="str">
        <f ca="true">+IF(OFFSET('Hygiene Data'!$E$13,0,10*ROW('Hygiene Data'!E167))="","",OFFSET('Hygiene Data'!$E$13,0,10*ROW('Hygiene Data'!E167)))</f>
        <v/>
      </c>
      <c r="DU173" s="270" t="str">
        <f ca="true">+IF(OFFSET('Hygiene Data'!$F$11,0,10*ROW('Hygiene Data'!F167))="","",OFFSET('Hygiene Data'!$F$11,0,10*ROW('Hygiene Data'!F167)))</f>
        <v/>
      </c>
      <c r="DV173" s="270" t="str">
        <f ca="true">+IF(OFFSET('Hygiene Data'!$F$12,0,10*ROW('Hygiene Data'!F167))="","",OFFSET('Hygiene Data'!$F$12,0,10*ROW('Hygiene Data'!F167)))</f>
        <v/>
      </c>
      <c r="DW173" s="270" t="str">
        <f ca="true">+IF(OFFSET('Hygiene Data'!$F$13,0,10*ROW('Hygiene Data'!F167))="","",OFFSET('Hygiene Data'!$F$13,0,10*ROW('Hygiene Data'!F167)))</f>
        <v/>
      </c>
      <c r="DX173" s="270" t="str">
        <f ca="true">+IF(OFFSET('Hygiene Data'!$G$11,0,10*ROW('Hygiene Data'!G167))="","",OFFSET('Hygiene Data'!$G$11,0,10*ROW('Hygiene Data'!G167)))</f>
        <v/>
      </c>
      <c r="DY173" s="270" t="str">
        <f ca="true">+IF(OFFSET('Hygiene Data'!$G$12,0,10*ROW('Hygiene Data'!G167))="","",OFFSET('Hygiene Data'!$G$12,0,10*ROW('Hygiene Data'!G167)))</f>
        <v/>
      </c>
      <c r="DZ173" s="270" t="str">
        <f ca="true">+IF(OFFSET('Hygiene Data'!$G$13,0,10*ROW('Hygiene Data'!G167))="","",OFFSET('Hygiene Data'!$G$13,0,10*ROW('Hygiene Data'!G167)))</f>
        <v/>
      </c>
      <c r="EA173" s="270" t="str">
        <f ca="true">+IF(OFFSET('Hygiene Data'!$H$11,0,10*ROW('Hygiene Data'!H167))="","",OFFSET('Hygiene Data'!$H$11,0,10*ROW('Hygiene Data'!H167)))</f>
        <v/>
      </c>
      <c r="EB173" s="270" t="str">
        <f ca="true">+IF(OFFSET('Hygiene Data'!$H$12,0,10*ROW('Hygiene Data'!H167))="","",OFFSET('Hygiene Data'!$H$12,0,10*ROW('Hygiene Data'!H167)))</f>
        <v/>
      </c>
      <c r="EC173" s="270" t="str">
        <f ca="true">+IF(OFFSET('Hygiene Data'!$H$13,0,10*ROW('Hygiene Data'!H167))="","",OFFSET('Hygiene Data'!$H$13,0,10*ROW('Hygiene Data'!H167)))</f>
        <v/>
      </c>
      <c r="ED173" s="270" t="str">
        <f ca="true">+IF(OFFSET('Hygiene Data'!$I$11,0,10*ROW('Hygiene Data'!I167))="","",OFFSET('Hygiene Data'!$I$11,0,10*ROW('Hygiene Data'!I167)))</f>
        <v/>
      </c>
      <c r="EE173" s="270" t="str">
        <f ca="true">+IF(OFFSET('Hygiene Data'!$I$12,0,10*ROW('Hygiene Data'!I167))="","",OFFSET('Hygiene Data'!$I$12,0,10*ROW('Hygiene Data'!I167)))</f>
        <v/>
      </c>
      <c r="EF173" s="270"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26"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0"/>
      <c r="BS174" s="270" t="str">
        <f ca="true">+IF(OFFSET('Water Data'!$D$27,0,10*ROW('Water Data'!D168))="","",OFFSET('Water Data'!$D$27,0,10*ROW('Water Data'!D168)))</f>
        <v/>
      </c>
      <c r="BT174" s="270" t="str">
        <f ca="true">+IF(OFFSET('Water Data'!$D$28,0,10*ROW('Water Data'!D168))="","",OFFSET('Water Data'!$D$28,0,10*ROW('Water Data'!D168)))</f>
        <v/>
      </c>
      <c r="BU174" s="270" t="str">
        <f ca="true">+IF(OFFSET('Water Data'!$D$29,0,10*ROW('Water Data'!D168))="","",OFFSET('Water Data'!$D$29,0,10*ROW('Water Data'!D168)))</f>
        <v/>
      </c>
      <c r="BV174" s="270" t="str">
        <f ca="true">+IF(OFFSET('Water Data'!$E$27,0,10*ROW('Water Data'!E168))="","",OFFSET('Water Data'!$E$27,0,10*ROW('Water Data'!E168)))</f>
        <v/>
      </c>
      <c r="BW174" s="270" t="str">
        <f ca="true">+IF(OFFSET('Water Data'!$E$28,0,10*ROW('Water Data'!E168))="","",OFFSET('Water Data'!$E$28,0,10*ROW('Water Data'!E168)))</f>
        <v/>
      </c>
      <c r="BX174" s="270" t="str">
        <f ca="true">+IF(OFFSET('Water Data'!$E$29,0,10*ROW('Water Data'!E168))="","",OFFSET('Water Data'!$E$29,0,10*ROW('Water Data'!E168)))</f>
        <v/>
      </c>
      <c r="BY174" s="270" t="str">
        <f ca="true">+IF(OFFSET('Water Data'!$F$27,0,10*ROW('Water Data'!F168))="","",OFFSET('Water Data'!$F$27,0,10*ROW('Water Data'!F168)))</f>
        <v/>
      </c>
      <c r="BZ174" s="270" t="str">
        <f ca="true">+IF(OFFSET('Water Data'!$F$28,0,10*ROW('Water Data'!F168))="","",OFFSET('Water Data'!$F$28,0,10*ROW('Water Data'!F168)))</f>
        <v/>
      </c>
      <c r="CA174" s="270" t="str">
        <f ca="true">+IF(OFFSET('Water Data'!$F$29,0,10*ROW('Water Data'!F168))="","",OFFSET('Water Data'!$F$29,0,10*ROW('Water Data'!F168)))</f>
        <v/>
      </c>
      <c r="CB174" s="270" t="str">
        <f ca="true">+IF(OFFSET('Water Data'!$G$27,0,10*ROW('Water Data'!G168))="","",OFFSET('Water Data'!$G$27,0,10*ROW('Water Data'!G168)))</f>
        <v/>
      </c>
      <c r="CC174" s="270" t="str">
        <f ca="true">+IF(OFFSET('Water Data'!$G$28,0,10*ROW('Water Data'!G168))="","",OFFSET('Water Data'!$G$28,0,10*ROW('Water Data'!G168)))</f>
        <v/>
      </c>
      <c r="CD174" s="270" t="str">
        <f ca="true">+IF(OFFSET('Water Data'!$G$29,0,10*ROW('Water Data'!G168))="","",OFFSET('Water Data'!$G$29,0,10*ROW('Water Data'!G168)))</f>
        <v/>
      </c>
      <c r="CE174" s="270" t="str">
        <f ca="true">+IF(OFFSET('Water Data'!$H$27,0,10*ROW('Water Data'!H168))="","",OFFSET('Water Data'!$H$27,0,10*ROW('Water Data'!H168)))</f>
        <v/>
      </c>
      <c r="CF174" s="270" t="str">
        <f ca="true">+IF(OFFSET('Water Data'!$H$28,0,10*ROW('Water Data'!H168))="","",OFFSET('Water Data'!$H$28,0,10*ROW('Water Data'!H168)))</f>
        <v/>
      </c>
      <c r="CG174" s="270" t="str">
        <f ca="true">+IF(OFFSET('Water Data'!$H$29,0,10*ROW('Water Data'!H168))="","",OFFSET('Water Data'!$H$29,0,10*ROW('Water Data'!H168)))</f>
        <v/>
      </c>
      <c r="CH174" s="270" t="str">
        <f ca="true">+IF(OFFSET('Water Data'!$I$27,0,10*ROW('Water Data'!I168))="","",OFFSET('Water Data'!$I$27,0,10*ROW('Water Data'!I168)))</f>
        <v/>
      </c>
      <c r="CI174" s="270" t="str">
        <f ca="true">+IF(OFFSET('Water Data'!$I$28,0,10*ROW('Water Data'!I168))="","",OFFSET('Water Data'!$I$28,0,10*ROW('Water Data'!I168)))</f>
        <v/>
      </c>
      <c r="CJ174" s="270" t="str">
        <f ca="true">+IF(OFFSET('Water Data'!$I$29,0,10*ROW('Water Data'!I168))="","",OFFSET('Water Data'!$I$29,0,10*ROW('Water Data'!I168)))</f>
        <v/>
      </c>
      <c r="CK174" s="270" t="str">
        <f ca="true">+IF(OFFSET('Sanitation Data'!$D$28,0,10*ROW('Sanitation Data'!D168))="","",OFFSET('Sanitation Data'!$D$28,0,10*ROW('Sanitation Data'!D168)))</f>
        <v/>
      </c>
      <c r="CL174" s="270" t="str">
        <f ca="true">+IF(OFFSET('Sanitation Data'!$D$29,0,10*ROW('Sanitation Data'!D168))="","",OFFSET('Sanitation Data'!$D$29,0,10*ROW('Sanitation Data'!D168)))</f>
        <v/>
      </c>
      <c r="CM174" s="270" t="str">
        <f ca="true">+IF(OFFSET('Sanitation Data'!$D$30,0,10*ROW('Sanitation Data'!D168))="","",OFFSET('Sanitation Data'!$D$30,0,10*ROW('Sanitation Data'!D168)))</f>
        <v/>
      </c>
      <c r="CN174" s="270" t="str">
        <f ca="true">+IF(OFFSET('Sanitation Data'!$D$31,0,10*ROW('Sanitation Data'!D168))="","",OFFSET('Sanitation Data'!$D$31,0,10*ROW('Sanitation Data'!D168)))</f>
        <v/>
      </c>
      <c r="CO174" s="270" t="str">
        <f ca="true">+IF(OFFSET('Sanitation Data'!$D$32,0,10*ROW('Sanitation Data'!D168))="","",OFFSET('Sanitation Data'!$D$32,0,10*ROW('Sanitation Data'!D168)))</f>
        <v/>
      </c>
      <c r="CP174" s="270" t="str">
        <f ca="true">+IF(OFFSET('Sanitation Data'!$E$28,0,10*ROW('Sanitation Data'!E168))="","",OFFSET('Sanitation Data'!$E$28,0,10*ROW('Sanitation Data'!E168)))</f>
        <v/>
      </c>
      <c r="CQ174" s="270" t="str">
        <f ca="true">+IF(OFFSET('Sanitation Data'!$E$29,0,10*ROW('Sanitation Data'!E168))="","",OFFSET('Sanitation Data'!$E$29,0,10*ROW('Sanitation Data'!E168)))</f>
        <v/>
      </c>
      <c r="CR174" s="270" t="str">
        <f ca="true">+IF(OFFSET('Sanitation Data'!$E$30,0,10*ROW('Sanitation Data'!E168))="","",OFFSET('Sanitation Data'!$E$30,0,10*ROW('Sanitation Data'!E168)))</f>
        <v/>
      </c>
      <c r="CS174" s="270" t="str">
        <f ca="true">+IF(OFFSET('Sanitation Data'!$E$31,0,10*ROW('Sanitation Data'!E168))="","",OFFSET('Sanitation Data'!$E$31,0,10*ROW('Sanitation Data'!E168)))</f>
        <v/>
      </c>
      <c r="CT174" s="270" t="str">
        <f ca="true">+IF(OFFSET('Sanitation Data'!$E$32,0,10*ROW('Sanitation Data'!E168))="","",OFFSET('Sanitation Data'!$E$32,0,10*ROW('Sanitation Data'!E168)))</f>
        <v/>
      </c>
      <c r="CU174" s="270" t="str">
        <f ca="true">+IF(OFFSET('Sanitation Data'!$F$28,0,10*ROW('Sanitation Data'!F168))="","",OFFSET('Sanitation Data'!$F$28,0,10*ROW('Sanitation Data'!F168)))</f>
        <v/>
      </c>
      <c r="CV174" s="270" t="str">
        <f ca="true">+IF(OFFSET('Sanitation Data'!$F$29,0,10*ROW('Sanitation Data'!F168))="","",OFFSET('Sanitation Data'!$F$29,0,10*ROW('Sanitation Data'!F168)))</f>
        <v/>
      </c>
      <c r="CW174" s="270" t="str">
        <f ca="true">+IF(OFFSET('Sanitation Data'!$F$30,0,10*ROW('Sanitation Data'!F168))="","",OFFSET('Sanitation Data'!$F$30,0,10*ROW('Sanitation Data'!F168)))</f>
        <v/>
      </c>
      <c r="CX174" s="270" t="str">
        <f ca="true">+IF(OFFSET('Sanitation Data'!$F$31,0,10*ROW('Sanitation Data'!F168))="","",OFFSET('Sanitation Data'!$F$31,0,10*ROW('Sanitation Data'!F168)))</f>
        <v/>
      </c>
      <c r="CY174" s="270" t="str">
        <f ca="true">+IF(OFFSET('Sanitation Data'!$F$32,0,10*ROW('Sanitation Data'!F168))="","",OFFSET('Sanitation Data'!$F$32,0,10*ROW('Sanitation Data'!F168)))</f>
        <v/>
      </c>
      <c r="CZ174" s="270" t="str">
        <f ca="true">+IF(OFFSET('Sanitation Data'!$G$28,0,10*ROW('Sanitation Data'!G168))="","",OFFSET('Sanitation Data'!$G$28,0,10*ROW('Sanitation Data'!G168)))</f>
        <v/>
      </c>
      <c r="DA174" s="270" t="str">
        <f ca="true">+IF(OFFSET('Sanitation Data'!$G$29,0,10*ROW('Sanitation Data'!G168))="","",OFFSET('Sanitation Data'!$G$29,0,10*ROW('Sanitation Data'!G168)))</f>
        <v/>
      </c>
      <c r="DB174" s="270" t="str">
        <f ca="true">+IF(OFFSET('Sanitation Data'!$G$30,0,10*ROW('Sanitation Data'!G168))="","",OFFSET('Sanitation Data'!$G$30,0,10*ROW('Sanitation Data'!G168)))</f>
        <v/>
      </c>
      <c r="DC174" s="270" t="str">
        <f ca="true">+IF(OFFSET('Sanitation Data'!$G$31,0,10*ROW('Sanitation Data'!G168))="","",OFFSET('Sanitation Data'!$G$31,0,10*ROW('Sanitation Data'!G168)))</f>
        <v/>
      </c>
      <c r="DD174" s="270" t="str">
        <f ca="true">+IF(OFFSET('Sanitation Data'!$G$32,0,10*ROW('Sanitation Data'!G168))="","",OFFSET('Sanitation Data'!$G$32,0,10*ROW('Sanitation Data'!G168)))</f>
        <v/>
      </c>
      <c r="DE174" s="270" t="str">
        <f ca="true">+IF(OFFSET('Sanitation Data'!$H$28,0,10*ROW('Sanitation Data'!H168))="","",OFFSET('Sanitation Data'!$H$28,0,10*ROW('Sanitation Data'!H168)))</f>
        <v/>
      </c>
      <c r="DF174" s="270" t="str">
        <f ca="true">+IF(OFFSET('Sanitation Data'!$H$29,0,10*ROW('Sanitation Data'!H168))="","",OFFSET('Sanitation Data'!$H$29,0,10*ROW('Sanitation Data'!H168)))</f>
        <v/>
      </c>
      <c r="DG174" s="270" t="str">
        <f ca="true">+IF(OFFSET('Sanitation Data'!$H$30,0,10*ROW('Sanitation Data'!H168))="","",OFFSET('Sanitation Data'!$H$30,0,10*ROW('Sanitation Data'!H168)))</f>
        <v/>
      </c>
      <c r="DH174" s="270" t="str">
        <f ca="true">+IF(OFFSET('Sanitation Data'!$H$31,0,10*ROW('Sanitation Data'!H168))="","",OFFSET('Sanitation Data'!$H$31,0,10*ROW('Sanitation Data'!H168)))</f>
        <v/>
      </c>
      <c r="DI174" s="270" t="str">
        <f ca="true">+IF(OFFSET('Sanitation Data'!$H$32,0,10*ROW('Sanitation Data'!H168))="","",OFFSET('Sanitation Data'!$H$32,0,10*ROW('Sanitation Data'!H168)))</f>
        <v/>
      </c>
      <c r="DJ174" s="270" t="str">
        <f ca="true">+IF(OFFSET('Sanitation Data'!$I$28,0,10*ROW('Sanitation Data'!I168))="","",OFFSET('Sanitation Data'!$I$28,0,10*ROW('Sanitation Data'!I168)))</f>
        <v/>
      </c>
      <c r="DK174" s="270" t="str">
        <f ca="true">+IF(OFFSET('Sanitation Data'!$I$29,0,10*ROW('Sanitation Data'!I168))="","",OFFSET('Sanitation Data'!$I$29,0,10*ROW('Sanitation Data'!I168)))</f>
        <v/>
      </c>
      <c r="DL174" s="270" t="str">
        <f ca="true">+IF(OFFSET('Sanitation Data'!$I$30,0,10*ROW('Sanitation Data'!I168))="","",OFFSET('Sanitation Data'!$I$30,0,10*ROW('Sanitation Data'!I168)))</f>
        <v/>
      </c>
      <c r="DM174" s="270" t="str">
        <f ca="true">+IF(OFFSET('Sanitation Data'!$I$31,0,10*ROW('Sanitation Data'!I168))="","",OFFSET('Sanitation Data'!$I$31,0,10*ROW('Sanitation Data'!I168)))</f>
        <v/>
      </c>
      <c r="DN174" s="270" t="str">
        <f ca="true">+IF(OFFSET('Sanitation Data'!$I$32,0,10*ROW('Sanitation Data'!I168))="","",OFFSET('Sanitation Data'!$I$32,0,10*ROW('Sanitation Data'!I168)))</f>
        <v/>
      </c>
      <c r="DO174" s="270" t="str">
        <f ca="true">+IF(OFFSET('Hygiene Data'!$D$11,0,10*ROW('Hygiene Data'!D168))="","",OFFSET('Hygiene Data'!$D$11,0,10*ROW('Hygiene Data'!D168)))</f>
        <v/>
      </c>
      <c r="DP174" s="270" t="str">
        <f ca="true">+IF(OFFSET('Hygiene Data'!$D$12,0,10*ROW('Hygiene Data'!D168))="","",OFFSET('Hygiene Data'!$D$12,0,10*ROW('Hygiene Data'!D168)))</f>
        <v/>
      </c>
      <c r="DQ174" s="270" t="str">
        <f ca="true">+IF(OFFSET('Hygiene Data'!$D$13,0,10*ROW('Hygiene Data'!D168))="","",OFFSET('Hygiene Data'!$D$13,0,10*ROW('Hygiene Data'!D168)))</f>
        <v/>
      </c>
      <c r="DR174" s="270" t="str">
        <f ca="true">+IF(OFFSET('Hygiene Data'!$E$11,0,10*ROW('Hygiene Data'!E168))="","",OFFSET('Hygiene Data'!$E$11,0,10*ROW('Hygiene Data'!E168)))</f>
        <v/>
      </c>
      <c r="DS174" s="270" t="str">
        <f ca="true">+IF(OFFSET('Hygiene Data'!$E$12,0,10*ROW('Hygiene Data'!E168))="","",OFFSET('Hygiene Data'!$E$12,0,10*ROW('Hygiene Data'!E168)))</f>
        <v/>
      </c>
      <c r="DT174" s="270" t="str">
        <f ca="true">+IF(OFFSET('Hygiene Data'!$E$13,0,10*ROW('Hygiene Data'!E168))="","",OFFSET('Hygiene Data'!$E$13,0,10*ROW('Hygiene Data'!E168)))</f>
        <v/>
      </c>
      <c r="DU174" s="270" t="str">
        <f ca="true">+IF(OFFSET('Hygiene Data'!$F$11,0,10*ROW('Hygiene Data'!F168))="","",OFFSET('Hygiene Data'!$F$11,0,10*ROW('Hygiene Data'!F168)))</f>
        <v/>
      </c>
      <c r="DV174" s="270" t="str">
        <f ca="true">+IF(OFFSET('Hygiene Data'!$F$12,0,10*ROW('Hygiene Data'!F168))="","",OFFSET('Hygiene Data'!$F$12,0,10*ROW('Hygiene Data'!F168)))</f>
        <v/>
      </c>
      <c r="DW174" s="270" t="str">
        <f ca="true">+IF(OFFSET('Hygiene Data'!$F$13,0,10*ROW('Hygiene Data'!F168))="","",OFFSET('Hygiene Data'!$F$13,0,10*ROW('Hygiene Data'!F168)))</f>
        <v/>
      </c>
      <c r="DX174" s="270" t="str">
        <f ca="true">+IF(OFFSET('Hygiene Data'!$G$11,0,10*ROW('Hygiene Data'!G168))="","",OFFSET('Hygiene Data'!$G$11,0,10*ROW('Hygiene Data'!G168)))</f>
        <v/>
      </c>
      <c r="DY174" s="270" t="str">
        <f ca="true">+IF(OFFSET('Hygiene Data'!$G$12,0,10*ROW('Hygiene Data'!G168))="","",OFFSET('Hygiene Data'!$G$12,0,10*ROW('Hygiene Data'!G168)))</f>
        <v/>
      </c>
      <c r="DZ174" s="270" t="str">
        <f ca="true">+IF(OFFSET('Hygiene Data'!$G$13,0,10*ROW('Hygiene Data'!G168))="","",OFFSET('Hygiene Data'!$G$13,0,10*ROW('Hygiene Data'!G168)))</f>
        <v/>
      </c>
      <c r="EA174" s="270" t="str">
        <f ca="true">+IF(OFFSET('Hygiene Data'!$H$11,0,10*ROW('Hygiene Data'!H168))="","",OFFSET('Hygiene Data'!$H$11,0,10*ROW('Hygiene Data'!H168)))</f>
        <v/>
      </c>
      <c r="EB174" s="270" t="str">
        <f ca="true">+IF(OFFSET('Hygiene Data'!$H$12,0,10*ROW('Hygiene Data'!H168))="","",OFFSET('Hygiene Data'!$H$12,0,10*ROW('Hygiene Data'!H168)))</f>
        <v/>
      </c>
      <c r="EC174" s="270" t="str">
        <f ca="true">+IF(OFFSET('Hygiene Data'!$H$13,0,10*ROW('Hygiene Data'!H168))="","",OFFSET('Hygiene Data'!$H$13,0,10*ROW('Hygiene Data'!H168)))</f>
        <v/>
      </c>
      <c r="ED174" s="270" t="str">
        <f ca="true">+IF(OFFSET('Hygiene Data'!$I$11,0,10*ROW('Hygiene Data'!I168))="","",OFFSET('Hygiene Data'!$I$11,0,10*ROW('Hygiene Data'!I168)))</f>
        <v/>
      </c>
      <c r="EE174" s="270" t="str">
        <f ca="true">+IF(OFFSET('Hygiene Data'!$I$12,0,10*ROW('Hygiene Data'!I168))="","",OFFSET('Hygiene Data'!$I$12,0,10*ROW('Hygiene Data'!I168)))</f>
        <v/>
      </c>
      <c r="EF174" s="270"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26"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0"/>
      <c r="BS175" s="270" t="str">
        <f ca="true">+IF(OFFSET('Water Data'!$D$27,0,10*ROW('Water Data'!D169))="","",OFFSET('Water Data'!$D$27,0,10*ROW('Water Data'!D169)))</f>
        <v/>
      </c>
      <c r="BT175" s="270" t="str">
        <f ca="true">+IF(OFFSET('Water Data'!$D$28,0,10*ROW('Water Data'!D169))="","",OFFSET('Water Data'!$D$28,0,10*ROW('Water Data'!D169)))</f>
        <v/>
      </c>
      <c r="BU175" s="270" t="str">
        <f ca="true">+IF(OFFSET('Water Data'!$D$29,0,10*ROW('Water Data'!D169))="","",OFFSET('Water Data'!$D$29,0,10*ROW('Water Data'!D169)))</f>
        <v/>
      </c>
      <c r="BV175" s="270" t="str">
        <f ca="true">+IF(OFFSET('Water Data'!$E$27,0,10*ROW('Water Data'!E169))="","",OFFSET('Water Data'!$E$27,0,10*ROW('Water Data'!E169)))</f>
        <v/>
      </c>
      <c r="BW175" s="270" t="str">
        <f ca="true">+IF(OFFSET('Water Data'!$E$28,0,10*ROW('Water Data'!E169))="","",OFFSET('Water Data'!$E$28,0,10*ROW('Water Data'!E169)))</f>
        <v/>
      </c>
      <c r="BX175" s="270" t="str">
        <f ca="true">+IF(OFFSET('Water Data'!$E$29,0,10*ROW('Water Data'!E169))="","",OFFSET('Water Data'!$E$29,0,10*ROW('Water Data'!E169)))</f>
        <v/>
      </c>
      <c r="BY175" s="270" t="str">
        <f ca="true">+IF(OFFSET('Water Data'!$F$27,0,10*ROW('Water Data'!F169))="","",OFFSET('Water Data'!$F$27,0,10*ROW('Water Data'!F169)))</f>
        <v/>
      </c>
      <c r="BZ175" s="270" t="str">
        <f ca="true">+IF(OFFSET('Water Data'!$F$28,0,10*ROW('Water Data'!F169))="","",OFFSET('Water Data'!$F$28,0,10*ROW('Water Data'!F169)))</f>
        <v/>
      </c>
      <c r="CA175" s="270" t="str">
        <f ca="true">+IF(OFFSET('Water Data'!$F$29,0,10*ROW('Water Data'!F169))="","",OFFSET('Water Data'!$F$29,0,10*ROW('Water Data'!F169)))</f>
        <v/>
      </c>
      <c r="CB175" s="270" t="str">
        <f ca="true">+IF(OFFSET('Water Data'!$G$27,0,10*ROW('Water Data'!G169))="","",OFFSET('Water Data'!$G$27,0,10*ROW('Water Data'!G169)))</f>
        <v/>
      </c>
      <c r="CC175" s="270" t="str">
        <f ca="true">+IF(OFFSET('Water Data'!$G$28,0,10*ROW('Water Data'!G169))="","",OFFSET('Water Data'!$G$28,0,10*ROW('Water Data'!G169)))</f>
        <v/>
      </c>
      <c r="CD175" s="270" t="str">
        <f ca="true">+IF(OFFSET('Water Data'!$G$29,0,10*ROW('Water Data'!G169))="","",OFFSET('Water Data'!$G$29,0,10*ROW('Water Data'!G169)))</f>
        <v/>
      </c>
      <c r="CE175" s="270" t="str">
        <f ca="true">+IF(OFFSET('Water Data'!$H$27,0,10*ROW('Water Data'!H169))="","",OFFSET('Water Data'!$H$27,0,10*ROW('Water Data'!H169)))</f>
        <v/>
      </c>
      <c r="CF175" s="270" t="str">
        <f ca="true">+IF(OFFSET('Water Data'!$H$28,0,10*ROW('Water Data'!H169))="","",OFFSET('Water Data'!$H$28,0,10*ROW('Water Data'!H169)))</f>
        <v/>
      </c>
      <c r="CG175" s="270" t="str">
        <f ca="true">+IF(OFFSET('Water Data'!$H$29,0,10*ROW('Water Data'!H169))="","",OFFSET('Water Data'!$H$29,0,10*ROW('Water Data'!H169)))</f>
        <v/>
      </c>
      <c r="CH175" s="270" t="str">
        <f ca="true">+IF(OFFSET('Water Data'!$I$27,0,10*ROW('Water Data'!I169))="","",OFFSET('Water Data'!$I$27,0,10*ROW('Water Data'!I169)))</f>
        <v/>
      </c>
      <c r="CI175" s="270" t="str">
        <f ca="true">+IF(OFFSET('Water Data'!$I$28,0,10*ROW('Water Data'!I169))="","",OFFSET('Water Data'!$I$28,0,10*ROW('Water Data'!I169)))</f>
        <v/>
      </c>
      <c r="CJ175" s="270" t="str">
        <f ca="true">+IF(OFFSET('Water Data'!$I$29,0,10*ROW('Water Data'!I169))="","",OFFSET('Water Data'!$I$29,0,10*ROW('Water Data'!I169)))</f>
        <v/>
      </c>
      <c r="CK175" s="270" t="str">
        <f ca="true">+IF(OFFSET('Sanitation Data'!$D$28,0,10*ROW('Sanitation Data'!D169))="","",OFFSET('Sanitation Data'!$D$28,0,10*ROW('Sanitation Data'!D169)))</f>
        <v/>
      </c>
      <c r="CL175" s="270" t="str">
        <f ca="true">+IF(OFFSET('Sanitation Data'!$D$29,0,10*ROW('Sanitation Data'!D169))="","",OFFSET('Sanitation Data'!$D$29,0,10*ROW('Sanitation Data'!D169)))</f>
        <v/>
      </c>
      <c r="CM175" s="270" t="str">
        <f ca="true">+IF(OFFSET('Sanitation Data'!$D$30,0,10*ROW('Sanitation Data'!D169))="","",OFFSET('Sanitation Data'!$D$30,0,10*ROW('Sanitation Data'!D169)))</f>
        <v/>
      </c>
      <c r="CN175" s="270" t="str">
        <f ca="true">+IF(OFFSET('Sanitation Data'!$D$31,0,10*ROW('Sanitation Data'!D169))="","",OFFSET('Sanitation Data'!$D$31,0,10*ROW('Sanitation Data'!D169)))</f>
        <v/>
      </c>
      <c r="CO175" s="270" t="str">
        <f ca="true">+IF(OFFSET('Sanitation Data'!$D$32,0,10*ROW('Sanitation Data'!D169))="","",OFFSET('Sanitation Data'!$D$32,0,10*ROW('Sanitation Data'!D169)))</f>
        <v/>
      </c>
      <c r="CP175" s="270" t="str">
        <f ca="true">+IF(OFFSET('Sanitation Data'!$E$28,0,10*ROW('Sanitation Data'!E169))="","",OFFSET('Sanitation Data'!$E$28,0,10*ROW('Sanitation Data'!E169)))</f>
        <v/>
      </c>
      <c r="CQ175" s="270" t="str">
        <f ca="true">+IF(OFFSET('Sanitation Data'!$E$29,0,10*ROW('Sanitation Data'!E169))="","",OFFSET('Sanitation Data'!$E$29,0,10*ROW('Sanitation Data'!E169)))</f>
        <v/>
      </c>
      <c r="CR175" s="270" t="str">
        <f ca="true">+IF(OFFSET('Sanitation Data'!$E$30,0,10*ROW('Sanitation Data'!E169))="","",OFFSET('Sanitation Data'!$E$30,0,10*ROW('Sanitation Data'!E169)))</f>
        <v/>
      </c>
      <c r="CS175" s="270" t="str">
        <f ca="true">+IF(OFFSET('Sanitation Data'!$E$31,0,10*ROW('Sanitation Data'!E169))="","",OFFSET('Sanitation Data'!$E$31,0,10*ROW('Sanitation Data'!E169)))</f>
        <v/>
      </c>
      <c r="CT175" s="270" t="str">
        <f ca="true">+IF(OFFSET('Sanitation Data'!$E$32,0,10*ROW('Sanitation Data'!E169))="","",OFFSET('Sanitation Data'!$E$32,0,10*ROW('Sanitation Data'!E169)))</f>
        <v/>
      </c>
      <c r="CU175" s="270" t="str">
        <f ca="true">+IF(OFFSET('Sanitation Data'!$F$28,0,10*ROW('Sanitation Data'!F169))="","",OFFSET('Sanitation Data'!$F$28,0,10*ROW('Sanitation Data'!F169)))</f>
        <v/>
      </c>
      <c r="CV175" s="270" t="str">
        <f ca="true">+IF(OFFSET('Sanitation Data'!$F$29,0,10*ROW('Sanitation Data'!F169))="","",OFFSET('Sanitation Data'!$F$29,0,10*ROW('Sanitation Data'!F169)))</f>
        <v/>
      </c>
      <c r="CW175" s="270" t="str">
        <f ca="true">+IF(OFFSET('Sanitation Data'!$F$30,0,10*ROW('Sanitation Data'!F169))="","",OFFSET('Sanitation Data'!$F$30,0,10*ROW('Sanitation Data'!F169)))</f>
        <v/>
      </c>
      <c r="CX175" s="270" t="str">
        <f ca="true">+IF(OFFSET('Sanitation Data'!$F$31,0,10*ROW('Sanitation Data'!F169))="","",OFFSET('Sanitation Data'!$F$31,0,10*ROW('Sanitation Data'!F169)))</f>
        <v/>
      </c>
      <c r="CY175" s="270" t="str">
        <f ca="true">+IF(OFFSET('Sanitation Data'!$F$32,0,10*ROW('Sanitation Data'!F169))="","",OFFSET('Sanitation Data'!$F$32,0,10*ROW('Sanitation Data'!F169)))</f>
        <v/>
      </c>
      <c r="CZ175" s="270" t="str">
        <f ca="true">+IF(OFFSET('Sanitation Data'!$G$28,0,10*ROW('Sanitation Data'!G169))="","",OFFSET('Sanitation Data'!$G$28,0,10*ROW('Sanitation Data'!G169)))</f>
        <v/>
      </c>
      <c r="DA175" s="270" t="str">
        <f ca="true">+IF(OFFSET('Sanitation Data'!$G$29,0,10*ROW('Sanitation Data'!G169))="","",OFFSET('Sanitation Data'!$G$29,0,10*ROW('Sanitation Data'!G169)))</f>
        <v/>
      </c>
      <c r="DB175" s="270" t="str">
        <f ca="true">+IF(OFFSET('Sanitation Data'!$G$30,0,10*ROW('Sanitation Data'!G169))="","",OFFSET('Sanitation Data'!$G$30,0,10*ROW('Sanitation Data'!G169)))</f>
        <v/>
      </c>
      <c r="DC175" s="270" t="str">
        <f ca="true">+IF(OFFSET('Sanitation Data'!$G$31,0,10*ROW('Sanitation Data'!G169))="","",OFFSET('Sanitation Data'!$G$31,0,10*ROW('Sanitation Data'!G169)))</f>
        <v/>
      </c>
      <c r="DD175" s="270" t="str">
        <f ca="true">+IF(OFFSET('Sanitation Data'!$G$32,0,10*ROW('Sanitation Data'!G169))="","",OFFSET('Sanitation Data'!$G$32,0,10*ROW('Sanitation Data'!G169)))</f>
        <v/>
      </c>
      <c r="DE175" s="270" t="str">
        <f ca="true">+IF(OFFSET('Sanitation Data'!$H$28,0,10*ROW('Sanitation Data'!H169))="","",OFFSET('Sanitation Data'!$H$28,0,10*ROW('Sanitation Data'!H169)))</f>
        <v/>
      </c>
      <c r="DF175" s="270" t="str">
        <f ca="true">+IF(OFFSET('Sanitation Data'!$H$29,0,10*ROW('Sanitation Data'!H169))="","",OFFSET('Sanitation Data'!$H$29,0,10*ROW('Sanitation Data'!H169)))</f>
        <v/>
      </c>
      <c r="DG175" s="270" t="str">
        <f ca="true">+IF(OFFSET('Sanitation Data'!$H$30,0,10*ROW('Sanitation Data'!H169))="","",OFFSET('Sanitation Data'!$H$30,0,10*ROW('Sanitation Data'!H169)))</f>
        <v/>
      </c>
      <c r="DH175" s="270" t="str">
        <f ca="true">+IF(OFFSET('Sanitation Data'!$H$31,0,10*ROW('Sanitation Data'!H169))="","",OFFSET('Sanitation Data'!$H$31,0,10*ROW('Sanitation Data'!H169)))</f>
        <v/>
      </c>
      <c r="DI175" s="270" t="str">
        <f ca="true">+IF(OFFSET('Sanitation Data'!$H$32,0,10*ROW('Sanitation Data'!H169))="","",OFFSET('Sanitation Data'!$H$32,0,10*ROW('Sanitation Data'!H169)))</f>
        <v/>
      </c>
      <c r="DJ175" s="270" t="str">
        <f ca="true">+IF(OFFSET('Sanitation Data'!$I$28,0,10*ROW('Sanitation Data'!I169))="","",OFFSET('Sanitation Data'!$I$28,0,10*ROW('Sanitation Data'!I169)))</f>
        <v/>
      </c>
      <c r="DK175" s="270" t="str">
        <f ca="true">+IF(OFFSET('Sanitation Data'!$I$29,0,10*ROW('Sanitation Data'!I169))="","",OFFSET('Sanitation Data'!$I$29,0,10*ROW('Sanitation Data'!I169)))</f>
        <v/>
      </c>
      <c r="DL175" s="270" t="str">
        <f ca="true">+IF(OFFSET('Sanitation Data'!$I$30,0,10*ROW('Sanitation Data'!I169))="","",OFFSET('Sanitation Data'!$I$30,0,10*ROW('Sanitation Data'!I169)))</f>
        <v/>
      </c>
      <c r="DM175" s="270" t="str">
        <f ca="true">+IF(OFFSET('Sanitation Data'!$I$31,0,10*ROW('Sanitation Data'!I169))="","",OFFSET('Sanitation Data'!$I$31,0,10*ROW('Sanitation Data'!I169)))</f>
        <v/>
      </c>
      <c r="DN175" s="270" t="str">
        <f ca="true">+IF(OFFSET('Sanitation Data'!$I$32,0,10*ROW('Sanitation Data'!I169))="","",OFFSET('Sanitation Data'!$I$32,0,10*ROW('Sanitation Data'!I169)))</f>
        <v/>
      </c>
      <c r="DO175" s="270" t="str">
        <f ca="true">+IF(OFFSET('Hygiene Data'!$D$11,0,10*ROW('Hygiene Data'!D169))="","",OFFSET('Hygiene Data'!$D$11,0,10*ROW('Hygiene Data'!D169)))</f>
        <v/>
      </c>
      <c r="DP175" s="270" t="str">
        <f ca="true">+IF(OFFSET('Hygiene Data'!$D$12,0,10*ROW('Hygiene Data'!D169))="","",OFFSET('Hygiene Data'!$D$12,0,10*ROW('Hygiene Data'!D169)))</f>
        <v/>
      </c>
      <c r="DQ175" s="270" t="str">
        <f ca="true">+IF(OFFSET('Hygiene Data'!$D$13,0,10*ROW('Hygiene Data'!D169))="","",OFFSET('Hygiene Data'!$D$13,0,10*ROW('Hygiene Data'!D169)))</f>
        <v/>
      </c>
      <c r="DR175" s="270" t="str">
        <f ca="true">+IF(OFFSET('Hygiene Data'!$E$11,0,10*ROW('Hygiene Data'!E169))="","",OFFSET('Hygiene Data'!$E$11,0,10*ROW('Hygiene Data'!E169)))</f>
        <v/>
      </c>
      <c r="DS175" s="270" t="str">
        <f ca="true">+IF(OFFSET('Hygiene Data'!$E$12,0,10*ROW('Hygiene Data'!E169))="","",OFFSET('Hygiene Data'!$E$12,0,10*ROW('Hygiene Data'!E169)))</f>
        <v/>
      </c>
      <c r="DT175" s="270" t="str">
        <f ca="true">+IF(OFFSET('Hygiene Data'!$E$13,0,10*ROW('Hygiene Data'!E169))="","",OFFSET('Hygiene Data'!$E$13,0,10*ROW('Hygiene Data'!E169)))</f>
        <v/>
      </c>
      <c r="DU175" s="270" t="str">
        <f ca="true">+IF(OFFSET('Hygiene Data'!$F$11,0,10*ROW('Hygiene Data'!F169))="","",OFFSET('Hygiene Data'!$F$11,0,10*ROW('Hygiene Data'!F169)))</f>
        <v/>
      </c>
      <c r="DV175" s="270" t="str">
        <f ca="true">+IF(OFFSET('Hygiene Data'!$F$12,0,10*ROW('Hygiene Data'!F169))="","",OFFSET('Hygiene Data'!$F$12,0,10*ROW('Hygiene Data'!F169)))</f>
        <v/>
      </c>
      <c r="DW175" s="270" t="str">
        <f ca="true">+IF(OFFSET('Hygiene Data'!$F$13,0,10*ROW('Hygiene Data'!F169))="","",OFFSET('Hygiene Data'!$F$13,0,10*ROW('Hygiene Data'!F169)))</f>
        <v/>
      </c>
      <c r="DX175" s="270" t="str">
        <f ca="true">+IF(OFFSET('Hygiene Data'!$G$11,0,10*ROW('Hygiene Data'!G169))="","",OFFSET('Hygiene Data'!$G$11,0,10*ROW('Hygiene Data'!G169)))</f>
        <v/>
      </c>
      <c r="DY175" s="270" t="str">
        <f ca="true">+IF(OFFSET('Hygiene Data'!$G$12,0,10*ROW('Hygiene Data'!G169))="","",OFFSET('Hygiene Data'!$G$12,0,10*ROW('Hygiene Data'!G169)))</f>
        <v/>
      </c>
      <c r="DZ175" s="270" t="str">
        <f ca="true">+IF(OFFSET('Hygiene Data'!$G$13,0,10*ROW('Hygiene Data'!G169))="","",OFFSET('Hygiene Data'!$G$13,0,10*ROW('Hygiene Data'!G169)))</f>
        <v/>
      </c>
      <c r="EA175" s="270" t="str">
        <f ca="true">+IF(OFFSET('Hygiene Data'!$H$11,0,10*ROW('Hygiene Data'!H169))="","",OFFSET('Hygiene Data'!$H$11,0,10*ROW('Hygiene Data'!H169)))</f>
        <v/>
      </c>
      <c r="EB175" s="270" t="str">
        <f ca="true">+IF(OFFSET('Hygiene Data'!$H$12,0,10*ROW('Hygiene Data'!H169))="","",OFFSET('Hygiene Data'!$H$12,0,10*ROW('Hygiene Data'!H169)))</f>
        <v/>
      </c>
      <c r="EC175" s="270" t="str">
        <f ca="true">+IF(OFFSET('Hygiene Data'!$H$13,0,10*ROW('Hygiene Data'!H169))="","",OFFSET('Hygiene Data'!$H$13,0,10*ROW('Hygiene Data'!H169)))</f>
        <v/>
      </c>
      <c r="ED175" s="270" t="str">
        <f ca="true">+IF(OFFSET('Hygiene Data'!$I$11,0,10*ROW('Hygiene Data'!I169))="","",OFFSET('Hygiene Data'!$I$11,0,10*ROW('Hygiene Data'!I169)))</f>
        <v/>
      </c>
      <c r="EE175" s="270" t="str">
        <f ca="true">+IF(OFFSET('Hygiene Data'!$I$12,0,10*ROW('Hygiene Data'!I169))="","",OFFSET('Hygiene Data'!$I$12,0,10*ROW('Hygiene Data'!I169)))</f>
        <v/>
      </c>
      <c r="EF175" s="270"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26"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0"/>
      <c r="BS176" s="270" t="str">
        <f ca="true">+IF(OFFSET('Water Data'!$D$27,0,10*ROW('Water Data'!D170))="","",OFFSET('Water Data'!$D$27,0,10*ROW('Water Data'!D170)))</f>
        <v/>
      </c>
      <c r="BT176" s="270" t="str">
        <f ca="true">+IF(OFFSET('Water Data'!$D$28,0,10*ROW('Water Data'!D170))="","",OFFSET('Water Data'!$D$28,0,10*ROW('Water Data'!D170)))</f>
        <v/>
      </c>
      <c r="BU176" s="270" t="str">
        <f ca="true">+IF(OFFSET('Water Data'!$D$29,0,10*ROW('Water Data'!D170))="","",OFFSET('Water Data'!$D$29,0,10*ROW('Water Data'!D170)))</f>
        <v/>
      </c>
      <c r="BV176" s="270" t="str">
        <f ca="true">+IF(OFFSET('Water Data'!$E$27,0,10*ROW('Water Data'!E170))="","",OFFSET('Water Data'!$E$27,0,10*ROW('Water Data'!E170)))</f>
        <v/>
      </c>
      <c r="BW176" s="270" t="str">
        <f ca="true">+IF(OFFSET('Water Data'!$E$28,0,10*ROW('Water Data'!E170))="","",OFFSET('Water Data'!$E$28,0,10*ROW('Water Data'!E170)))</f>
        <v/>
      </c>
      <c r="BX176" s="270" t="str">
        <f ca="true">+IF(OFFSET('Water Data'!$E$29,0,10*ROW('Water Data'!E170))="","",OFFSET('Water Data'!$E$29,0,10*ROW('Water Data'!E170)))</f>
        <v/>
      </c>
      <c r="BY176" s="270" t="str">
        <f ca="true">+IF(OFFSET('Water Data'!$F$27,0,10*ROW('Water Data'!F170))="","",OFFSET('Water Data'!$F$27,0,10*ROW('Water Data'!F170)))</f>
        <v/>
      </c>
      <c r="BZ176" s="270" t="str">
        <f ca="true">+IF(OFFSET('Water Data'!$F$28,0,10*ROW('Water Data'!F170))="","",OFFSET('Water Data'!$F$28,0,10*ROW('Water Data'!F170)))</f>
        <v/>
      </c>
      <c r="CA176" s="270" t="str">
        <f ca="true">+IF(OFFSET('Water Data'!$F$29,0,10*ROW('Water Data'!F170))="","",OFFSET('Water Data'!$F$29,0,10*ROW('Water Data'!F170)))</f>
        <v/>
      </c>
      <c r="CB176" s="270" t="str">
        <f ca="true">+IF(OFFSET('Water Data'!$G$27,0,10*ROW('Water Data'!G170))="","",OFFSET('Water Data'!$G$27,0,10*ROW('Water Data'!G170)))</f>
        <v/>
      </c>
      <c r="CC176" s="270" t="str">
        <f ca="true">+IF(OFFSET('Water Data'!$G$28,0,10*ROW('Water Data'!G170))="","",OFFSET('Water Data'!$G$28,0,10*ROW('Water Data'!G170)))</f>
        <v/>
      </c>
      <c r="CD176" s="270" t="str">
        <f ca="true">+IF(OFFSET('Water Data'!$G$29,0,10*ROW('Water Data'!G170))="","",OFFSET('Water Data'!$G$29,0,10*ROW('Water Data'!G170)))</f>
        <v/>
      </c>
      <c r="CE176" s="270" t="str">
        <f ca="true">+IF(OFFSET('Water Data'!$H$27,0,10*ROW('Water Data'!H170))="","",OFFSET('Water Data'!$H$27,0,10*ROW('Water Data'!H170)))</f>
        <v/>
      </c>
      <c r="CF176" s="270" t="str">
        <f ca="true">+IF(OFFSET('Water Data'!$H$28,0,10*ROW('Water Data'!H170))="","",OFFSET('Water Data'!$H$28,0,10*ROW('Water Data'!H170)))</f>
        <v/>
      </c>
      <c r="CG176" s="270" t="str">
        <f ca="true">+IF(OFFSET('Water Data'!$H$29,0,10*ROW('Water Data'!H170))="","",OFFSET('Water Data'!$H$29,0,10*ROW('Water Data'!H170)))</f>
        <v/>
      </c>
      <c r="CH176" s="270" t="str">
        <f ca="true">+IF(OFFSET('Water Data'!$I$27,0,10*ROW('Water Data'!I170))="","",OFFSET('Water Data'!$I$27,0,10*ROW('Water Data'!I170)))</f>
        <v/>
      </c>
      <c r="CI176" s="270" t="str">
        <f ca="true">+IF(OFFSET('Water Data'!$I$28,0,10*ROW('Water Data'!I170))="","",OFFSET('Water Data'!$I$28,0,10*ROW('Water Data'!I170)))</f>
        <v/>
      </c>
      <c r="CJ176" s="270" t="str">
        <f ca="true">+IF(OFFSET('Water Data'!$I$29,0,10*ROW('Water Data'!I170))="","",OFFSET('Water Data'!$I$29,0,10*ROW('Water Data'!I170)))</f>
        <v/>
      </c>
      <c r="CK176" s="270" t="str">
        <f ca="true">+IF(OFFSET('Sanitation Data'!$D$28,0,10*ROW('Sanitation Data'!D170))="","",OFFSET('Sanitation Data'!$D$28,0,10*ROW('Sanitation Data'!D170)))</f>
        <v/>
      </c>
      <c r="CL176" s="270" t="str">
        <f ca="true">+IF(OFFSET('Sanitation Data'!$D$29,0,10*ROW('Sanitation Data'!D170))="","",OFFSET('Sanitation Data'!$D$29,0,10*ROW('Sanitation Data'!D170)))</f>
        <v/>
      </c>
      <c r="CM176" s="270" t="str">
        <f ca="true">+IF(OFFSET('Sanitation Data'!$D$30,0,10*ROW('Sanitation Data'!D170))="","",OFFSET('Sanitation Data'!$D$30,0,10*ROW('Sanitation Data'!D170)))</f>
        <v/>
      </c>
      <c r="CN176" s="270" t="str">
        <f ca="true">+IF(OFFSET('Sanitation Data'!$D$31,0,10*ROW('Sanitation Data'!D170))="","",OFFSET('Sanitation Data'!$D$31,0,10*ROW('Sanitation Data'!D170)))</f>
        <v/>
      </c>
      <c r="CO176" s="270" t="str">
        <f ca="true">+IF(OFFSET('Sanitation Data'!$D$32,0,10*ROW('Sanitation Data'!D170))="","",OFFSET('Sanitation Data'!$D$32,0,10*ROW('Sanitation Data'!D170)))</f>
        <v/>
      </c>
      <c r="CP176" s="270" t="str">
        <f ca="true">+IF(OFFSET('Sanitation Data'!$E$28,0,10*ROW('Sanitation Data'!E170))="","",OFFSET('Sanitation Data'!$E$28,0,10*ROW('Sanitation Data'!E170)))</f>
        <v/>
      </c>
      <c r="CQ176" s="270" t="str">
        <f ca="true">+IF(OFFSET('Sanitation Data'!$E$29,0,10*ROW('Sanitation Data'!E170))="","",OFFSET('Sanitation Data'!$E$29,0,10*ROW('Sanitation Data'!E170)))</f>
        <v/>
      </c>
      <c r="CR176" s="270" t="str">
        <f ca="true">+IF(OFFSET('Sanitation Data'!$E$30,0,10*ROW('Sanitation Data'!E170))="","",OFFSET('Sanitation Data'!$E$30,0,10*ROW('Sanitation Data'!E170)))</f>
        <v/>
      </c>
      <c r="CS176" s="270" t="str">
        <f ca="true">+IF(OFFSET('Sanitation Data'!$E$31,0,10*ROW('Sanitation Data'!E170))="","",OFFSET('Sanitation Data'!$E$31,0,10*ROW('Sanitation Data'!E170)))</f>
        <v/>
      </c>
      <c r="CT176" s="270" t="str">
        <f ca="true">+IF(OFFSET('Sanitation Data'!$E$32,0,10*ROW('Sanitation Data'!E170))="","",OFFSET('Sanitation Data'!$E$32,0,10*ROW('Sanitation Data'!E170)))</f>
        <v/>
      </c>
      <c r="CU176" s="270" t="str">
        <f ca="true">+IF(OFFSET('Sanitation Data'!$F$28,0,10*ROW('Sanitation Data'!F170))="","",OFFSET('Sanitation Data'!$F$28,0,10*ROW('Sanitation Data'!F170)))</f>
        <v/>
      </c>
      <c r="CV176" s="270" t="str">
        <f ca="true">+IF(OFFSET('Sanitation Data'!$F$29,0,10*ROW('Sanitation Data'!F170))="","",OFFSET('Sanitation Data'!$F$29,0,10*ROW('Sanitation Data'!F170)))</f>
        <v/>
      </c>
      <c r="CW176" s="270" t="str">
        <f ca="true">+IF(OFFSET('Sanitation Data'!$F$30,0,10*ROW('Sanitation Data'!F170))="","",OFFSET('Sanitation Data'!$F$30,0,10*ROW('Sanitation Data'!F170)))</f>
        <v/>
      </c>
      <c r="CX176" s="270" t="str">
        <f ca="true">+IF(OFFSET('Sanitation Data'!$F$31,0,10*ROW('Sanitation Data'!F170))="","",OFFSET('Sanitation Data'!$F$31,0,10*ROW('Sanitation Data'!F170)))</f>
        <v/>
      </c>
      <c r="CY176" s="270" t="str">
        <f ca="true">+IF(OFFSET('Sanitation Data'!$F$32,0,10*ROW('Sanitation Data'!F170))="","",OFFSET('Sanitation Data'!$F$32,0,10*ROW('Sanitation Data'!F170)))</f>
        <v/>
      </c>
      <c r="CZ176" s="270" t="str">
        <f ca="true">+IF(OFFSET('Sanitation Data'!$G$28,0,10*ROW('Sanitation Data'!G170))="","",OFFSET('Sanitation Data'!$G$28,0,10*ROW('Sanitation Data'!G170)))</f>
        <v/>
      </c>
      <c r="DA176" s="270" t="str">
        <f ca="true">+IF(OFFSET('Sanitation Data'!$G$29,0,10*ROW('Sanitation Data'!G170))="","",OFFSET('Sanitation Data'!$G$29,0,10*ROW('Sanitation Data'!G170)))</f>
        <v/>
      </c>
      <c r="DB176" s="270" t="str">
        <f ca="true">+IF(OFFSET('Sanitation Data'!$G$30,0,10*ROW('Sanitation Data'!G170))="","",OFFSET('Sanitation Data'!$G$30,0,10*ROW('Sanitation Data'!G170)))</f>
        <v/>
      </c>
      <c r="DC176" s="270" t="str">
        <f ca="true">+IF(OFFSET('Sanitation Data'!$G$31,0,10*ROW('Sanitation Data'!G170))="","",OFFSET('Sanitation Data'!$G$31,0,10*ROW('Sanitation Data'!G170)))</f>
        <v/>
      </c>
      <c r="DD176" s="270" t="str">
        <f ca="true">+IF(OFFSET('Sanitation Data'!$G$32,0,10*ROW('Sanitation Data'!G170))="","",OFFSET('Sanitation Data'!$G$32,0,10*ROW('Sanitation Data'!G170)))</f>
        <v/>
      </c>
      <c r="DE176" s="270" t="str">
        <f ca="true">+IF(OFFSET('Sanitation Data'!$H$28,0,10*ROW('Sanitation Data'!H170))="","",OFFSET('Sanitation Data'!$H$28,0,10*ROW('Sanitation Data'!H170)))</f>
        <v/>
      </c>
      <c r="DF176" s="270" t="str">
        <f ca="true">+IF(OFFSET('Sanitation Data'!$H$29,0,10*ROW('Sanitation Data'!H170))="","",OFFSET('Sanitation Data'!$H$29,0,10*ROW('Sanitation Data'!H170)))</f>
        <v/>
      </c>
      <c r="DG176" s="270" t="str">
        <f ca="true">+IF(OFFSET('Sanitation Data'!$H$30,0,10*ROW('Sanitation Data'!H170))="","",OFFSET('Sanitation Data'!$H$30,0,10*ROW('Sanitation Data'!H170)))</f>
        <v/>
      </c>
      <c r="DH176" s="270" t="str">
        <f ca="true">+IF(OFFSET('Sanitation Data'!$H$31,0,10*ROW('Sanitation Data'!H170))="","",OFFSET('Sanitation Data'!$H$31,0,10*ROW('Sanitation Data'!H170)))</f>
        <v/>
      </c>
      <c r="DI176" s="270" t="str">
        <f ca="true">+IF(OFFSET('Sanitation Data'!$H$32,0,10*ROW('Sanitation Data'!H170))="","",OFFSET('Sanitation Data'!$H$32,0,10*ROW('Sanitation Data'!H170)))</f>
        <v/>
      </c>
      <c r="DJ176" s="270" t="str">
        <f ca="true">+IF(OFFSET('Sanitation Data'!$I$28,0,10*ROW('Sanitation Data'!I170))="","",OFFSET('Sanitation Data'!$I$28,0,10*ROW('Sanitation Data'!I170)))</f>
        <v/>
      </c>
      <c r="DK176" s="270" t="str">
        <f ca="true">+IF(OFFSET('Sanitation Data'!$I$29,0,10*ROW('Sanitation Data'!I170))="","",OFFSET('Sanitation Data'!$I$29,0,10*ROW('Sanitation Data'!I170)))</f>
        <v/>
      </c>
      <c r="DL176" s="270" t="str">
        <f ca="true">+IF(OFFSET('Sanitation Data'!$I$30,0,10*ROW('Sanitation Data'!I170))="","",OFFSET('Sanitation Data'!$I$30,0,10*ROW('Sanitation Data'!I170)))</f>
        <v/>
      </c>
      <c r="DM176" s="270" t="str">
        <f ca="true">+IF(OFFSET('Sanitation Data'!$I$31,0,10*ROW('Sanitation Data'!I170))="","",OFFSET('Sanitation Data'!$I$31,0,10*ROW('Sanitation Data'!I170)))</f>
        <v/>
      </c>
      <c r="DN176" s="270" t="str">
        <f ca="true">+IF(OFFSET('Sanitation Data'!$I$32,0,10*ROW('Sanitation Data'!I170))="","",OFFSET('Sanitation Data'!$I$32,0,10*ROW('Sanitation Data'!I170)))</f>
        <v/>
      </c>
      <c r="DO176" s="270" t="str">
        <f ca="true">+IF(OFFSET('Hygiene Data'!$D$11,0,10*ROW('Hygiene Data'!D170))="","",OFFSET('Hygiene Data'!$D$11,0,10*ROW('Hygiene Data'!D170)))</f>
        <v/>
      </c>
      <c r="DP176" s="270" t="str">
        <f ca="true">+IF(OFFSET('Hygiene Data'!$D$12,0,10*ROW('Hygiene Data'!D170))="","",OFFSET('Hygiene Data'!$D$12,0,10*ROW('Hygiene Data'!D170)))</f>
        <v/>
      </c>
      <c r="DQ176" s="270" t="str">
        <f ca="true">+IF(OFFSET('Hygiene Data'!$D$13,0,10*ROW('Hygiene Data'!D170))="","",OFFSET('Hygiene Data'!$D$13,0,10*ROW('Hygiene Data'!D170)))</f>
        <v/>
      </c>
      <c r="DR176" s="270" t="str">
        <f ca="true">+IF(OFFSET('Hygiene Data'!$E$11,0,10*ROW('Hygiene Data'!E170))="","",OFFSET('Hygiene Data'!$E$11,0,10*ROW('Hygiene Data'!E170)))</f>
        <v/>
      </c>
      <c r="DS176" s="270" t="str">
        <f ca="true">+IF(OFFSET('Hygiene Data'!$E$12,0,10*ROW('Hygiene Data'!E170))="","",OFFSET('Hygiene Data'!$E$12,0,10*ROW('Hygiene Data'!E170)))</f>
        <v/>
      </c>
      <c r="DT176" s="270" t="str">
        <f ca="true">+IF(OFFSET('Hygiene Data'!$E$13,0,10*ROW('Hygiene Data'!E170))="","",OFFSET('Hygiene Data'!$E$13,0,10*ROW('Hygiene Data'!E170)))</f>
        <v/>
      </c>
      <c r="DU176" s="270" t="str">
        <f ca="true">+IF(OFFSET('Hygiene Data'!$F$11,0,10*ROW('Hygiene Data'!F170))="","",OFFSET('Hygiene Data'!$F$11,0,10*ROW('Hygiene Data'!F170)))</f>
        <v/>
      </c>
      <c r="DV176" s="270" t="str">
        <f ca="true">+IF(OFFSET('Hygiene Data'!$F$12,0,10*ROW('Hygiene Data'!F170))="","",OFFSET('Hygiene Data'!$F$12,0,10*ROW('Hygiene Data'!F170)))</f>
        <v/>
      </c>
      <c r="DW176" s="270" t="str">
        <f ca="true">+IF(OFFSET('Hygiene Data'!$F$13,0,10*ROW('Hygiene Data'!F170))="","",OFFSET('Hygiene Data'!$F$13,0,10*ROW('Hygiene Data'!F170)))</f>
        <v/>
      </c>
      <c r="DX176" s="270" t="str">
        <f ca="true">+IF(OFFSET('Hygiene Data'!$G$11,0,10*ROW('Hygiene Data'!G170))="","",OFFSET('Hygiene Data'!$G$11,0,10*ROW('Hygiene Data'!G170)))</f>
        <v/>
      </c>
      <c r="DY176" s="270" t="str">
        <f ca="true">+IF(OFFSET('Hygiene Data'!$G$12,0,10*ROW('Hygiene Data'!G170))="","",OFFSET('Hygiene Data'!$G$12,0,10*ROW('Hygiene Data'!G170)))</f>
        <v/>
      </c>
      <c r="DZ176" s="270" t="str">
        <f ca="true">+IF(OFFSET('Hygiene Data'!$G$13,0,10*ROW('Hygiene Data'!G170))="","",OFFSET('Hygiene Data'!$G$13,0,10*ROW('Hygiene Data'!G170)))</f>
        <v/>
      </c>
      <c r="EA176" s="270" t="str">
        <f ca="true">+IF(OFFSET('Hygiene Data'!$H$11,0,10*ROW('Hygiene Data'!H170))="","",OFFSET('Hygiene Data'!$H$11,0,10*ROW('Hygiene Data'!H170)))</f>
        <v/>
      </c>
      <c r="EB176" s="270" t="str">
        <f ca="true">+IF(OFFSET('Hygiene Data'!$H$12,0,10*ROW('Hygiene Data'!H170))="","",OFFSET('Hygiene Data'!$H$12,0,10*ROW('Hygiene Data'!H170)))</f>
        <v/>
      </c>
      <c r="EC176" s="270" t="str">
        <f ca="true">+IF(OFFSET('Hygiene Data'!$H$13,0,10*ROW('Hygiene Data'!H170))="","",OFFSET('Hygiene Data'!$H$13,0,10*ROW('Hygiene Data'!H170)))</f>
        <v/>
      </c>
      <c r="ED176" s="270" t="str">
        <f ca="true">+IF(OFFSET('Hygiene Data'!$I$11,0,10*ROW('Hygiene Data'!I170))="","",OFFSET('Hygiene Data'!$I$11,0,10*ROW('Hygiene Data'!I170)))</f>
        <v/>
      </c>
      <c r="EE176" s="270" t="str">
        <f ca="true">+IF(OFFSET('Hygiene Data'!$I$12,0,10*ROW('Hygiene Data'!I170))="","",OFFSET('Hygiene Data'!$I$12,0,10*ROW('Hygiene Data'!I170)))</f>
        <v/>
      </c>
      <c r="EF176" s="270"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26"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0"/>
      <c r="BS177" s="270" t="str">
        <f ca="true">+IF(OFFSET('Water Data'!$D$27,0,10*ROW('Water Data'!D171))="","",OFFSET('Water Data'!$D$27,0,10*ROW('Water Data'!D171)))</f>
        <v/>
      </c>
      <c r="BT177" s="270" t="str">
        <f ca="true">+IF(OFFSET('Water Data'!$D$28,0,10*ROW('Water Data'!D171))="","",OFFSET('Water Data'!$D$28,0,10*ROW('Water Data'!D171)))</f>
        <v/>
      </c>
      <c r="BU177" s="270" t="str">
        <f ca="true">+IF(OFFSET('Water Data'!$D$29,0,10*ROW('Water Data'!D171))="","",OFFSET('Water Data'!$D$29,0,10*ROW('Water Data'!D171)))</f>
        <v/>
      </c>
      <c r="BV177" s="270" t="str">
        <f ca="true">+IF(OFFSET('Water Data'!$E$27,0,10*ROW('Water Data'!E171))="","",OFFSET('Water Data'!$E$27,0,10*ROW('Water Data'!E171)))</f>
        <v/>
      </c>
      <c r="BW177" s="270" t="str">
        <f ca="true">+IF(OFFSET('Water Data'!$E$28,0,10*ROW('Water Data'!E171))="","",OFFSET('Water Data'!$E$28,0,10*ROW('Water Data'!E171)))</f>
        <v/>
      </c>
      <c r="BX177" s="270" t="str">
        <f ca="true">+IF(OFFSET('Water Data'!$E$29,0,10*ROW('Water Data'!E171))="","",OFFSET('Water Data'!$E$29,0,10*ROW('Water Data'!E171)))</f>
        <v/>
      </c>
      <c r="BY177" s="270" t="str">
        <f ca="true">+IF(OFFSET('Water Data'!$F$27,0,10*ROW('Water Data'!F171))="","",OFFSET('Water Data'!$F$27,0,10*ROW('Water Data'!F171)))</f>
        <v/>
      </c>
      <c r="BZ177" s="270" t="str">
        <f ca="true">+IF(OFFSET('Water Data'!$F$28,0,10*ROW('Water Data'!F171))="","",OFFSET('Water Data'!$F$28,0,10*ROW('Water Data'!F171)))</f>
        <v/>
      </c>
      <c r="CA177" s="270" t="str">
        <f ca="true">+IF(OFFSET('Water Data'!$F$29,0,10*ROW('Water Data'!F171))="","",OFFSET('Water Data'!$F$29,0,10*ROW('Water Data'!F171)))</f>
        <v/>
      </c>
      <c r="CB177" s="270" t="str">
        <f ca="true">+IF(OFFSET('Water Data'!$G$27,0,10*ROW('Water Data'!G171))="","",OFFSET('Water Data'!$G$27,0,10*ROW('Water Data'!G171)))</f>
        <v/>
      </c>
      <c r="CC177" s="270" t="str">
        <f ca="true">+IF(OFFSET('Water Data'!$G$28,0,10*ROW('Water Data'!G171))="","",OFFSET('Water Data'!$G$28,0,10*ROW('Water Data'!G171)))</f>
        <v/>
      </c>
      <c r="CD177" s="270" t="str">
        <f ca="true">+IF(OFFSET('Water Data'!$G$29,0,10*ROW('Water Data'!G171))="","",OFFSET('Water Data'!$G$29,0,10*ROW('Water Data'!G171)))</f>
        <v/>
      </c>
      <c r="CE177" s="270" t="str">
        <f ca="true">+IF(OFFSET('Water Data'!$H$27,0,10*ROW('Water Data'!H171))="","",OFFSET('Water Data'!$H$27,0,10*ROW('Water Data'!H171)))</f>
        <v/>
      </c>
      <c r="CF177" s="270" t="str">
        <f ca="true">+IF(OFFSET('Water Data'!$H$28,0,10*ROW('Water Data'!H171))="","",OFFSET('Water Data'!$H$28,0,10*ROW('Water Data'!H171)))</f>
        <v/>
      </c>
      <c r="CG177" s="270" t="str">
        <f ca="true">+IF(OFFSET('Water Data'!$H$29,0,10*ROW('Water Data'!H171))="","",OFFSET('Water Data'!$H$29,0,10*ROW('Water Data'!H171)))</f>
        <v/>
      </c>
      <c r="CH177" s="270" t="str">
        <f ca="true">+IF(OFFSET('Water Data'!$I$27,0,10*ROW('Water Data'!I171))="","",OFFSET('Water Data'!$I$27,0,10*ROW('Water Data'!I171)))</f>
        <v/>
      </c>
      <c r="CI177" s="270" t="str">
        <f ca="true">+IF(OFFSET('Water Data'!$I$28,0,10*ROW('Water Data'!I171))="","",OFFSET('Water Data'!$I$28,0,10*ROW('Water Data'!I171)))</f>
        <v/>
      </c>
      <c r="CJ177" s="270" t="str">
        <f ca="true">+IF(OFFSET('Water Data'!$I$29,0,10*ROW('Water Data'!I171))="","",OFFSET('Water Data'!$I$29,0,10*ROW('Water Data'!I171)))</f>
        <v/>
      </c>
      <c r="CK177" s="270" t="str">
        <f ca="true">+IF(OFFSET('Sanitation Data'!$D$28,0,10*ROW('Sanitation Data'!D171))="","",OFFSET('Sanitation Data'!$D$28,0,10*ROW('Sanitation Data'!D171)))</f>
        <v/>
      </c>
      <c r="CL177" s="270" t="str">
        <f ca="true">+IF(OFFSET('Sanitation Data'!$D$29,0,10*ROW('Sanitation Data'!D171))="","",OFFSET('Sanitation Data'!$D$29,0,10*ROW('Sanitation Data'!D171)))</f>
        <v/>
      </c>
      <c r="CM177" s="270" t="str">
        <f ca="true">+IF(OFFSET('Sanitation Data'!$D$30,0,10*ROW('Sanitation Data'!D171))="","",OFFSET('Sanitation Data'!$D$30,0,10*ROW('Sanitation Data'!D171)))</f>
        <v/>
      </c>
      <c r="CN177" s="270" t="str">
        <f ca="true">+IF(OFFSET('Sanitation Data'!$D$31,0,10*ROW('Sanitation Data'!D171))="","",OFFSET('Sanitation Data'!$D$31,0,10*ROW('Sanitation Data'!D171)))</f>
        <v/>
      </c>
      <c r="CO177" s="270" t="str">
        <f ca="true">+IF(OFFSET('Sanitation Data'!$D$32,0,10*ROW('Sanitation Data'!D171))="","",OFFSET('Sanitation Data'!$D$32,0,10*ROW('Sanitation Data'!D171)))</f>
        <v/>
      </c>
      <c r="CP177" s="270" t="str">
        <f ca="true">+IF(OFFSET('Sanitation Data'!$E$28,0,10*ROW('Sanitation Data'!E171))="","",OFFSET('Sanitation Data'!$E$28,0,10*ROW('Sanitation Data'!E171)))</f>
        <v/>
      </c>
      <c r="CQ177" s="270" t="str">
        <f ca="true">+IF(OFFSET('Sanitation Data'!$E$29,0,10*ROW('Sanitation Data'!E171))="","",OFFSET('Sanitation Data'!$E$29,0,10*ROW('Sanitation Data'!E171)))</f>
        <v/>
      </c>
      <c r="CR177" s="270" t="str">
        <f ca="true">+IF(OFFSET('Sanitation Data'!$E$30,0,10*ROW('Sanitation Data'!E171))="","",OFFSET('Sanitation Data'!$E$30,0,10*ROW('Sanitation Data'!E171)))</f>
        <v/>
      </c>
      <c r="CS177" s="270" t="str">
        <f ca="true">+IF(OFFSET('Sanitation Data'!$E$31,0,10*ROW('Sanitation Data'!E171))="","",OFFSET('Sanitation Data'!$E$31,0,10*ROW('Sanitation Data'!E171)))</f>
        <v/>
      </c>
      <c r="CT177" s="270" t="str">
        <f ca="true">+IF(OFFSET('Sanitation Data'!$E$32,0,10*ROW('Sanitation Data'!E171))="","",OFFSET('Sanitation Data'!$E$32,0,10*ROW('Sanitation Data'!E171)))</f>
        <v/>
      </c>
      <c r="CU177" s="270" t="str">
        <f ca="true">+IF(OFFSET('Sanitation Data'!$F$28,0,10*ROW('Sanitation Data'!F171))="","",OFFSET('Sanitation Data'!$F$28,0,10*ROW('Sanitation Data'!F171)))</f>
        <v/>
      </c>
      <c r="CV177" s="270" t="str">
        <f ca="true">+IF(OFFSET('Sanitation Data'!$F$29,0,10*ROW('Sanitation Data'!F171))="","",OFFSET('Sanitation Data'!$F$29,0,10*ROW('Sanitation Data'!F171)))</f>
        <v/>
      </c>
      <c r="CW177" s="270" t="str">
        <f ca="true">+IF(OFFSET('Sanitation Data'!$F$30,0,10*ROW('Sanitation Data'!F171))="","",OFFSET('Sanitation Data'!$F$30,0,10*ROW('Sanitation Data'!F171)))</f>
        <v/>
      </c>
      <c r="CX177" s="270" t="str">
        <f ca="true">+IF(OFFSET('Sanitation Data'!$F$31,0,10*ROW('Sanitation Data'!F171))="","",OFFSET('Sanitation Data'!$F$31,0,10*ROW('Sanitation Data'!F171)))</f>
        <v/>
      </c>
      <c r="CY177" s="270" t="str">
        <f ca="true">+IF(OFFSET('Sanitation Data'!$F$32,0,10*ROW('Sanitation Data'!F171))="","",OFFSET('Sanitation Data'!$F$32,0,10*ROW('Sanitation Data'!F171)))</f>
        <v/>
      </c>
      <c r="CZ177" s="270" t="str">
        <f ca="true">+IF(OFFSET('Sanitation Data'!$G$28,0,10*ROW('Sanitation Data'!G171))="","",OFFSET('Sanitation Data'!$G$28,0,10*ROW('Sanitation Data'!G171)))</f>
        <v/>
      </c>
      <c r="DA177" s="270" t="str">
        <f ca="true">+IF(OFFSET('Sanitation Data'!$G$29,0,10*ROW('Sanitation Data'!G171))="","",OFFSET('Sanitation Data'!$G$29,0,10*ROW('Sanitation Data'!G171)))</f>
        <v/>
      </c>
      <c r="DB177" s="270" t="str">
        <f ca="true">+IF(OFFSET('Sanitation Data'!$G$30,0,10*ROW('Sanitation Data'!G171))="","",OFFSET('Sanitation Data'!$G$30,0,10*ROW('Sanitation Data'!G171)))</f>
        <v/>
      </c>
      <c r="DC177" s="270" t="str">
        <f ca="true">+IF(OFFSET('Sanitation Data'!$G$31,0,10*ROW('Sanitation Data'!G171))="","",OFFSET('Sanitation Data'!$G$31,0,10*ROW('Sanitation Data'!G171)))</f>
        <v/>
      </c>
      <c r="DD177" s="270" t="str">
        <f ca="true">+IF(OFFSET('Sanitation Data'!$G$32,0,10*ROW('Sanitation Data'!G171))="","",OFFSET('Sanitation Data'!$G$32,0,10*ROW('Sanitation Data'!G171)))</f>
        <v/>
      </c>
      <c r="DE177" s="270" t="str">
        <f ca="true">+IF(OFFSET('Sanitation Data'!$H$28,0,10*ROW('Sanitation Data'!H171))="","",OFFSET('Sanitation Data'!$H$28,0,10*ROW('Sanitation Data'!H171)))</f>
        <v/>
      </c>
      <c r="DF177" s="270" t="str">
        <f ca="true">+IF(OFFSET('Sanitation Data'!$H$29,0,10*ROW('Sanitation Data'!H171))="","",OFFSET('Sanitation Data'!$H$29,0,10*ROW('Sanitation Data'!H171)))</f>
        <v/>
      </c>
      <c r="DG177" s="270" t="str">
        <f ca="true">+IF(OFFSET('Sanitation Data'!$H$30,0,10*ROW('Sanitation Data'!H171))="","",OFFSET('Sanitation Data'!$H$30,0,10*ROW('Sanitation Data'!H171)))</f>
        <v/>
      </c>
      <c r="DH177" s="270" t="str">
        <f ca="true">+IF(OFFSET('Sanitation Data'!$H$31,0,10*ROW('Sanitation Data'!H171))="","",OFFSET('Sanitation Data'!$H$31,0,10*ROW('Sanitation Data'!H171)))</f>
        <v/>
      </c>
      <c r="DI177" s="270" t="str">
        <f ca="true">+IF(OFFSET('Sanitation Data'!$H$32,0,10*ROW('Sanitation Data'!H171))="","",OFFSET('Sanitation Data'!$H$32,0,10*ROW('Sanitation Data'!H171)))</f>
        <v/>
      </c>
      <c r="DJ177" s="270" t="str">
        <f ca="true">+IF(OFFSET('Sanitation Data'!$I$28,0,10*ROW('Sanitation Data'!I171))="","",OFFSET('Sanitation Data'!$I$28,0,10*ROW('Sanitation Data'!I171)))</f>
        <v/>
      </c>
      <c r="DK177" s="270" t="str">
        <f ca="true">+IF(OFFSET('Sanitation Data'!$I$29,0,10*ROW('Sanitation Data'!I171))="","",OFFSET('Sanitation Data'!$I$29,0,10*ROW('Sanitation Data'!I171)))</f>
        <v/>
      </c>
      <c r="DL177" s="270" t="str">
        <f ca="true">+IF(OFFSET('Sanitation Data'!$I$30,0,10*ROW('Sanitation Data'!I171))="","",OFFSET('Sanitation Data'!$I$30,0,10*ROW('Sanitation Data'!I171)))</f>
        <v/>
      </c>
      <c r="DM177" s="270" t="str">
        <f ca="true">+IF(OFFSET('Sanitation Data'!$I$31,0,10*ROW('Sanitation Data'!I171))="","",OFFSET('Sanitation Data'!$I$31,0,10*ROW('Sanitation Data'!I171)))</f>
        <v/>
      </c>
      <c r="DN177" s="270" t="str">
        <f ca="true">+IF(OFFSET('Sanitation Data'!$I$32,0,10*ROW('Sanitation Data'!I171))="","",OFFSET('Sanitation Data'!$I$32,0,10*ROW('Sanitation Data'!I171)))</f>
        <v/>
      </c>
      <c r="DO177" s="270" t="str">
        <f ca="true">+IF(OFFSET('Hygiene Data'!$D$11,0,10*ROW('Hygiene Data'!D171))="","",OFFSET('Hygiene Data'!$D$11,0,10*ROW('Hygiene Data'!D171)))</f>
        <v/>
      </c>
      <c r="DP177" s="270" t="str">
        <f ca="true">+IF(OFFSET('Hygiene Data'!$D$12,0,10*ROW('Hygiene Data'!D171))="","",OFFSET('Hygiene Data'!$D$12,0,10*ROW('Hygiene Data'!D171)))</f>
        <v/>
      </c>
      <c r="DQ177" s="270" t="str">
        <f ca="true">+IF(OFFSET('Hygiene Data'!$D$13,0,10*ROW('Hygiene Data'!D171))="","",OFFSET('Hygiene Data'!$D$13,0,10*ROW('Hygiene Data'!D171)))</f>
        <v/>
      </c>
      <c r="DR177" s="270" t="str">
        <f ca="true">+IF(OFFSET('Hygiene Data'!$E$11,0,10*ROW('Hygiene Data'!E171))="","",OFFSET('Hygiene Data'!$E$11,0,10*ROW('Hygiene Data'!E171)))</f>
        <v/>
      </c>
      <c r="DS177" s="270" t="str">
        <f ca="true">+IF(OFFSET('Hygiene Data'!$E$12,0,10*ROW('Hygiene Data'!E171))="","",OFFSET('Hygiene Data'!$E$12,0,10*ROW('Hygiene Data'!E171)))</f>
        <v/>
      </c>
      <c r="DT177" s="270" t="str">
        <f ca="true">+IF(OFFSET('Hygiene Data'!$E$13,0,10*ROW('Hygiene Data'!E171))="","",OFFSET('Hygiene Data'!$E$13,0,10*ROW('Hygiene Data'!E171)))</f>
        <v/>
      </c>
      <c r="DU177" s="270" t="str">
        <f ca="true">+IF(OFFSET('Hygiene Data'!$F$11,0,10*ROW('Hygiene Data'!F171))="","",OFFSET('Hygiene Data'!$F$11,0,10*ROW('Hygiene Data'!F171)))</f>
        <v/>
      </c>
      <c r="DV177" s="270" t="str">
        <f ca="true">+IF(OFFSET('Hygiene Data'!$F$12,0,10*ROW('Hygiene Data'!F171))="","",OFFSET('Hygiene Data'!$F$12,0,10*ROW('Hygiene Data'!F171)))</f>
        <v/>
      </c>
      <c r="DW177" s="270" t="str">
        <f ca="true">+IF(OFFSET('Hygiene Data'!$F$13,0,10*ROW('Hygiene Data'!F171))="","",OFFSET('Hygiene Data'!$F$13,0,10*ROW('Hygiene Data'!F171)))</f>
        <v/>
      </c>
      <c r="DX177" s="270" t="str">
        <f ca="true">+IF(OFFSET('Hygiene Data'!$G$11,0,10*ROW('Hygiene Data'!G171))="","",OFFSET('Hygiene Data'!$G$11,0,10*ROW('Hygiene Data'!G171)))</f>
        <v/>
      </c>
      <c r="DY177" s="270" t="str">
        <f ca="true">+IF(OFFSET('Hygiene Data'!$G$12,0,10*ROW('Hygiene Data'!G171))="","",OFFSET('Hygiene Data'!$G$12,0,10*ROW('Hygiene Data'!G171)))</f>
        <v/>
      </c>
      <c r="DZ177" s="270" t="str">
        <f ca="true">+IF(OFFSET('Hygiene Data'!$G$13,0,10*ROW('Hygiene Data'!G171))="","",OFFSET('Hygiene Data'!$G$13,0,10*ROW('Hygiene Data'!G171)))</f>
        <v/>
      </c>
      <c r="EA177" s="270" t="str">
        <f ca="true">+IF(OFFSET('Hygiene Data'!$H$11,0,10*ROW('Hygiene Data'!H171))="","",OFFSET('Hygiene Data'!$H$11,0,10*ROW('Hygiene Data'!H171)))</f>
        <v/>
      </c>
      <c r="EB177" s="270" t="str">
        <f ca="true">+IF(OFFSET('Hygiene Data'!$H$12,0,10*ROW('Hygiene Data'!H171))="","",OFFSET('Hygiene Data'!$H$12,0,10*ROW('Hygiene Data'!H171)))</f>
        <v/>
      </c>
      <c r="EC177" s="270" t="str">
        <f ca="true">+IF(OFFSET('Hygiene Data'!$H$13,0,10*ROW('Hygiene Data'!H171))="","",OFFSET('Hygiene Data'!$H$13,0,10*ROW('Hygiene Data'!H171)))</f>
        <v/>
      </c>
      <c r="ED177" s="270" t="str">
        <f ca="true">+IF(OFFSET('Hygiene Data'!$I$11,0,10*ROW('Hygiene Data'!I171))="","",OFFSET('Hygiene Data'!$I$11,0,10*ROW('Hygiene Data'!I171)))</f>
        <v/>
      </c>
      <c r="EE177" s="270" t="str">
        <f ca="true">+IF(OFFSET('Hygiene Data'!$I$12,0,10*ROW('Hygiene Data'!I171))="","",OFFSET('Hygiene Data'!$I$12,0,10*ROW('Hygiene Data'!I171)))</f>
        <v/>
      </c>
      <c r="EF177" s="270"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26"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0"/>
      <c r="BS178" s="270" t="str">
        <f ca="true">+IF(OFFSET('Water Data'!$D$27,0,10*ROW('Water Data'!D172))="","",OFFSET('Water Data'!$D$27,0,10*ROW('Water Data'!D172)))</f>
        <v/>
      </c>
      <c r="BT178" s="270" t="str">
        <f ca="true">+IF(OFFSET('Water Data'!$D$28,0,10*ROW('Water Data'!D172))="","",OFFSET('Water Data'!$D$28,0,10*ROW('Water Data'!D172)))</f>
        <v/>
      </c>
      <c r="BU178" s="270" t="str">
        <f ca="true">+IF(OFFSET('Water Data'!$D$29,0,10*ROW('Water Data'!D172))="","",OFFSET('Water Data'!$D$29,0,10*ROW('Water Data'!D172)))</f>
        <v/>
      </c>
      <c r="BV178" s="270" t="str">
        <f ca="true">+IF(OFFSET('Water Data'!$E$27,0,10*ROW('Water Data'!E172))="","",OFFSET('Water Data'!$E$27,0,10*ROW('Water Data'!E172)))</f>
        <v/>
      </c>
      <c r="BW178" s="270" t="str">
        <f ca="true">+IF(OFFSET('Water Data'!$E$28,0,10*ROW('Water Data'!E172))="","",OFFSET('Water Data'!$E$28,0,10*ROW('Water Data'!E172)))</f>
        <v/>
      </c>
      <c r="BX178" s="270" t="str">
        <f ca="true">+IF(OFFSET('Water Data'!$E$29,0,10*ROW('Water Data'!E172))="","",OFFSET('Water Data'!$E$29,0,10*ROW('Water Data'!E172)))</f>
        <v/>
      </c>
      <c r="BY178" s="270" t="str">
        <f ca="true">+IF(OFFSET('Water Data'!$F$27,0,10*ROW('Water Data'!F172))="","",OFFSET('Water Data'!$F$27,0,10*ROW('Water Data'!F172)))</f>
        <v/>
      </c>
      <c r="BZ178" s="270" t="str">
        <f ca="true">+IF(OFFSET('Water Data'!$F$28,0,10*ROW('Water Data'!F172))="","",OFFSET('Water Data'!$F$28,0,10*ROW('Water Data'!F172)))</f>
        <v/>
      </c>
      <c r="CA178" s="270" t="str">
        <f ca="true">+IF(OFFSET('Water Data'!$F$29,0,10*ROW('Water Data'!F172))="","",OFFSET('Water Data'!$F$29,0,10*ROW('Water Data'!F172)))</f>
        <v/>
      </c>
      <c r="CB178" s="270" t="str">
        <f ca="true">+IF(OFFSET('Water Data'!$G$27,0,10*ROW('Water Data'!G172))="","",OFFSET('Water Data'!$G$27,0,10*ROW('Water Data'!G172)))</f>
        <v/>
      </c>
      <c r="CC178" s="270" t="str">
        <f ca="true">+IF(OFFSET('Water Data'!$G$28,0,10*ROW('Water Data'!G172))="","",OFFSET('Water Data'!$G$28,0,10*ROW('Water Data'!G172)))</f>
        <v/>
      </c>
      <c r="CD178" s="270" t="str">
        <f ca="true">+IF(OFFSET('Water Data'!$G$29,0,10*ROW('Water Data'!G172))="","",OFFSET('Water Data'!$G$29,0,10*ROW('Water Data'!G172)))</f>
        <v/>
      </c>
      <c r="CE178" s="270" t="str">
        <f ca="true">+IF(OFFSET('Water Data'!$H$27,0,10*ROW('Water Data'!H172))="","",OFFSET('Water Data'!$H$27,0,10*ROW('Water Data'!H172)))</f>
        <v/>
      </c>
      <c r="CF178" s="270" t="str">
        <f ca="true">+IF(OFFSET('Water Data'!$H$28,0,10*ROW('Water Data'!H172))="","",OFFSET('Water Data'!$H$28,0,10*ROW('Water Data'!H172)))</f>
        <v/>
      </c>
      <c r="CG178" s="270" t="str">
        <f ca="true">+IF(OFFSET('Water Data'!$H$29,0,10*ROW('Water Data'!H172))="","",OFFSET('Water Data'!$H$29,0,10*ROW('Water Data'!H172)))</f>
        <v/>
      </c>
      <c r="CH178" s="270" t="str">
        <f ca="true">+IF(OFFSET('Water Data'!$I$27,0,10*ROW('Water Data'!I172))="","",OFFSET('Water Data'!$I$27,0,10*ROW('Water Data'!I172)))</f>
        <v/>
      </c>
      <c r="CI178" s="270" t="str">
        <f ca="true">+IF(OFFSET('Water Data'!$I$28,0,10*ROW('Water Data'!I172))="","",OFFSET('Water Data'!$I$28,0,10*ROW('Water Data'!I172)))</f>
        <v/>
      </c>
      <c r="CJ178" s="270" t="str">
        <f ca="true">+IF(OFFSET('Water Data'!$I$29,0,10*ROW('Water Data'!I172))="","",OFFSET('Water Data'!$I$29,0,10*ROW('Water Data'!I172)))</f>
        <v/>
      </c>
      <c r="CK178" s="270" t="str">
        <f ca="true">+IF(OFFSET('Sanitation Data'!$D$28,0,10*ROW('Sanitation Data'!D172))="","",OFFSET('Sanitation Data'!$D$28,0,10*ROW('Sanitation Data'!D172)))</f>
        <v/>
      </c>
      <c r="CL178" s="270" t="str">
        <f ca="true">+IF(OFFSET('Sanitation Data'!$D$29,0,10*ROW('Sanitation Data'!D172))="","",OFFSET('Sanitation Data'!$D$29,0,10*ROW('Sanitation Data'!D172)))</f>
        <v/>
      </c>
      <c r="CM178" s="270" t="str">
        <f ca="true">+IF(OFFSET('Sanitation Data'!$D$30,0,10*ROW('Sanitation Data'!D172))="","",OFFSET('Sanitation Data'!$D$30,0,10*ROW('Sanitation Data'!D172)))</f>
        <v/>
      </c>
      <c r="CN178" s="270" t="str">
        <f ca="true">+IF(OFFSET('Sanitation Data'!$D$31,0,10*ROW('Sanitation Data'!D172))="","",OFFSET('Sanitation Data'!$D$31,0,10*ROW('Sanitation Data'!D172)))</f>
        <v/>
      </c>
      <c r="CO178" s="270" t="str">
        <f ca="true">+IF(OFFSET('Sanitation Data'!$D$32,0,10*ROW('Sanitation Data'!D172))="","",OFFSET('Sanitation Data'!$D$32,0,10*ROW('Sanitation Data'!D172)))</f>
        <v/>
      </c>
      <c r="CP178" s="270" t="str">
        <f ca="true">+IF(OFFSET('Sanitation Data'!$E$28,0,10*ROW('Sanitation Data'!E172))="","",OFFSET('Sanitation Data'!$E$28,0,10*ROW('Sanitation Data'!E172)))</f>
        <v/>
      </c>
      <c r="CQ178" s="270" t="str">
        <f ca="true">+IF(OFFSET('Sanitation Data'!$E$29,0,10*ROW('Sanitation Data'!E172))="","",OFFSET('Sanitation Data'!$E$29,0,10*ROW('Sanitation Data'!E172)))</f>
        <v/>
      </c>
      <c r="CR178" s="270" t="str">
        <f ca="true">+IF(OFFSET('Sanitation Data'!$E$30,0,10*ROW('Sanitation Data'!E172))="","",OFFSET('Sanitation Data'!$E$30,0,10*ROW('Sanitation Data'!E172)))</f>
        <v/>
      </c>
      <c r="CS178" s="270" t="str">
        <f ca="true">+IF(OFFSET('Sanitation Data'!$E$31,0,10*ROW('Sanitation Data'!E172))="","",OFFSET('Sanitation Data'!$E$31,0,10*ROW('Sanitation Data'!E172)))</f>
        <v/>
      </c>
      <c r="CT178" s="270" t="str">
        <f ca="true">+IF(OFFSET('Sanitation Data'!$E$32,0,10*ROW('Sanitation Data'!E172))="","",OFFSET('Sanitation Data'!$E$32,0,10*ROW('Sanitation Data'!E172)))</f>
        <v/>
      </c>
      <c r="CU178" s="270" t="str">
        <f ca="true">+IF(OFFSET('Sanitation Data'!$F$28,0,10*ROW('Sanitation Data'!F172))="","",OFFSET('Sanitation Data'!$F$28,0,10*ROW('Sanitation Data'!F172)))</f>
        <v/>
      </c>
      <c r="CV178" s="270" t="str">
        <f ca="true">+IF(OFFSET('Sanitation Data'!$F$29,0,10*ROW('Sanitation Data'!F172))="","",OFFSET('Sanitation Data'!$F$29,0,10*ROW('Sanitation Data'!F172)))</f>
        <v/>
      </c>
      <c r="CW178" s="270" t="str">
        <f ca="true">+IF(OFFSET('Sanitation Data'!$F$30,0,10*ROW('Sanitation Data'!F172))="","",OFFSET('Sanitation Data'!$F$30,0,10*ROW('Sanitation Data'!F172)))</f>
        <v/>
      </c>
      <c r="CX178" s="270" t="str">
        <f ca="true">+IF(OFFSET('Sanitation Data'!$F$31,0,10*ROW('Sanitation Data'!F172))="","",OFFSET('Sanitation Data'!$F$31,0,10*ROW('Sanitation Data'!F172)))</f>
        <v/>
      </c>
      <c r="CY178" s="270" t="str">
        <f ca="true">+IF(OFFSET('Sanitation Data'!$F$32,0,10*ROW('Sanitation Data'!F172))="","",OFFSET('Sanitation Data'!$F$32,0,10*ROW('Sanitation Data'!F172)))</f>
        <v/>
      </c>
      <c r="CZ178" s="270" t="str">
        <f ca="true">+IF(OFFSET('Sanitation Data'!$G$28,0,10*ROW('Sanitation Data'!G172))="","",OFFSET('Sanitation Data'!$G$28,0,10*ROW('Sanitation Data'!G172)))</f>
        <v/>
      </c>
      <c r="DA178" s="270" t="str">
        <f ca="true">+IF(OFFSET('Sanitation Data'!$G$29,0,10*ROW('Sanitation Data'!G172))="","",OFFSET('Sanitation Data'!$G$29,0,10*ROW('Sanitation Data'!G172)))</f>
        <v/>
      </c>
      <c r="DB178" s="270" t="str">
        <f ca="true">+IF(OFFSET('Sanitation Data'!$G$30,0,10*ROW('Sanitation Data'!G172))="","",OFFSET('Sanitation Data'!$G$30,0,10*ROW('Sanitation Data'!G172)))</f>
        <v/>
      </c>
      <c r="DC178" s="270" t="str">
        <f ca="true">+IF(OFFSET('Sanitation Data'!$G$31,0,10*ROW('Sanitation Data'!G172))="","",OFFSET('Sanitation Data'!$G$31,0,10*ROW('Sanitation Data'!G172)))</f>
        <v/>
      </c>
      <c r="DD178" s="270" t="str">
        <f ca="true">+IF(OFFSET('Sanitation Data'!$G$32,0,10*ROW('Sanitation Data'!G172))="","",OFFSET('Sanitation Data'!$G$32,0,10*ROW('Sanitation Data'!G172)))</f>
        <v/>
      </c>
      <c r="DE178" s="270" t="str">
        <f ca="true">+IF(OFFSET('Sanitation Data'!$H$28,0,10*ROW('Sanitation Data'!H172))="","",OFFSET('Sanitation Data'!$H$28,0,10*ROW('Sanitation Data'!H172)))</f>
        <v/>
      </c>
      <c r="DF178" s="270" t="str">
        <f ca="true">+IF(OFFSET('Sanitation Data'!$H$29,0,10*ROW('Sanitation Data'!H172))="","",OFFSET('Sanitation Data'!$H$29,0,10*ROW('Sanitation Data'!H172)))</f>
        <v/>
      </c>
      <c r="DG178" s="270" t="str">
        <f ca="true">+IF(OFFSET('Sanitation Data'!$H$30,0,10*ROW('Sanitation Data'!H172))="","",OFFSET('Sanitation Data'!$H$30,0,10*ROW('Sanitation Data'!H172)))</f>
        <v/>
      </c>
      <c r="DH178" s="270" t="str">
        <f ca="true">+IF(OFFSET('Sanitation Data'!$H$31,0,10*ROW('Sanitation Data'!H172))="","",OFFSET('Sanitation Data'!$H$31,0,10*ROW('Sanitation Data'!H172)))</f>
        <v/>
      </c>
      <c r="DI178" s="270" t="str">
        <f ca="true">+IF(OFFSET('Sanitation Data'!$H$32,0,10*ROW('Sanitation Data'!H172))="","",OFFSET('Sanitation Data'!$H$32,0,10*ROW('Sanitation Data'!H172)))</f>
        <v/>
      </c>
      <c r="DJ178" s="270" t="str">
        <f ca="true">+IF(OFFSET('Sanitation Data'!$I$28,0,10*ROW('Sanitation Data'!I172))="","",OFFSET('Sanitation Data'!$I$28,0,10*ROW('Sanitation Data'!I172)))</f>
        <v/>
      </c>
      <c r="DK178" s="270" t="str">
        <f ca="true">+IF(OFFSET('Sanitation Data'!$I$29,0,10*ROW('Sanitation Data'!I172))="","",OFFSET('Sanitation Data'!$I$29,0,10*ROW('Sanitation Data'!I172)))</f>
        <v/>
      </c>
      <c r="DL178" s="270" t="str">
        <f ca="true">+IF(OFFSET('Sanitation Data'!$I$30,0,10*ROW('Sanitation Data'!I172))="","",OFFSET('Sanitation Data'!$I$30,0,10*ROW('Sanitation Data'!I172)))</f>
        <v/>
      </c>
      <c r="DM178" s="270" t="str">
        <f ca="true">+IF(OFFSET('Sanitation Data'!$I$31,0,10*ROW('Sanitation Data'!I172))="","",OFFSET('Sanitation Data'!$I$31,0,10*ROW('Sanitation Data'!I172)))</f>
        <v/>
      </c>
      <c r="DN178" s="270" t="str">
        <f ca="true">+IF(OFFSET('Sanitation Data'!$I$32,0,10*ROW('Sanitation Data'!I172))="","",OFFSET('Sanitation Data'!$I$32,0,10*ROW('Sanitation Data'!I172)))</f>
        <v/>
      </c>
      <c r="DO178" s="270" t="str">
        <f ca="true">+IF(OFFSET('Hygiene Data'!$D$11,0,10*ROW('Hygiene Data'!D172))="","",OFFSET('Hygiene Data'!$D$11,0,10*ROW('Hygiene Data'!D172)))</f>
        <v/>
      </c>
      <c r="DP178" s="270" t="str">
        <f ca="true">+IF(OFFSET('Hygiene Data'!$D$12,0,10*ROW('Hygiene Data'!D172))="","",OFFSET('Hygiene Data'!$D$12,0,10*ROW('Hygiene Data'!D172)))</f>
        <v/>
      </c>
      <c r="DQ178" s="270" t="str">
        <f ca="true">+IF(OFFSET('Hygiene Data'!$D$13,0,10*ROW('Hygiene Data'!D172))="","",OFFSET('Hygiene Data'!$D$13,0,10*ROW('Hygiene Data'!D172)))</f>
        <v/>
      </c>
      <c r="DR178" s="270" t="str">
        <f ca="true">+IF(OFFSET('Hygiene Data'!$E$11,0,10*ROW('Hygiene Data'!E172))="","",OFFSET('Hygiene Data'!$E$11,0,10*ROW('Hygiene Data'!E172)))</f>
        <v/>
      </c>
      <c r="DS178" s="270" t="str">
        <f ca="true">+IF(OFFSET('Hygiene Data'!$E$12,0,10*ROW('Hygiene Data'!E172))="","",OFFSET('Hygiene Data'!$E$12,0,10*ROW('Hygiene Data'!E172)))</f>
        <v/>
      </c>
      <c r="DT178" s="270" t="str">
        <f ca="true">+IF(OFFSET('Hygiene Data'!$E$13,0,10*ROW('Hygiene Data'!E172))="","",OFFSET('Hygiene Data'!$E$13,0,10*ROW('Hygiene Data'!E172)))</f>
        <v/>
      </c>
      <c r="DU178" s="270" t="str">
        <f ca="true">+IF(OFFSET('Hygiene Data'!$F$11,0,10*ROW('Hygiene Data'!F172))="","",OFFSET('Hygiene Data'!$F$11,0,10*ROW('Hygiene Data'!F172)))</f>
        <v/>
      </c>
      <c r="DV178" s="270" t="str">
        <f ca="true">+IF(OFFSET('Hygiene Data'!$F$12,0,10*ROW('Hygiene Data'!F172))="","",OFFSET('Hygiene Data'!$F$12,0,10*ROW('Hygiene Data'!F172)))</f>
        <v/>
      </c>
      <c r="DW178" s="270" t="str">
        <f ca="true">+IF(OFFSET('Hygiene Data'!$F$13,0,10*ROW('Hygiene Data'!F172))="","",OFFSET('Hygiene Data'!$F$13,0,10*ROW('Hygiene Data'!F172)))</f>
        <v/>
      </c>
      <c r="DX178" s="270" t="str">
        <f ca="true">+IF(OFFSET('Hygiene Data'!$G$11,0,10*ROW('Hygiene Data'!G172))="","",OFFSET('Hygiene Data'!$G$11,0,10*ROW('Hygiene Data'!G172)))</f>
        <v/>
      </c>
      <c r="DY178" s="270" t="str">
        <f ca="true">+IF(OFFSET('Hygiene Data'!$G$12,0,10*ROW('Hygiene Data'!G172))="","",OFFSET('Hygiene Data'!$G$12,0,10*ROW('Hygiene Data'!G172)))</f>
        <v/>
      </c>
      <c r="DZ178" s="270" t="str">
        <f ca="true">+IF(OFFSET('Hygiene Data'!$G$13,0,10*ROW('Hygiene Data'!G172))="","",OFFSET('Hygiene Data'!$G$13,0,10*ROW('Hygiene Data'!G172)))</f>
        <v/>
      </c>
      <c r="EA178" s="270" t="str">
        <f ca="true">+IF(OFFSET('Hygiene Data'!$H$11,0,10*ROW('Hygiene Data'!H172))="","",OFFSET('Hygiene Data'!$H$11,0,10*ROW('Hygiene Data'!H172)))</f>
        <v/>
      </c>
      <c r="EB178" s="270" t="str">
        <f ca="true">+IF(OFFSET('Hygiene Data'!$H$12,0,10*ROW('Hygiene Data'!H172))="","",OFFSET('Hygiene Data'!$H$12,0,10*ROW('Hygiene Data'!H172)))</f>
        <v/>
      </c>
      <c r="EC178" s="270" t="str">
        <f ca="true">+IF(OFFSET('Hygiene Data'!$H$13,0,10*ROW('Hygiene Data'!H172))="","",OFFSET('Hygiene Data'!$H$13,0,10*ROW('Hygiene Data'!H172)))</f>
        <v/>
      </c>
      <c r="ED178" s="270" t="str">
        <f ca="true">+IF(OFFSET('Hygiene Data'!$I$11,0,10*ROW('Hygiene Data'!I172))="","",OFFSET('Hygiene Data'!$I$11,0,10*ROW('Hygiene Data'!I172)))</f>
        <v/>
      </c>
      <c r="EE178" s="270" t="str">
        <f ca="true">+IF(OFFSET('Hygiene Data'!$I$12,0,10*ROW('Hygiene Data'!I172))="","",OFFSET('Hygiene Data'!$I$12,0,10*ROW('Hygiene Data'!I172)))</f>
        <v/>
      </c>
      <c r="EF178" s="270"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26"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0"/>
      <c r="BS179" s="270" t="str">
        <f ca="true">+IF(OFFSET('Water Data'!$D$27,0,10*ROW('Water Data'!D173))="","",OFFSET('Water Data'!$D$27,0,10*ROW('Water Data'!D173)))</f>
        <v/>
      </c>
      <c r="BT179" s="270" t="str">
        <f ca="true">+IF(OFFSET('Water Data'!$D$28,0,10*ROW('Water Data'!D173))="","",OFFSET('Water Data'!$D$28,0,10*ROW('Water Data'!D173)))</f>
        <v/>
      </c>
      <c r="BU179" s="270" t="str">
        <f ca="true">+IF(OFFSET('Water Data'!$D$29,0,10*ROW('Water Data'!D173))="","",OFFSET('Water Data'!$D$29,0,10*ROW('Water Data'!D173)))</f>
        <v/>
      </c>
      <c r="BV179" s="270" t="str">
        <f ca="true">+IF(OFFSET('Water Data'!$E$27,0,10*ROW('Water Data'!E173))="","",OFFSET('Water Data'!$E$27,0,10*ROW('Water Data'!E173)))</f>
        <v/>
      </c>
      <c r="BW179" s="270" t="str">
        <f ca="true">+IF(OFFSET('Water Data'!$E$28,0,10*ROW('Water Data'!E173))="","",OFFSET('Water Data'!$E$28,0,10*ROW('Water Data'!E173)))</f>
        <v/>
      </c>
      <c r="BX179" s="270" t="str">
        <f ca="true">+IF(OFFSET('Water Data'!$E$29,0,10*ROW('Water Data'!E173))="","",OFFSET('Water Data'!$E$29,0,10*ROW('Water Data'!E173)))</f>
        <v/>
      </c>
      <c r="BY179" s="270" t="str">
        <f ca="true">+IF(OFFSET('Water Data'!$F$27,0,10*ROW('Water Data'!F173))="","",OFFSET('Water Data'!$F$27,0,10*ROW('Water Data'!F173)))</f>
        <v/>
      </c>
      <c r="BZ179" s="270" t="str">
        <f ca="true">+IF(OFFSET('Water Data'!$F$28,0,10*ROW('Water Data'!F173))="","",OFFSET('Water Data'!$F$28,0,10*ROW('Water Data'!F173)))</f>
        <v/>
      </c>
      <c r="CA179" s="270" t="str">
        <f ca="true">+IF(OFFSET('Water Data'!$F$29,0,10*ROW('Water Data'!F173))="","",OFFSET('Water Data'!$F$29,0,10*ROW('Water Data'!F173)))</f>
        <v/>
      </c>
      <c r="CB179" s="270" t="str">
        <f ca="true">+IF(OFFSET('Water Data'!$G$27,0,10*ROW('Water Data'!G173))="","",OFFSET('Water Data'!$G$27,0,10*ROW('Water Data'!G173)))</f>
        <v/>
      </c>
      <c r="CC179" s="270" t="str">
        <f ca="true">+IF(OFFSET('Water Data'!$G$28,0,10*ROW('Water Data'!G173))="","",OFFSET('Water Data'!$G$28,0,10*ROW('Water Data'!G173)))</f>
        <v/>
      </c>
      <c r="CD179" s="270" t="str">
        <f ca="true">+IF(OFFSET('Water Data'!$G$29,0,10*ROW('Water Data'!G173))="","",OFFSET('Water Data'!$G$29,0,10*ROW('Water Data'!G173)))</f>
        <v/>
      </c>
      <c r="CE179" s="270" t="str">
        <f ca="true">+IF(OFFSET('Water Data'!$H$27,0,10*ROW('Water Data'!H173))="","",OFFSET('Water Data'!$H$27,0,10*ROW('Water Data'!H173)))</f>
        <v/>
      </c>
      <c r="CF179" s="270" t="str">
        <f ca="true">+IF(OFFSET('Water Data'!$H$28,0,10*ROW('Water Data'!H173))="","",OFFSET('Water Data'!$H$28,0,10*ROW('Water Data'!H173)))</f>
        <v/>
      </c>
      <c r="CG179" s="270" t="str">
        <f ca="true">+IF(OFFSET('Water Data'!$H$29,0,10*ROW('Water Data'!H173))="","",OFFSET('Water Data'!$H$29,0,10*ROW('Water Data'!H173)))</f>
        <v/>
      </c>
      <c r="CH179" s="270" t="str">
        <f ca="true">+IF(OFFSET('Water Data'!$I$27,0,10*ROW('Water Data'!I173))="","",OFFSET('Water Data'!$I$27,0,10*ROW('Water Data'!I173)))</f>
        <v/>
      </c>
      <c r="CI179" s="270" t="str">
        <f ca="true">+IF(OFFSET('Water Data'!$I$28,0,10*ROW('Water Data'!I173))="","",OFFSET('Water Data'!$I$28,0,10*ROW('Water Data'!I173)))</f>
        <v/>
      </c>
      <c r="CJ179" s="270" t="str">
        <f ca="true">+IF(OFFSET('Water Data'!$I$29,0,10*ROW('Water Data'!I173))="","",OFFSET('Water Data'!$I$29,0,10*ROW('Water Data'!I173)))</f>
        <v/>
      </c>
      <c r="CK179" s="270" t="str">
        <f ca="true">+IF(OFFSET('Sanitation Data'!$D$28,0,10*ROW('Sanitation Data'!D173))="","",OFFSET('Sanitation Data'!$D$28,0,10*ROW('Sanitation Data'!D173)))</f>
        <v/>
      </c>
      <c r="CL179" s="270" t="str">
        <f ca="true">+IF(OFFSET('Sanitation Data'!$D$29,0,10*ROW('Sanitation Data'!D173))="","",OFFSET('Sanitation Data'!$D$29,0,10*ROW('Sanitation Data'!D173)))</f>
        <v/>
      </c>
      <c r="CM179" s="270" t="str">
        <f ca="true">+IF(OFFSET('Sanitation Data'!$D$30,0,10*ROW('Sanitation Data'!D173))="","",OFFSET('Sanitation Data'!$D$30,0,10*ROW('Sanitation Data'!D173)))</f>
        <v/>
      </c>
      <c r="CN179" s="270" t="str">
        <f ca="true">+IF(OFFSET('Sanitation Data'!$D$31,0,10*ROW('Sanitation Data'!D173))="","",OFFSET('Sanitation Data'!$D$31,0,10*ROW('Sanitation Data'!D173)))</f>
        <v/>
      </c>
      <c r="CO179" s="270" t="str">
        <f ca="true">+IF(OFFSET('Sanitation Data'!$D$32,0,10*ROW('Sanitation Data'!D173))="","",OFFSET('Sanitation Data'!$D$32,0,10*ROW('Sanitation Data'!D173)))</f>
        <v/>
      </c>
      <c r="CP179" s="270" t="str">
        <f ca="true">+IF(OFFSET('Sanitation Data'!$E$28,0,10*ROW('Sanitation Data'!E173))="","",OFFSET('Sanitation Data'!$E$28,0,10*ROW('Sanitation Data'!E173)))</f>
        <v/>
      </c>
      <c r="CQ179" s="270" t="str">
        <f ca="true">+IF(OFFSET('Sanitation Data'!$E$29,0,10*ROW('Sanitation Data'!E173))="","",OFFSET('Sanitation Data'!$E$29,0,10*ROW('Sanitation Data'!E173)))</f>
        <v/>
      </c>
      <c r="CR179" s="270" t="str">
        <f ca="true">+IF(OFFSET('Sanitation Data'!$E$30,0,10*ROW('Sanitation Data'!E173))="","",OFFSET('Sanitation Data'!$E$30,0,10*ROW('Sanitation Data'!E173)))</f>
        <v/>
      </c>
      <c r="CS179" s="270" t="str">
        <f ca="true">+IF(OFFSET('Sanitation Data'!$E$31,0,10*ROW('Sanitation Data'!E173))="","",OFFSET('Sanitation Data'!$E$31,0,10*ROW('Sanitation Data'!E173)))</f>
        <v/>
      </c>
      <c r="CT179" s="270" t="str">
        <f ca="true">+IF(OFFSET('Sanitation Data'!$E$32,0,10*ROW('Sanitation Data'!E173))="","",OFFSET('Sanitation Data'!$E$32,0,10*ROW('Sanitation Data'!E173)))</f>
        <v/>
      </c>
      <c r="CU179" s="270" t="str">
        <f ca="true">+IF(OFFSET('Sanitation Data'!$F$28,0,10*ROW('Sanitation Data'!F173))="","",OFFSET('Sanitation Data'!$F$28,0,10*ROW('Sanitation Data'!F173)))</f>
        <v/>
      </c>
      <c r="CV179" s="270" t="str">
        <f ca="true">+IF(OFFSET('Sanitation Data'!$F$29,0,10*ROW('Sanitation Data'!F173))="","",OFFSET('Sanitation Data'!$F$29,0,10*ROW('Sanitation Data'!F173)))</f>
        <v/>
      </c>
      <c r="CW179" s="270" t="str">
        <f ca="true">+IF(OFFSET('Sanitation Data'!$F$30,0,10*ROW('Sanitation Data'!F173))="","",OFFSET('Sanitation Data'!$F$30,0,10*ROW('Sanitation Data'!F173)))</f>
        <v/>
      </c>
      <c r="CX179" s="270" t="str">
        <f ca="true">+IF(OFFSET('Sanitation Data'!$F$31,0,10*ROW('Sanitation Data'!F173))="","",OFFSET('Sanitation Data'!$F$31,0,10*ROW('Sanitation Data'!F173)))</f>
        <v/>
      </c>
      <c r="CY179" s="270" t="str">
        <f ca="true">+IF(OFFSET('Sanitation Data'!$F$32,0,10*ROW('Sanitation Data'!F173))="","",OFFSET('Sanitation Data'!$F$32,0,10*ROW('Sanitation Data'!F173)))</f>
        <v/>
      </c>
      <c r="CZ179" s="270" t="str">
        <f ca="true">+IF(OFFSET('Sanitation Data'!$G$28,0,10*ROW('Sanitation Data'!G173))="","",OFFSET('Sanitation Data'!$G$28,0,10*ROW('Sanitation Data'!G173)))</f>
        <v/>
      </c>
      <c r="DA179" s="270" t="str">
        <f ca="true">+IF(OFFSET('Sanitation Data'!$G$29,0,10*ROW('Sanitation Data'!G173))="","",OFFSET('Sanitation Data'!$G$29,0,10*ROW('Sanitation Data'!G173)))</f>
        <v/>
      </c>
      <c r="DB179" s="270" t="str">
        <f ca="true">+IF(OFFSET('Sanitation Data'!$G$30,0,10*ROW('Sanitation Data'!G173))="","",OFFSET('Sanitation Data'!$G$30,0,10*ROW('Sanitation Data'!G173)))</f>
        <v/>
      </c>
      <c r="DC179" s="270" t="str">
        <f ca="true">+IF(OFFSET('Sanitation Data'!$G$31,0,10*ROW('Sanitation Data'!G173))="","",OFFSET('Sanitation Data'!$G$31,0,10*ROW('Sanitation Data'!G173)))</f>
        <v/>
      </c>
      <c r="DD179" s="270" t="str">
        <f ca="true">+IF(OFFSET('Sanitation Data'!$G$32,0,10*ROW('Sanitation Data'!G173))="","",OFFSET('Sanitation Data'!$G$32,0,10*ROW('Sanitation Data'!G173)))</f>
        <v/>
      </c>
      <c r="DE179" s="270" t="str">
        <f ca="true">+IF(OFFSET('Sanitation Data'!$H$28,0,10*ROW('Sanitation Data'!H173))="","",OFFSET('Sanitation Data'!$H$28,0,10*ROW('Sanitation Data'!H173)))</f>
        <v/>
      </c>
      <c r="DF179" s="270" t="str">
        <f ca="true">+IF(OFFSET('Sanitation Data'!$H$29,0,10*ROW('Sanitation Data'!H173))="","",OFFSET('Sanitation Data'!$H$29,0,10*ROW('Sanitation Data'!H173)))</f>
        <v/>
      </c>
      <c r="DG179" s="270" t="str">
        <f ca="true">+IF(OFFSET('Sanitation Data'!$H$30,0,10*ROW('Sanitation Data'!H173))="","",OFFSET('Sanitation Data'!$H$30,0,10*ROW('Sanitation Data'!H173)))</f>
        <v/>
      </c>
      <c r="DH179" s="270" t="str">
        <f ca="true">+IF(OFFSET('Sanitation Data'!$H$31,0,10*ROW('Sanitation Data'!H173))="","",OFFSET('Sanitation Data'!$H$31,0,10*ROW('Sanitation Data'!H173)))</f>
        <v/>
      </c>
      <c r="DI179" s="270" t="str">
        <f ca="true">+IF(OFFSET('Sanitation Data'!$H$32,0,10*ROW('Sanitation Data'!H173))="","",OFFSET('Sanitation Data'!$H$32,0,10*ROW('Sanitation Data'!H173)))</f>
        <v/>
      </c>
      <c r="DJ179" s="270" t="str">
        <f ca="true">+IF(OFFSET('Sanitation Data'!$I$28,0,10*ROW('Sanitation Data'!I173))="","",OFFSET('Sanitation Data'!$I$28,0,10*ROW('Sanitation Data'!I173)))</f>
        <v/>
      </c>
      <c r="DK179" s="270" t="str">
        <f ca="true">+IF(OFFSET('Sanitation Data'!$I$29,0,10*ROW('Sanitation Data'!I173))="","",OFFSET('Sanitation Data'!$I$29,0,10*ROW('Sanitation Data'!I173)))</f>
        <v/>
      </c>
      <c r="DL179" s="270" t="str">
        <f ca="true">+IF(OFFSET('Sanitation Data'!$I$30,0,10*ROW('Sanitation Data'!I173))="","",OFFSET('Sanitation Data'!$I$30,0,10*ROW('Sanitation Data'!I173)))</f>
        <v/>
      </c>
      <c r="DM179" s="270" t="str">
        <f ca="true">+IF(OFFSET('Sanitation Data'!$I$31,0,10*ROW('Sanitation Data'!I173))="","",OFFSET('Sanitation Data'!$I$31,0,10*ROW('Sanitation Data'!I173)))</f>
        <v/>
      </c>
      <c r="DN179" s="270" t="str">
        <f ca="true">+IF(OFFSET('Sanitation Data'!$I$32,0,10*ROW('Sanitation Data'!I173))="","",OFFSET('Sanitation Data'!$I$32,0,10*ROW('Sanitation Data'!I173)))</f>
        <v/>
      </c>
      <c r="DO179" s="270" t="str">
        <f ca="true">+IF(OFFSET('Hygiene Data'!$D$11,0,10*ROW('Hygiene Data'!D173))="","",OFFSET('Hygiene Data'!$D$11,0,10*ROW('Hygiene Data'!D173)))</f>
        <v/>
      </c>
      <c r="DP179" s="270" t="str">
        <f ca="true">+IF(OFFSET('Hygiene Data'!$D$12,0,10*ROW('Hygiene Data'!D173))="","",OFFSET('Hygiene Data'!$D$12,0,10*ROW('Hygiene Data'!D173)))</f>
        <v/>
      </c>
      <c r="DQ179" s="270" t="str">
        <f ca="true">+IF(OFFSET('Hygiene Data'!$D$13,0,10*ROW('Hygiene Data'!D173))="","",OFFSET('Hygiene Data'!$D$13,0,10*ROW('Hygiene Data'!D173)))</f>
        <v/>
      </c>
      <c r="DR179" s="270" t="str">
        <f ca="true">+IF(OFFSET('Hygiene Data'!$E$11,0,10*ROW('Hygiene Data'!E173))="","",OFFSET('Hygiene Data'!$E$11,0,10*ROW('Hygiene Data'!E173)))</f>
        <v/>
      </c>
      <c r="DS179" s="270" t="str">
        <f ca="true">+IF(OFFSET('Hygiene Data'!$E$12,0,10*ROW('Hygiene Data'!E173))="","",OFFSET('Hygiene Data'!$E$12,0,10*ROW('Hygiene Data'!E173)))</f>
        <v/>
      </c>
      <c r="DT179" s="270" t="str">
        <f ca="true">+IF(OFFSET('Hygiene Data'!$E$13,0,10*ROW('Hygiene Data'!E173))="","",OFFSET('Hygiene Data'!$E$13,0,10*ROW('Hygiene Data'!E173)))</f>
        <v/>
      </c>
      <c r="DU179" s="270" t="str">
        <f ca="true">+IF(OFFSET('Hygiene Data'!$F$11,0,10*ROW('Hygiene Data'!F173))="","",OFFSET('Hygiene Data'!$F$11,0,10*ROW('Hygiene Data'!F173)))</f>
        <v/>
      </c>
      <c r="DV179" s="270" t="str">
        <f ca="true">+IF(OFFSET('Hygiene Data'!$F$12,0,10*ROW('Hygiene Data'!F173))="","",OFFSET('Hygiene Data'!$F$12,0,10*ROW('Hygiene Data'!F173)))</f>
        <v/>
      </c>
      <c r="DW179" s="270" t="str">
        <f ca="true">+IF(OFFSET('Hygiene Data'!$F$13,0,10*ROW('Hygiene Data'!F173))="","",OFFSET('Hygiene Data'!$F$13,0,10*ROW('Hygiene Data'!F173)))</f>
        <v/>
      </c>
      <c r="DX179" s="270" t="str">
        <f ca="true">+IF(OFFSET('Hygiene Data'!$G$11,0,10*ROW('Hygiene Data'!G173))="","",OFFSET('Hygiene Data'!$G$11,0,10*ROW('Hygiene Data'!G173)))</f>
        <v/>
      </c>
      <c r="DY179" s="270" t="str">
        <f ca="true">+IF(OFFSET('Hygiene Data'!$G$12,0,10*ROW('Hygiene Data'!G173))="","",OFFSET('Hygiene Data'!$G$12,0,10*ROW('Hygiene Data'!G173)))</f>
        <v/>
      </c>
      <c r="DZ179" s="270" t="str">
        <f ca="true">+IF(OFFSET('Hygiene Data'!$G$13,0,10*ROW('Hygiene Data'!G173))="","",OFFSET('Hygiene Data'!$G$13,0,10*ROW('Hygiene Data'!G173)))</f>
        <v/>
      </c>
      <c r="EA179" s="270" t="str">
        <f ca="true">+IF(OFFSET('Hygiene Data'!$H$11,0,10*ROW('Hygiene Data'!H173))="","",OFFSET('Hygiene Data'!$H$11,0,10*ROW('Hygiene Data'!H173)))</f>
        <v/>
      </c>
      <c r="EB179" s="270" t="str">
        <f ca="true">+IF(OFFSET('Hygiene Data'!$H$12,0,10*ROW('Hygiene Data'!H173))="","",OFFSET('Hygiene Data'!$H$12,0,10*ROW('Hygiene Data'!H173)))</f>
        <v/>
      </c>
      <c r="EC179" s="270" t="str">
        <f ca="true">+IF(OFFSET('Hygiene Data'!$H$13,0,10*ROW('Hygiene Data'!H173))="","",OFFSET('Hygiene Data'!$H$13,0,10*ROW('Hygiene Data'!H173)))</f>
        <v/>
      </c>
      <c r="ED179" s="270" t="str">
        <f ca="true">+IF(OFFSET('Hygiene Data'!$I$11,0,10*ROW('Hygiene Data'!I173))="","",OFFSET('Hygiene Data'!$I$11,0,10*ROW('Hygiene Data'!I173)))</f>
        <v/>
      </c>
      <c r="EE179" s="270" t="str">
        <f ca="true">+IF(OFFSET('Hygiene Data'!$I$12,0,10*ROW('Hygiene Data'!I173))="","",OFFSET('Hygiene Data'!$I$12,0,10*ROW('Hygiene Data'!I173)))</f>
        <v/>
      </c>
      <c r="EF179" s="270"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26"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0"/>
      <c r="BS180" s="270" t="str">
        <f ca="true">+IF(OFFSET('Water Data'!$D$27,0,10*ROW('Water Data'!D174))="","",OFFSET('Water Data'!$D$27,0,10*ROW('Water Data'!D174)))</f>
        <v/>
      </c>
      <c r="BT180" s="270" t="str">
        <f ca="true">+IF(OFFSET('Water Data'!$D$28,0,10*ROW('Water Data'!D174))="","",OFFSET('Water Data'!$D$28,0,10*ROW('Water Data'!D174)))</f>
        <v/>
      </c>
      <c r="BU180" s="270" t="str">
        <f ca="true">+IF(OFFSET('Water Data'!$D$29,0,10*ROW('Water Data'!D174))="","",OFFSET('Water Data'!$D$29,0,10*ROW('Water Data'!D174)))</f>
        <v/>
      </c>
      <c r="BV180" s="270" t="str">
        <f ca="true">+IF(OFFSET('Water Data'!$E$27,0,10*ROW('Water Data'!E174))="","",OFFSET('Water Data'!$E$27,0,10*ROW('Water Data'!E174)))</f>
        <v/>
      </c>
      <c r="BW180" s="270" t="str">
        <f ca="true">+IF(OFFSET('Water Data'!$E$28,0,10*ROW('Water Data'!E174))="","",OFFSET('Water Data'!$E$28,0,10*ROW('Water Data'!E174)))</f>
        <v/>
      </c>
      <c r="BX180" s="270" t="str">
        <f ca="true">+IF(OFFSET('Water Data'!$E$29,0,10*ROW('Water Data'!E174))="","",OFFSET('Water Data'!$E$29,0,10*ROW('Water Data'!E174)))</f>
        <v/>
      </c>
      <c r="BY180" s="270" t="str">
        <f ca="true">+IF(OFFSET('Water Data'!$F$27,0,10*ROW('Water Data'!F174))="","",OFFSET('Water Data'!$F$27,0,10*ROW('Water Data'!F174)))</f>
        <v/>
      </c>
      <c r="BZ180" s="270" t="str">
        <f ca="true">+IF(OFFSET('Water Data'!$F$28,0,10*ROW('Water Data'!F174))="","",OFFSET('Water Data'!$F$28,0,10*ROW('Water Data'!F174)))</f>
        <v/>
      </c>
      <c r="CA180" s="270" t="str">
        <f ca="true">+IF(OFFSET('Water Data'!$F$29,0,10*ROW('Water Data'!F174))="","",OFFSET('Water Data'!$F$29,0,10*ROW('Water Data'!F174)))</f>
        <v/>
      </c>
      <c r="CB180" s="270" t="str">
        <f ca="true">+IF(OFFSET('Water Data'!$G$27,0,10*ROW('Water Data'!G174))="","",OFFSET('Water Data'!$G$27,0,10*ROW('Water Data'!G174)))</f>
        <v/>
      </c>
      <c r="CC180" s="270" t="str">
        <f ca="true">+IF(OFFSET('Water Data'!$G$28,0,10*ROW('Water Data'!G174))="","",OFFSET('Water Data'!$G$28,0,10*ROW('Water Data'!G174)))</f>
        <v/>
      </c>
      <c r="CD180" s="270" t="str">
        <f ca="true">+IF(OFFSET('Water Data'!$G$29,0,10*ROW('Water Data'!G174))="","",OFFSET('Water Data'!$G$29,0,10*ROW('Water Data'!G174)))</f>
        <v/>
      </c>
      <c r="CE180" s="270" t="str">
        <f ca="true">+IF(OFFSET('Water Data'!$H$27,0,10*ROW('Water Data'!H174))="","",OFFSET('Water Data'!$H$27,0,10*ROW('Water Data'!H174)))</f>
        <v/>
      </c>
      <c r="CF180" s="270" t="str">
        <f ca="true">+IF(OFFSET('Water Data'!$H$28,0,10*ROW('Water Data'!H174))="","",OFFSET('Water Data'!$H$28,0,10*ROW('Water Data'!H174)))</f>
        <v/>
      </c>
      <c r="CG180" s="270" t="str">
        <f ca="true">+IF(OFFSET('Water Data'!$H$29,0,10*ROW('Water Data'!H174))="","",OFFSET('Water Data'!$H$29,0,10*ROW('Water Data'!H174)))</f>
        <v/>
      </c>
      <c r="CH180" s="270" t="str">
        <f ca="true">+IF(OFFSET('Water Data'!$I$27,0,10*ROW('Water Data'!I174))="","",OFFSET('Water Data'!$I$27,0,10*ROW('Water Data'!I174)))</f>
        <v/>
      </c>
      <c r="CI180" s="270" t="str">
        <f ca="true">+IF(OFFSET('Water Data'!$I$28,0,10*ROW('Water Data'!I174))="","",OFFSET('Water Data'!$I$28,0,10*ROW('Water Data'!I174)))</f>
        <v/>
      </c>
      <c r="CJ180" s="270" t="str">
        <f ca="true">+IF(OFFSET('Water Data'!$I$29,0,10*ROW('Water Data'!I174))="","",OFFSET('Water Data'!$I$29,0,10*ROW('Water Data'!I174)))</f>
        <v/>
      </c>
      <c r="CK180" s="270" t="str">
        <f ca="true">+IF(OFFSET('Sanitation Data'!$D$28,0,10*ROW('Sanitation Data'!D174))="","",OFFSET('Sanitation Data'!$D$28,0,10*ROW('Sanitation Data'!D174)))</f>
        <v/>
      </c>
      <c r="CL180" s="270" t="str">
        <f ca="true">+IF(OFFSET('Sanitation Data'!$D$29,0,10*ROW('Sanitation Data'!D174))="","",OFFSET('Sanitation Data'!$D$29,0,10*ROW('Sanitation Data'!D174)))</f>
        <v/>
      </c>
      <c r="CM180" s="270" t="str">
        <f ca="true">+IF(OFFSET('Sanitation Data'!$D$30,0,10*ROW('Sanitation Data'!D174))="","",OFFSET('Sanitation Data'!$D$30,0,10*ROW('Sanitation Data'!D174)))</f>
        <v/>
      </c>
      <c r="CN180" s="270" t="str">
        <f ca="true">+IF(OFFSET('Sanitation Data'!$D$31,0,10*ROW('Sanitation Data'!D174))="","",OFFSET('Sanitation Data'!$D$31,0,10*ROW('Sanitation Data'!D174)))</f>
        <v/>
      </c>
      <c r="CO180" s="270" t="str">
        <f ca="true">+IF(OFFSET('Sanitation Data'!$D$32,0,10*ROW('Sanitation Data'!D174))="","",OFFSET('Sanitation Data'!$D$32,0,10*ROW('Sanitation Data'!D174)))</f>
        <v/>
      </c>
      <c r="CP180" s="270" t="str">
        <f ca="true">+IF(OFFSET('Sanitation Data'!$E$28,0,10*ROW('Sanitation Data'!E174))="","",OFFSET('Sanitation Data'!$E$28,0,10*ROW('Sanitation Data'!E174)))</f>
        <v/>
      </c>
      <c r="CQ180" s="270" t="str">
        <f ca="true">+IF(OFFSET('Sanitation Data'!$E$29,0,10*ROW('Sanitation Data'!E174))="","",OFFSET('Sanitation Data'!$E$29,0,10*ROW('Sanitation Data'!E174)))</f>
        <v/>
      </c>
      <c r="CR180" s="270" t="str">
        <f ca="true">+IF(OFFSET('Sanitation Data'!$E$30,0,10*ROW('Sanitation Data'!E174))="","",OFFSET('Sanitation Data'!$E$30,0,10*ROW('Sanitation Data'!E174)))</f>
        <v/>
      </c>
      <c r="CS180" s="270" t="str">
        <f ca="true">+IF(OFFSET('Sanitation Data'!$E$31,0,10*ROW('Sanitation Data'!E174))="","",OFFSET('Sanitation Data'!$E$31,0,10*ROW('Sanitation Data'!E174)))</f>
        <v/>
      </c>
      <c r="CT180" s="270" t="str">
        <f ca="true">+IF(OFFSET('Sanitation Data'!$E$32,0,10*ROW('Sanitation Data'!E174))="","",OFFSET('Sanitation Data'!$E$32,0,10*ROW('Sanitation Data'!E174)))</f>
        <v/>
      </c>
      <c r="CU180" s="270" t="str">
        <f ca="true">+IF(OFFSET('Sanitation Data'!$F$28,0,10*ROW('Sanitation Data'!F174))="","",OFFSET('Sanitation Data'!$F$28,0,10*ROW('Sanitation Data'!F174)))</f>
        <v/>
      </c>
      <c r="CV180" s="270" t="str">
        <f ca="true">+IF(OFFSET('Sanitation Data'!$F$29,0,10*ROW('Sanitation Data'!F174))="","",OFFSET('Sanitation Data'!$F$29,0,10*ROW('Sanitation Data'!F174)))</f>
        <v/>
      </c>
      <c r="CW180" s="270" t="str">
        <f ca="true">+IF(OFFSET('Sanitation Data'!$F$30,0,10*ROW('Sanitation Data'!F174))="","",OFFSET('Sanitation Data'!$F$30,0,10*ROW('Sanitation Data'!F174)))</f>
        <v/>
      </c>
      <c r="CX180" s="270" t="str">
        <f ca="true">+IF(OFFSET('Sanitation Data'!$F$31,0,10*ROW('Sanitation Data'!F174))="","",OFFSET('Sanitation Data'!$F$31,0,10*ROW('Sanitation Data'!F174)))</f>
        <v/>
      </c>
      <c r="CY180" s="270" t="str">
        <f ca="true">+IF(OFFSET('Sanitation Data'!$F$32,0,10*ROW('Sanitation Data'!F174))="","",OFFSET('Sanitation Data'!$F$32,0,10*ROW('Sanitation Data'!F174)))</f>
        <v/>
      </c>
      <c r="CZ180" s="270" t="str">
        <f ca="true">+IF(OFFSET('Sanitation Data'!$G$28,0,10*ROW('Sanitation Data'!G174))="","",OFFSET('Sanitation Data'!$G$28,0,10*ROW('Sanitation Data'!G174)))</f>
        <v/>
      </c>
      <c r="DA180" s="270" t="str">
        <f ca="true">+IF(OFFSET('Sanitation Data'!$G$29,0,10*ROW('Sanitation Data'!G174))="","",OFFSET('Sanitation Data'!$G$29,0,10*ROW('Sanitation Data'!G174)))</f>
        <v/>
      </c>
      <c r="DB180" s="270" t="str">
        <f ca="true">+IF(OFFSET('Sanitation Data'!$G$30,0,10*ROW('Sanitation Data'!G174))="","",OFFSET('Sanitation Data'!$G$30,0,10*ROW('Sanitation Data'!G174)))</f>
        <v/>
      </c>
      <c r="DC180" s="270" t="str">
        <f ca="true">+IF(OFFSET('Sanitation Data'!$G$31,0,10*ROW('Sanitation Data'!G174))="","",OFFSET('Sanitation Data'!$G$31,0,10*ROW('Sanitation Data'!G174)))</f>
        <v/>
      </c>
      <c r="DD180" s="270" t="str">
        <f ca="true">+IF(OFFSET('Sanitation Data'!$G$32,0,10*ROW('Sanitation Data'!G174))="","",OFFSET('Sanitation Data'!$G$32,0,10*ROW('Sanitation Data'!G174)))</f>
        <v/>
      </c>
      <c r="DE180" s="270" t="str">
        <f ca="true">+IF(OFFSET('Sanitation Data'!$H$28,0,10*ROW('Sanitation Data'!H174))="","",OFFSET('Sanitation Data'!$H$28,0,10*ROW('Sanitation Data'!H174)))</f>
        <v/>
      </c>
      <c r="DF180" s="270" t="str">
        <f ca="true">+IF(OFFSET('Sanitation Data'!$H$29,0,10*ROW('Sanitation Data'!H174))="","",OFFSET('Sanitation Data'!$H$29,0,10*ROW('Sanitation Data'!H174)))</f>
        <v/>
      </c>
      <c r="DG180" s="270" t="str">
        <f ca="true">+IF(OFFSET('Sanitation Data'!$H$30,0,10*ROW('Sanitation Data'!H174))="","",OFFSET('Sanitation Data'!$H$30,0,10*ROW('Sanitation Data'!H174)))</f>
        <v/>
      </c>
      <c r="DH180" s="270" t="str">
        <f ca="true">+IF(OFFSET('Sanitation Data'!$H$31,0,10*ROW('Sanitation Data'!H174))="","",OFFSET('Sanitation Data'!$H$31,0,10*ROW('Sanitation Data'!H174)))</f>
        <v/>
      </c>
      <c r="DI180" s="270" t="str">
        <f ca="true">+IF(OFFSET('Sanitation Data'!$H$32,0,10*ROW('Sanitation Data'!H174))="","",OFFSET('Sanitation Data'!$H$32,0,10*ROW('Sanitation Data'!H174)))</f>
        <v/>
      </c>
      <c r="DJ180" s="270" t="str">
        <f ca="true">+IF(OFFSET('Sanitation Data'!$I$28,0,10*ROW('Sanitation Data'!I174))="","",OFFSET('Sanitation Data'!$I$28,0,10*ROW('Sanitation Data'!I174)))</f>
        <v/>
      </c>
      <c r="DK180" s="270" t="str">
        <f ca="true">+IF(OFFSET('Sanitation Data'!$I$29,0,10*ROW('Sanitation Data'!I174))="","",OFFSET('Sanitation Data'!$I$29,0,10*ROW('Sanitation Data'!I174)))</f>
        <v/>
      </c>
      <c r="DL180" s="270" t="str">
        <f ca="true">+IF(OFFSET('Sanitation Data'!$I$30,0,10*ROW('Sanitation Data'!I174))="","",OFFSET('Sanitation Data'!$I$30,0,10*ROW('Sanitation Data'!I174)))</f>
        <v/>
      </c>
      <c r="DM180" s="270" t="str">
        <f ca="true">+IF(OFFSET('Sanitation Data'!$I$31,0,10*ROW('Sanitation Data'!I174))="","",OFFSET('Sanitation Data'!$I$31,0,10*ROW('Sanitation Data'!I174)))</f>
        <v/>
      </c>
      <c r="DN180" s="270" t="str">
        <f ca="true">+IF(OFFSET('Sanitation Data'!$I$32,0,10*ROW('Sanitation Data'!I174))="","",OFFSET('Sanitation Data'!$I$32,0,10*ROW('Sanitation Data'!I174)))</f>
        <v/>
      </c>
      <c r="DO180" s="270" t="str">
        <f ca="true">+IF(OFFSET('Hygiene Data'!$D$11,0,10*ROW('Hygiene Data'!D174))="","",OFFSET('Hygiene Data'!$D$11,0,10*ROW('Hygiene Data'!D174)))</f>
        <v/>
      </c>
      <c r="DP180" s="270" t="str">
        <f ca="true">+IF(OFFSET('Hygiene Data'!$D$12,0,10*ROW('Hygiene Data'!D174))="","",OFFSET('Hygiene Data'!$D$12,0,10*ROW('Hygiene Data'!D174)))</f>
        <v/>
      </c>
      <c r="DQ180" s="270" t="str">
        <f ca="true">+IF(OFFSET('Hygiene Data'!$D$13,0,10*ROW('Hygiene Data'!D174))="","",OFFSET('Hygiene Data'!$D$13,0,10*ROW('Hygiene Data'!D174)))</f>
        <v/>
      </c>
      <c r="DR180" s="270" t="str">
        <f ca="true">+IF(OFFSET('Hygiene Data'!$E$11,0,10*ROW('Hygiene Data'!E174))="","",OFFSET('Hygiene Data'!$E$11,0,10*ROW('Hygiene Data'!E174)))</f>
        <v/>
      </c>
      <c r="DS180" s="270" t="str">
        <f ca="true">+IF(OFFSET('Hygiene Data'!$E$12,0,10*ROW('Hygiene Data'!E174))="","",OFFSET('Hygiene Data'!$E$12,0,10*ROW('Hygiene Data'!E174)))</f>
        <v/>
      </c>
      <c r="DT180" s="270" t="str">
        <f ca="true">+IF(OFFSET('Hygiene Data'!$E$13,0,10*ROW('Hygiene Data'!E174))="","",OFFSET('Hygiene Data'!$E$13,0,10*ROW('Hygiene Data'!E174)))</f>
        <v/>
      </c>
      <c r="DU180" s="270" t="str">
        <f ca="true">+IF(OFFSET('Hygiene Data'!$F$11,0,10*ROW('Hygiene Data'!F174))="","",OFFSET('Hygiene Data'!$F$11,0,10*ROW('Hygiene Data'!F174)))</f>
        <v/>
      </c>
      <c r="DV180" s="270" t="str">
        <f ca="true">+IF(OFFSET('Hygiene Data'!$F$12,0,10*ROW('Hygiene Data'!F174))="","",OFFSET('Hygiene Data'!$F$12,0,10*ROW('Hygiene Data'!F174)))</f>
        <v/>
      </c>
      <c r="DW180" s="270" t="str">
        <f ca="true">+IF(OFFSET('Hygiene Data'!$F$13,0,10*ROW('Hygiene Data'!F174))="","",OFFSET('Hygiene Data'!$F$13,0,10*ROW('Hygiene Data'!F174)))</f>
        <v/>
      </c>
      <c r="DX180" s="270" t="str">
        <f ca="true">+IF(OFFSET('Hygiene Data'!$G$11,0,10*ROW('Hygiene Data'!G174))="","",OFFSET('Hygiene Data'!$G$11,0,10*ROW('Hygiene Data'!G174)))</f>
        <v/>
      </c>
      <c r="DY180" s="270" t="str">
        <f ca="true">+IF(OFFSET('Hygiene Data'!$G$12,0,10*ROW('Hygiene Data'!G174))="","",OFFSET('Hygiene Data'!$G$12,0,10*ROW('Hygiene Data'!G174)))</f>
        <v/>
      </c>
      <c r="DZ180" s="270" t="str">
        <f ca="true">+IF(OFFSET('Hygiene Data'!$G$13,0,10*ROW('Hygiene Data'!G174))="","",OFFSET('Hygiene Data'!$G$13,0,10*ROW('Hygiene Data'!G174)))</f>
        <v/>
      </c>
      <c r="EA180" s="270" t="str">
        <f ca="true">+IF(OFFSET('Hygiene Data'!$H$11,0,10*ROW('Hygiene Data'!H174))="","",OFFSET('Hygiene Data'!$H$11,0,10*ROW('Hygiene Data'!H174)))</f>
        <v/>
      </c>
      <c r="EB180" s="270" t="str">
        <f ca="true">+IF(OFFSET('Hygiene Data'!$H$12,0,10*ROW('Hygiene Data'!H174))="","",OFFSET('Hygiene Data'!$H$12,0,10*ROW('Hygiene Data'!H174)))</f>
        <v/>
      </c>
      <c r="EC180" s="270" t="str">
        <f ca="true">+IF(OFFSET('Hygiene Data'!$H$13,0,10*ROW('Hygiene Data'!H174))="","",OFFSET('Hygiene Data'!$H$13,0,10*ROW('Hygiene Data'!H174)))</f>
        <v/>
      </c>
      <c r="ED180" s="270" t="str">
        <f ca="true">+IF(OFFSET('Hygiene Data'!$I$11,0,10*ROW('Hygiene Data'!I174))="","",OFFSET('Hygiene Data'!$I$11,0,10*ROW('Hygiene Data'!I174)))</f>
        <v/>
      </c>
      <c r="EE180" s="270" t="str">
        <f ca="true">+IF(OFFSET('Hygiene Data'!$I$12,0,10*ROW('Hygiene Data'!I174))="","",OFFSET('Hygiene Data'!$I$12,0,10*ROW('Hygiene Data'!I174)))</f>
        <v/>
      </c>
      <c r="EF180" s="270"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26"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0"/>
      <c r="BS181" s="270" t="str">
        <f ca="true">+IF(OFFSET('Water Data'!$D$27,0,10*ROW('Water Data'!D175))="","",OFFSET('Water Data'!$D$27,0,10*ROW('Water Data'!D175)))</f>
        <v/>
      </c>
      <c r="BT181" s="270" t="str">
        <f ca="true">+IF(OFFSET('Water Data'!$D$28,0,10*ROW('Water Data'!D175))="","",OFFSET('Water Data'!$D$28,0,10*ROW('Water Data'!D175)))</f>
        <v/>
      </c>
      <c r="BU181" s="270" t="str">
        <f ca="true">+IF(OFFSET('Water Data'!$D$29,0,10*ROW('Water Data'!D175))="","",OFFSET('Water Data'!$D$29,0,10*ROW('Water Data'!D175)))</f>
        <v/>
      </c>
      <c r="BV181" s="270" t="str">
        <f ca="true">+IF(OFFSET('Water Data'!$E$27,0,10*ROW('Water Data'!E175))="","",OFFSET('Water Data'!$E$27,0,10*ROW('Water Data'!E175)))</f>
        <v/>
      </c>
      <c r="BW181" s="270" t="str">
        <f ca="true">+IF(OFFSET('Water Data'!$E$28,0,10*ROW('Water Data'!E175))="","",OFFSET('Water Data'!$E$28,0,10*ROW('Water Data'!E175)))</f>
        <v/>
      </c>
      <c r="BX181" s="270" t="str">
        <f ca="true">+IF(OFFSET('Water Data'!$E$29,0,10*ROW('Water Data'!E175))="","",OFFSET('Water Data'!$E$29,0,10*ROW('Water Data'!E175)))</f>
        <v/>
      </c>
      <c r="BY181" s="270" t="str">
        <f ca="true">+IF(OFFSET('Water Data'!$F$27,0,10*ROW('Water Data'!F175))="","",OFFSET('Water Data'!$F$27,0,10*ROW('Water Data'!F175)))</f>
        <v/>
      </c>
      <c r="BZ181" s="270" t="str">
        <f ca="true">+IF(OFFSET('Water Data'!$F$28,0,10*ROW('Water Data'!F175))="","",OFFSET('Water Data'!$F$28,0,10*ROW('Water Data'!F175)))</f>
        <v/>
      </c>
      <c r="CA181" s="270" t="str">
        <f ca="true">+IF(OFFSET('Water Data'!$F$29,0,10*ROW('Water Data'!F175))="","",OFFSET('Water Data'!$F$29,0,10*ROW('Water Data'!F175)))</f>
        <v/>
      </c>
      <c r="CB181" s="270" t="str">
        <f ca="true">+IF(OFFSET('Water Data'!$G$27,0,10*ROW('Water Data'!G175))="","",OFFSET('Water Data'!$G$27,0,10*ROW('Water Data'!G175)))</f>
        <v/>
      </c>
      <c r="CC181" s="270" t="str">
        <f ca="true">+IF(OFFSET('Water Data'!$G$28,0,10*ROW('Water Data'!G175))="","",OFFSET('Water Data'!$G$28,0,10*ROW('Water Data'!G175)))</f>
        <v/>
      </c>
      <c r="CD181" s="270" t="str">
        <f ca="true">+IF(OFFSET('Water Data'!$G$29,0,10*ROW('Water Data'!G175))="","",OFFSET('Water Data'!$G$29,0,10*ROW('Water Data'!G175)))</f>
        <v/>
      </c>
      <c r="CE181" s="270" t="str">
        <f ca="true">+IF(OFFSET('Water Data'!$H$27,0,10*ROW('Water Data'!H175))="","",OFFSET('Water Data'!$H$27,0,10*ROW('Water Data'!H175)))</f>
        <v/>
      </c>
      <c r="CF181" s="270" t="str">
        <f ca="true">+IF(OFFSET('Water Data'!$H$28,0,10*ROW('Water Data'!H175))="","",OFFSET('Water Data'!$H$28,0,10*ROW('Water Data'!H175)))</f>
        <v/>
      </c>
      <c r="CG181" s="270" t="str">
        <f ca="true">+IF(OFFSET('Water Data'!$H$29,0,10*ROW('Water Data'!H175))="","",OFFSET('Water Data'!$H$29,0,10*ROW('Water Data'!H175)))</f>
        <v/>
      </c>
      <c r="CH181" s="270" t="str">
        <f ca="true">+IF(OFFSET('Water Data'!$I$27,0,10*ROW('Water Data'!I175))="","",OFFSET('Water Data'!$I$27,0,10*ROW('Water Data'!I175)))</f>
        <v/>
      </c>
      <c r="CI181" s="270" t="str">
        <f ca="true">+IF(OFFSET('Water Data'!$I$28,0,10*ROW('Water Data'!I175))="","",OFFSET('Water Data'!$I$28,0,10*ROW('Water Data'!I175)))</f>
        <v/>
      </c>
      <c r="CJ181" s="270" t="str">
        <f ca="true">+IF(OFFSET('Water Data'!$I$29,0,10*ROW('Water Data'!I175))="","",OFFSET('Water Data'!$I$29,0,10*ROW('Water Data'!I175)))</f>
        <v/>
      </c>
      <c r="CK181" s="270" t="str">
        <f ca="true">+IF(OFFSET('Sanitation Data'!$D$28,0,10*ROW('Sanitation Data'!D175))="","",OFFSET('Sanitation Data'!$D$28,0,10*ROW('Sanitation Data'!D175)))</f>
        <v/>
      </c>
      <c r="CL181" s="270" t="str">
        <f ca="true">+IF(OFFSET('Sanitation Data'!$D$29,0,10*ROW('Sanitation Data'!D175))="","",OFFSET('Sanitation Data'!$D$29,0,10*ROW('Sanitation Data'!D175)))</f>
        <v/>
      </c>
      <c r="CM181" s="270" t="str">
        <f ca="true">+IF(OFFSET('Sanitation Data'!$D$30,0,10*ROW('Sanitation Data'!D175))="","",OFFSET('Sanitation Data'!$D$30,0,10*ROW('Sanitation Data'!D175)))</f>
        <v/>
      </c>
      <c r="CN181" s="270" t="str">
        <f ca="true">+IF(OFFSET('Sanitation Data'!$D$31,0,10*ROW('Sanitation Data'!D175))="","",OFFSET('Sanitation Data'!$D$31,0,10*ROW('Sanitation Data'!D175)))</f>
        <v/>
      </c>
      <c r="CO181" s="270" t="str">
        <f ca="true">+IF(OFFSET('Sanitation Data'!$D$32,0,10*ROW('Sanitation Data'!D175))="","",OFFSET('Sanitation Data'!$D$32,0,10*ROW('Sanitation Data'!D175)))</f>
        <v/>
      </c>
      <c r="CP181" s="270" t="str">
        <f ca="true">+IF(OFFSET('Sanitation Data'!$E$28,0,10*ROW('Sanitation Data'!E175))="","",OFFSET('Sanitation Data'!$E$28,0,10*ROW('Sanitation Data'!E175)))</f>
        <v/>
      </c>
      <c r="CQ181" s="270" t="str">
        <f ca="true">+IF(OFFSET('Sanitation Data'!$E$29,0,10*ROW('Sanitation Data'!E175))="","",OFFSET('Sanitation Data'!$E$29,0,10*ROW('Sanitation Data'!E175)))</f>
        <v/>
      </c>
      <c r="CR181" s="270" t="str">
        <f ca="true">+IF(OFFSET('Sanitation Data'!$E$30,0,10*ROW('Sanitation Data'!E175))="","",OFFSET('Sanitation Data'!$E$30,0,10*ROW('Sanitation Data'!E175)))</f>
        <v/>
      </c>
      <c r="CS181" s="270" t="str">
        <f ca="true">+IF(OFFSET('Sanitation Data'!$E$31,0,10*ROW('Sanitation Data'!E175))="","",OFFSET('Sanitation Data'!$E$31,0,10*ROW('Sanitation Data'!E175)))</f>
        <v/>
      </c>
      <c r="CT181" s="270" t="str">
        <f ca="true">+IF(OFFSET('Sanitation Data'!$E$32,0,10*ROW('Sanitation Data'!E175))="","",OFFSET('Sanitation Data'!$E$32,0,10*ROW('Sanitation Data'!E175)))</f>
        <v/>
      </c>
      <c r="CU181" s="270" t="str">
        <f ca="true">+IF(OFFSET('Sanitation Data'!$F$28,0,10*ROW('Sanitation Data'!F175))="","",OFFSET('Sanitation Data'!$F$28,0,10*ROW('Sanitation Data'!F175)))</f>
        <v/>
      </c>
      <c r="CV181" s="270" t="str">
        <f ca="true">+IF(OFFSET('Sanitation Data'!$F$29,0,10*ROW('Sanitation Data'!F175))="","",OFFSET('Sanitation Data'!$F$29,0,10*ROW('Sanitation Data'!F175)))</f>
        <v/>
      </c>
      <c r="CW181" s="270" t="str">
        <f ca="true">+IF(OFFSET('Sanitation Data'!$F$30,0,10*ROW('Sanitation Data'!F175))="","",OFFSET('Sanitation Data'!$F$30,0,10*ROW('Sanitation Data'!F175)))</f>
        <v/>
      </c>
      <c r="CX181" s="270" t="str">
        <f ca="true">+IF(OFFSET('Sanitation Data'!$F$31,0,10*ROW('Sanitation Data'!F175))="","",OFFSET('Sanitation Data'!$F$31,0,10*ROW('Sanitation Data'!F175)))</f>
        <v/>
      </c>
      <c r="CY181" s="270" t="str">
        <f ca="true">+IF(OFFSET('Sanitation Data'!$F$32,0,10*ROW('Sanitation Data'!F175))="","",OFFSET('Sanitation Data'!$F$32,0,10*ROW('Sanitation Data'!F175)))</f>
        <v/>
      </c>
      <c r="CZ181" s="270" t="str">
        <f ca="true">+IF(OFFSET('Sanitation Data'!$G$28,0,10*ROW('Sanitation Data'!G175))="","",OFFSET('Sanitation Data'!$G$28,0,10*ROW('Sanitation Data'!G175)))</f>
        <v/>
      </c>
      <c r="DA181" s="270" t="str">
        <f ca="true">+IF(OFFSET('Sanitation Data'!$G$29,0,10*ROW('Sanitation Data'!G175))="","",OFFSET('Sanitation Data'!$G$29,0,10*ROW('Sanitation Data'!G175)))</f>
        <v/>
      </c>
      <c r="DB181" s="270" t="str">
        <f ca="true">+IF(OFFSET('Sanitation Data'!$G$30,0,10*ROW('Sanitation Data'!G175))="","",OFFSET('Sanitation Data'!$G$30,0,10*ROW('Sanitation Data'!G175)))</f>
        <v/>
      </c>
      <c r="DC181" s="270" t="str">
        <f ca="true">+IF(OFFSET('Sanitation Data'!$G$31,0,10*ROW('Sanitation Data'!G175))="","",OFFSET('Sanitation Data'!$G$31,0,10*ROW('Sanitation Data'!G175)))</f>
        <v/>
      </c>
      <c r="DD181" s="270" t="str">
        <f ca="true">+IF(OFFSET('Sanitation Data'!$G$32,0,10*ROW('Sanitation Data'!G175))="","",OFFSET('Sanitation Data'!$G$32,0,10*ROW('Sanitation Data'!G175)))</f>
        <v/>
      </c>
      <c r="DE181" s="270" t="str">
        <f ca="true">+IF(OFFSET('Sanitation Data'!$H$28,0,10*ROW('Sanitation Data'!H175))="","",OFFSET('Sanitation Data'!$H$28,0,10*ROW('Sanitation Data'!H175)))</f>
        <v/>
      </c>
      <c r="DF181" s="270" t="str">
        <f ca="true">+IF(OFFSET('Sanitation Data'!$H$29,0,10*ROW('Sanitation Data'!H175))="","",OFFSET('Sanitation Data'!$H$29,0,10*ROW('Sanitation Data'!H175)))</f>
        <v/>
      </c>
      <c r="DG181" s="270" t="str">
        <f ca="true">+IF(OFFSET('Sanitation Data'!$H$30,0,10*ROW('Sanitation Data'!H175))="","",OFFSET('Sanitation Data'!$H$30,0,10*ROW('Sanitation Data'!H175)))</f>
        <v/>
      </c>
      <c r="DH181" s="270" t="str">
        <f ca="true">+IF(OFFSET('Sanitation Data'!$H$31,0,10*ROW('Sanitation Data'!H175))="","",OFFSET('Sanitation Data'!$H$31,0,10*ROW('Sanitation Data'!H175)))</f>
        <v/>
      </c>
      <c r="DI181" s="270" t="str">
        <f ca="true">+IF(OFFSET('Sanitation Data'!$H$32,0,10*ROW('Sanitation Data'!H175))="","",OFFSET('Sanitation Data'!$H$32,0,10*ROW('Sanitation Data'!H175)))</f>
        <v/>
      </c>
      <c r="DJ181" s="270" t="str">
        <f ca="true">+IF(OFFSET('Sanitation Data'!$I$28,0,10*ROW('Sanitation Data'!I175))="","",OFFSET('Sanitation Data'!$I$28,0,10*ROW('Sanitation Data'!I175)))</f>
        <v/>
      </c>
      <c r="DK181" s="270" t="str">
        <f ca="true">+IF(OFFSET('Sanitation Data'!$I$29,0,10*ROW('Sanitation Data'!I175))="","",OFFSET('Sanitation Data'!$I$29,0,10*ROW('Sanitation Data'!I175)))</f>
        <v/>
      </c>
      <c r="DL181" s="270" t="str">
        <f ca="true">+IF(OFFSET('Sanitation Data'!$I$30,0,10*ROW('Sanitation Data'!I175))="","",OFFSET('Sanitation Data'!$I$30,0,10*ROW('Sanitation Data'!I175)))</f>
        <v/>
      </c>
      <c r="DM181" s="270" t="str">
        <f ca="true">+IF(OFFSET('Sanitation Data'!$I$31,0,10*ROW('Sanitation Data'!I175))="","",OFFSET('Sanitation Data'!$I$31,0,10*ROW('Sanitation Data'!I175)))</f>
        <v/>
      </c>
      <c r="DN181" s="270" t="str">
        <f ca="true">+IF(OFFSET('Sanitation Data'!$I$32,0,10*ROW('Sanitation Data'!I175))="","",OFFSET('Sanitation Data'!$I$32,0,10*ROW('Sanitation Data'!I175)))</f>
        <v/>
      </c>
      <c r="DO181" s="270" t="str">
        <f ca="true">+IF(OFFSET('Hygiene Data'!$D$11,0,10*ROW('Hygiene Data'!D175))="","",OFFSET('Hygiene Data'!$D$11,0,10*ROW('Hygiene Data'!D175)))</f>
        <v/>
      </c>
      <c r="DP181" s="270" t="str">
        <f ca="true">+IF(OFFSET('Hygiene Data'!$D$12,0,10*ROW('Hygiene Data'!D175))="","",OFFSET('Hygiene Data'!$D$12,0,10*ROW('Hygiene Data'!D175)))</f>
        <v/>
      </c>
      <c r="DQ181" s="270" t="str">
        <f ca="true">+IF(OFFSET('Hygiene Data'!$D$13,0,10*ROW('Hygiene Data'!D175))="","",OFFSET('Hygiene Data'!$D$13,0,10*ROW('Hygiene Data'!D175)))</f>
        <v/>
      </c>
      <c r="DR181" s="270" t="str">
        <f ca="true">+IF(OFFSET('Hygiene Data'!$E$11,0,10*ROW('Hygiene Data'!E175))="","",OFFSET('Hygiene Data'!$E$11,0,10*ROW('Hygiene Data'!E175)))</f>
        <v/>
      </c>
      <c r="DS181" s="270" t="str">
        <f ca="true">+IF(OFFSET('Hygiene Data'!$E$12,0,10*ROW('Hygiene Data'!E175))="","",OFFSET('Hygiene Data'!$E$12,0,10*ROW('Hygiene Data'!E175)))</f>
        <v/>
      </c>
      <c r="DT181" s="270" t="str">
        <f ca="true">+IF(OFFSET('Hygiene Data'!$E$13,0,10*ROW('Hygiene Data'!E175))="","",OFFSET('Hygiene Data'!$E$13,0,10*ROW('Hygiene Data'!E175)))</f>
        <v/>
      </c>
      <c r="DU181" s="270" t="str">
        <f ca="true">+IF(OFFSET('Hygiene Data'!$F$11,0,10*ROW('Hygiene Data'!F175))="","",OFFSET('Hygiene Data'!$F$11,0,10*ROW('Hygiene Data'!F175)))</f>
        <v/>
      </c>
      <c r="DV181" s="270" t="str">
        <f ca="true">+IF(OFFSET('Hygiene Data'!$F$12,0,10*ROW('Hygiene Data'!F175))="","",OFFSET('Hygiene Data'!$F$12,0,10*ROW('Hygiene Data'!F175)))</f>
        <v/>
      </c>
      <c r="DW181" s="270" t="str">
        <f ca="true">+IF(OFFSET('Hygiene Data'!$F$13,0,10*ROW('Hygiene Data'!F175))="","",OFFSET('Hygiene Data'!$F$13,0,10*ROW('Hygiene Data'!F175)))</f>
        <v/>
      </c>
      <c r="DX181" s="270" t="str">
        <f ca="true">+IF(OFFSET('Hygiene Data'!$G$11,0,10*ROW('Hygiene Data'!G175))="","",OFFSET('Hygiene Data'!$G$11,0,10*ROW('Hygiene Data'!G175)))</f>
        <v/>
      </c>
      <c r="DY181" s="270" t="str">
        <f ca="true">+IF(OFFSET('Hygiene Data'!$G$12,0,10*ROW('Hygiene Data'!G175))="","",OFFSET('Hygiene Data'!$G$12,0,10*ROW('Hygiene Data'!G175)))</f>
        <v/>
      </c>
      <c r="DZ181" s="270" t="str">
        <f ca="true">+IF(OFFSET('Hygiene Data'!$G$13,0,10*ROW('Hygiene Data'!G175))="","",OFFSET('Hygiene Data'!$G$13,0,10*ROW('Hygiene Data'!G175)))</f>
        <v/>
      </c>
      <c r="EA181" s="270" t="str">
        <f ca="true">+IF(OFFSET('Hygiene Data'!$H$11,0,10*ROW('Hygiene Data'!H175))="","",OFFSET('Hygiene Data'!$H$11,0,10*ROW('Hygiene Data'!H175)))</f>
        <v/>
      </c>
      <c r="EB181" s="270" t="str">
        <f ca="true">+IF(OFFSET('Hygiene Data'!$H$12,0,10*ROW('Hygiene Data'!H175))="","",OFFSET('Hygiene Data'!$H$12,0,10*ROW('Hygiene Data'!H175)))</f>
        <v/>
      </c>
      <c r="EC181" s="270" t="str">
        <f ca="true">+IF(OFFSET('Hygiene Data'!$H$13,0,10*ROW('Hygiene Data'!H175))="","",OFFSET('Hygiene Data'!$H$13,0,10*ROW('Hygiene Data'!H175)))</f>
        <v/>
      </c>
      <c r="ED181" s="270" t="str">
        <f ca="true">+IF(OFFSET('Hygiene Data'!$I$11,0,10*ROW('Hygiene Data'!I175))="","",OFFSET('Hygiene Data'!$I$11,0,10*ROW('Hygiene Data'!I175)))</f>
        <v/>
      </c>
      <c r="EE181" s="270" t="str">
        <f ca="true">+IF(OFFSET('Hygiene Data'!$I$12,0,10*ROW('Hygiene Data'!I175))="","",OFFSET('Hygiene Data'!$I$12,0,10*ROW('Hygiene Data'!I175)))</f>
        <v/>
      </c>
      <c r="EF181" s="270"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26"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0"/>
      <c r="BS182" s="270" t="str">
        <f ca="true">+IF(OFFSET('Water Data'!$D$27,0,10*ROW('Water Data'!D176))="","",OFFSET('Water Data'!$D$27,0,10*ROW('Water Data'!D176)))</f>
        <v/>
      </c>
      <c r="BT182" s="270" t="str">
        <f ca="true">+IF(OFFSET('Water Data'!$D$28,0,10*ROW('Water Data'!D176))="","",OFFSET('Water Data'!$D$28,0,10*ROW('Water Data'!D176)))</f>
        <v/>
      </c>
      <c r="BU182" s="270" t="str">
        <f ca="true">+IF(OFFSET('Water Data'!$D$29,0,10*ROW('Water Data'!D176))="","",OFFSET('Water Data'!$D$29,0,10*ROW('Water Data'!D176)))</f>
        <v/>
      </c>
      <c r="BV182" s="270" t="str">
        <f ca="true">+IF(OFFSET('Water Data'!$E$27,0,10*ROW('Water Data'!E176))="","",OFFSET('Water Data'!$E$27,0,10*ROW('Water Data'!E176)))</f>
        <v/>
      </c>
      <c r="BW182" s="270" t="str">
        <f ca="true">+IF(OFFSET('Water Data'!$E$28,0,10*ROW('Water Data'!E176))="","",OFFSET('Water Data'!$E$28,0,10*ROW('Water Data'!E176)))</f>
        <v/>
      </c>
      <c r="BX182" s="270" t="str">
        <f ca="true">+IF(OFFSET('Water Data'!$E$29,0,10*ROW('Water Data'!E176))="","",OFFSET('Water Data'!$E$29,0,10*ROW('Water Data'!E176)))</f>
        <v/>
      </c>
      <c r="BY182" s="270" t="str">
        <f ca="true">+IF(OFFSET('Water Data'!$F$27,0,10*ROW('Water Data'!F176))="","",OFFSET('Water Data'!$F$27,0,10*ROW('Water Data'!F176)))</f>
        <v/>
      </c>
      <c r="BZ182" s="270" t="str">
        <f ca="true">+IF(OFFSET('Water Data'!$F$28,0,10*ROW('Water Data'!F176))="","",OFFSET('Water Data'!$F$28,0,10*ROW('Water Data'!F176)))</f>
        <v/>
      </c>
      <c r="CA182" s="270" t="str">
        <f ca="true">+IF(OFFSET('Water Data'!$F$29,0,10*ROW('Water Data'!F176))="","",OFFSET('Water Data'!$F$29,0,10*ROW('Water Data'!F176)))</f>
        <v/>
      </c>
      <c r="CB182" s="270" t="str">
        <f ca="true">+IF(OFFSET('Water Data'!$G$27,0,10*ROW('Water Data'!G176))="","",OFFSET('Water Data'!$G$27,0,10*ROW('Water Data'!G176)))</f>
        <v/>
      </c>
      <c r="CC182" s="270" t="str">
        <f ca="true">+IF(OFFSET('Water Data'!$G$28,0,10*ROW('Water Data'!G176))="","",OFFSET('Water Data'!$G$28,0,10*ROW('Water Data'!G176)))</f>
        <v/>
      </c>
      <c r="CD182" s="270" t="str">
        <f ca="true">+IF(OFFSET('Water Data'!$G$29,0,10*ROW('Water Data'!G176))="","",OFFSET('Water Data'!$G$29,0,10*ROW('Water Data'!G176)))</f>
        <v/>
      </c>
      <c r="CE182" s="270" t="str">
        <f ca="true">+IF(OFFSET('Water Data'!$H$27,0,10*ROW('Water Data'!H176))="","",OFFSET('Water Data'!$H$27,0,10*ROW('Water Data'!H176)))</f>
        <v/>
      </c>
      <c r="CF182" s="270" t="str">
        <f ca="true">+IF(OFFSET('Water Data'!$H$28,0,10*ROW('Water Data'!H176))="","",OFFSET('Water Data'!$H$28,0,10*ROW('Water Data'!H176)))</f>
        <v/>
      </c>
      <c r="CG182" s="270" t="str">
        <f ca="true">+IF(OFFSET('Water Data'!$H$29,0,10*ROW('Water Data'!H176))="","",OFFSET('Water Data'!$H$29,0,10*ROW('Water Data'!H176)))</f>
        <v/>
      </c>
      <c r="CH182" s="270" t="str">
        <f ca="true">+IF(OFFSET('Water Data'!$I$27,0,10*ROW('Water Data'!I176))="","",OFFSET('Water Data'!$I$27,0,10*ROW('Water Data'!I176)))</f>
        <v/>
      </c>
      <c r="CI182" s="270" t="str">
        <f ca="true">+IF(OFFSET('Water Data'!$I$28,0,10*ROW('Water Data'!I176))="","",OFFSET('Water Data'!$I$28,0,10*ROW('Water Data'!I176)))</f>
        <v/>
      </c>
      <c r="CJ182" s="270" t="str">
        <f ca="true">+IF(OFFSET('Water Data'!$I$29,0,10*ROW('Water Data'!I176))="","",OFFSET('Water Data'!$I$29,0,10*ROW('Water Data'!I176)))</f>
        <v/>
      </c>
      <c r="CK182" s="270" t="str">
        <f ca="true">+IF(OFFSET('Sanitation Data'!$D$28,0,10*ROW('Sanitation Data'!D176))="","",OFFSET('Sanitation Data'!$D$28,0,10*ROW('Sanitation Data'!D176)))</f>
        <v/>
      </c>
      <c r="CL182" s="270" t="str">
        <f ca="true">+IF(OFFSET('Sanitation Data'!$D$29,0,10*ROW('Sanitation Data'!D176))="","",OFFSET('Sanitation Data'!$D$29,0,10*ROW('Sanitation Data'!D176)))</f>
        <v/>
      </c>
      <c r="CM182" s="270" t="str">
        <f ca="true">+IF(OFFSET('Sanitation Data'!$D$30,0,10*ROW('Sanitation Data'!D176))="","",OFFSET('Sanitation Data'!$D$30,0,10*ROW('Sanitation Data'!D176)))</f>
        <v/>
      </c>
      <c r="CN182" s="270" t="str">
        <f ca="true">+IF(OFFSET('Sanitation Data'!$D$31,0,10*ROW('Sanitation Data'!D176))="","",OFFSET('Sanitation Data'!$D$31,0,10*ROW('Sanitation Data'!D176)))</f>
        <v/>
      </c>
      <c r="CO182" s="270" t="str">
        <f ca="true">+IF(OFFSET('Sanitation Data'!$D$32,0,10*ROW('Sanitation Data'!D176))="","",OFFSET('Sanitation Data'!$D$32,0,10*ROW('Sanitation Data'!D176)))</f>
        <v/>
      </c>
      <c r="CP182" s="270" t="str">
        <f ca="true">+IF(OFFSET('Sanitation Data'!$E$28,0,10*ROW('Sanitation Data'!E176))="","",OFFSET('Sanitation Data'!$E$28,0,10*ROW('Sanitation Data'!E176)))</f>
        <v/>
      </c>
      <c r="CQ182" s="270" t="str">
        <f ca="true">+IF(OFFSET('Sanitation Data'!$E$29,0,10*ROW('Sanitation Data'!E176))="","",OFFSET('Sanitation Data'!$E$29,0,10*ROW('Sanitation Data'!E176)))</f>
        <v/>
      </c>
      <c r="CR182" s="270" t="str">
        <f ca="true">+IF(OFFSET('Sanitation Data'!$E$30,0,10*ROW('Sanitation Data'!E176))="","",OFFSET('Sanitation Data'!$E$30,0,10*ROW('Sanitation Data'!E176)))</f>
        <v/>
      </c>
      <c r="CS182" s="270" t="str">
        <f ca="true">+IF(OFFSET('Sanitation Data'!$E$31,0,10*ROW('Sanitation Data'!E176))="","",OFFSET('Sanitation Data'!$E$31,0,10*ROW('Sanitation Data'!E176)))</f>
        <v/>
      </c>
      <c r="CT182" s="270" t="str">
        <f ca="true">+IF(OFFSET('Sanitation Data'!$E$32,0,10*ROW('Sanitation Data'!E176))="","",OFFSET('Sanitation Data'!$E$32,0,10*ROW('Sanitation Data'!E176)))</f>
        <v/>
      </c>
      <c r="CU182" s="270" t="str">
        <f ca="true">+IF(OFFSET('Sanitation Data'!$F$28,0,10*ROW('Sanitation Data'!F176))="","",OFFSET('Sanitation Data'!$F$28,0,10*ROW('Sanitation Data'!F176)))</f>
        <v/>
      </c>
      <c r="CV182" s="270" t="str">
        <f ca="true">+IF(OFFSET('Sanitation Data'!$F$29,0,10*ROW('Sanitation Data'!F176))="","",OFFSET('Sanitation Data'!$F$29,0,10*ROW('Sanitation Data'!F176)))</f>
        <v/>
      </c>
      <c r="CW182" s="270" t="str">
        <f ca="true">+IF(OFFSET('Sanitation Data'!$F$30,0,10*ROW('Sanitation Data'!F176))="","",OFFSET('Sanitation Data'!$F$30,0,10*ROW('Sanitation Data'!F176)))</f>
        <v/>
      </c>
      <c r="CX182" s="270" t="str">
        <f ca="true">+IF(OFFSET('Sanitation Data'!$F$31,0,10*ROW('Sanitation Data'!F176))="","",OFFSET('Sanitation Data'!$F$31,0,10*ROW('Sanitation Data'!F176)))</f>
        <v/>
      </c>
      <c r="CY182" s="270" t="str">
        <f ca="true">+IF(OFFSET('Sanitation Data'!$F$32,0,10*ROW('Sanitation Data'!F176))="","",OFFSET('Sanitation Data'!$F$32,0,10*ROW('Sanitation Data'!F176)))</f>
        <v/>
      </c>
      <c r="CZ182" s="270" t="str">
        <f ca="true">+IF(OFFSET('Sanitation Data'!$G$28,0,10*ROW('Sanitation Data'!G176))="","",OFFSET('Sanitation Data'!$G$28,0,10*ROW('Sanitation Data'!G176)))</f>
        <v/>
      </c>
      <c r="DA182" s="270" t="str">
        <f ca="true">+IF(OFFSET('Sanitation Data'!$G$29,0,10*ROW('Sanitation Data'!G176))="","",OFFSET('Sanitation Data'!$G$29,0,10*ROW('Sanitation Data'!G176)))</f>
        <v/>
      </c>
      <c r="DB182" s="270" t="str">
        <f ca="true">+IF(OFFSET('Sanitation Data'!$G$30,0,10*ROW('Sanitation Data'!G176))="","",OFFSET('Sanitation Data'!$G$30,0,10*ROW('Sanitation Data'!G176)))</f>
        <v/>
      </c>
      <c r="DC182" s="270" t="str">
        <f ca="true">+IF(OFFSET('Sanitation Data'!$G$31,0,10*ROW('Sanitation Data'!G176))="","",OFFSET('Sanitation Data'!$G$31,0,10*ROW('Sanitation Data'!G176)))</f>
        <v/>
      </c>
      <c r="DD182" s="270" t="str">
        <f ca="true">+IF(OFFSET('Sanitation Data'!$G$32,0,10*ROW('Sanitation Data'!G176))="","",OFFSET('Sanitation Data'!$G$32,0,10*ROW('Sanitation Data'!G176)))</f>
        <v/>
      </c>
      <c r="DE182" s="270" t="str">
        <f ca="true">+IF(OFFSET('Sanitation Data'!$H$28,0,10*ROW('Sanitation Data'!H176))="","",OFFSET('Sanitation Data'!$H$28,0,10*ROW('Sanitation Data'!H176)))</f>
        <v/>
      </c>
      <c r="DF182" s="270" t="str">
        <f ca="true">+IF(OFFSET('Sanitation Data'!$H$29,0,10*ROW('Sanitation Data'!H176))="","",OFFSET('Sanitation Data'!$H$29,0,10*ROW('Sanitation Data'!H176)))</f>
        <v/>
      </c>
      <c r="DG182" s="270" t="str">
        <f ca="true">+IF(OFFSET('Sanitation Data'!$H$30,0,10*ROW('Sanitation Data'!H176))="","",OFFSET('Sanitation Data'!$H$30,0,10*ROW('Sanitation Data'!H176)))</f>
        <v/>
      </c>
      <c r="DH182" s="270" t="str">
        <f ca="true">+IF(OFFSET('Sanitation Data'!$H$31,0,10*ROW('Sanitation Data'!H176))="","",OFFSET('Sanitation Data'!$H$31,0,10*ROW('Sanitation Data'!H176)))</f>
        <v/>
      </c>
      <c r="DI182" s="270" t="str">
        <f ca="true">+IF(OFFSET('Sanitation Data'!$H$32,0,10*ROW('Sanitation Data'!H176))="","",OFFSET('Sanitation Data'!$H$32,0,10*ROW('Sanitation Data'!H176)))</f>
        <v/>
      </c>
      <c r="DJ182" s="270" t="str">
        <f ca="true">+IF(OFFSET('Sanitation Data'!$I$28,0,10*ROW('Sanitation Data'!I176))="","",OFFSET('Sanitation Data'!$I$28,0,10*ROW('Sanitation Data'!I176)))</f>
        <v/>
      </c>
      <c r="DK182" s="270" t="str">
        <f ca="true">+IF(OFFSET('Sanitation Data'!$I$29,0,10*ROW('Sanitation Data'!I176))="","",OFFSET('Sanitation Data'!$I$29,0,10*ROW('Sanitation Data'!I176)))</f>
        <v/>
      </c>
      <c r="DL182" s="270" t="str">
        <f ca="true">+IF(OFFSET('Sanitation Data'!$I$30,0,10*ROW('Sanitation Data'!I176))="","",OFFSET('Sanitation Data'!$I$30,0,10*ROW('Sanitation Data'!I176)))</f>
        <v/>
      </c>
      <c r="DM182" s="270" t="str">
        <f ca="true">+IF(OFFSET('Sanitation Data'!$I$31,0,10*ROW('Sanitation Data'!I176))="","",OFFSET('Sanitation Data'!$I$31,0,10*ROW('Sanitation Data'!I176)))</f>
        <v/>
      </c>
      <c r="DN182" s="270" t="str">
        <f ca="true">+IF(OFFSET('Sanitation Data'!$I$32,0,10*ROW('Sanitation Data'!I176))="","",OFFSET('Sanitation Data'!$I$32,0,10*ROW('Sanitation Data'!I176)))</f>
        <v/>
      </c>
      <c r="DO182" s="270" t="str">
        <f ca="true">+IF(OFFSET('Hygiene Data'!$D$11,0,10*ROW('Hygiene Data'!D176))="","",OFFSET('Hygiene Data'!$D$11,0,10*ROW('Hygiene Data'!D176)))</f>
        <v/>
      </c>
      <c r="DP182" s="270" t="str">
        <f ca="true">+IF(OFFSET('Hygiene Data'!$D$12,0,10*ROW('Hygiene Data'!D176))="","",OFFSET('Hygiene Data'!$D$12,0,10*ROW('Hygiene Data'!D176)))</f>
        <v/>
      </c>
      <c r="DQ182" s="270" t="str">
        <f ca="true">+IF(OFFSET('Hygiene Data'!$D$13,0,10*ROW('Hygiene Data'!D176))="","",OFFSET('Hygiene Data'!$D$13,0,10*ROW('Hygiene Data'!D176)))</f>
        <v/>
      </c>
      <c r="DR182" s="270" t="str">
        <f ca="true">+IF(OFFSET('Hygiene Data'!$E$11,0,10*ROW('Hygiene Data'!E176))="","",OFFSET('Hygiene Data'!$E$11,0,10*ROW('Hygiene Data'!E176)))</f>
        <v/>
      </c>
      <c r="DS182" s="270" t="str">
        <f ca="true">+IF(OFFSET('Hygiene Data'!$E$12,0,10*ROW('Hygiene Data'!E176))="","",OFFSET('Hygiene Data'!$E$12,0,10*ROW('Hygiene Data'!E176)))</f>
        <v/>
      </c>
      <c r="DT182" s="270" t="str">
        <f ca="true">+IF(OFFSET('Hygiene Data'!$E$13,0,10*ROW('Hygiene Data'!E176))="","",OFFSET('Hygiene Data'!$E$13,0,10*ROW('Hygiene Data'!E176)))</f>
        <v/>
      </c>
      <c r="DU182" s="270" t="str">
        <f ca="true">+IF(OFFSET('Hygiene Data'!$F$11,0,10*ROW('Hygiene Data'!F176))="","",OFFSET('Hygiene Data'!$F$11,0,10*ROW('Hygiene Data'!F176)))</f>
        <v/>
      </c>
      <c r="DV182" s="270" t="str">
        <f ca="true">+IF(OFFSET('Hygiene Data'!$F$12,0,10*ROW('Hygiene Data'!F176))="","",OFFSET('Hygiene Data'!$F$12,0,10*ROW('Hygiene Data'!F176)))</f>
        <v/>
      </c>
      <c r="DW182" s="270" t="str">
        <f ca="true">+IF(OFFSET('Hygiene Data'!$F$13,0,10*ROW('Hygiene Data'!F176))="","",OFFSET('Hygiene Data'!$F$13,0,10*ROW('Hygiene Data'!F176)))</f>
        <v/>
      </c>
      <c r="DX182" s="270" t="str">
        <f ca="true">+IF(OFFSET('Hygiene Data'!$G$11,0,10*ROW('Hygiene Data'!G176))="","",OFFSET('Hygiene Data'!$G$11,0,10*ROW('Hygiene Data'!G176)))</f>
        <v/>
      </c>
      <c r="DY182" s="270" t="str">
        <f ca="true">+IF(OFFSET('Hygiene Data'!$G$12,0,10*ROW('Hygiene Data'!G176))="","",OFFSET('Hygiene Data'!$G$12,0,10*ROW('Hygiene Data'!G176)))</f>
        <v/>
      </c>
      <c r="DZ182" s="270" t="str">
        <f ca="true">+IF(OFFSET('Hygiene Data'!$G$13,0,10*ROW('Hygiene Data'!G176))="","",OFFSET('Hygiene Data'!$G$13,0,10*ROW('Hygiene Data'!G176)))</f>
        <v/>
      </c>
      <c r="EA182" s="270" t="str">
        <f ca="true">+IF(OFFSET('Hygiene Data'!$H$11,0,10*ROW('Hygiene Data'!H176))="","",OFFSET('Hygiene Data'!$H$11,0,10*ROW('Hygiene Data'!H176)))</f>
        <v/>
      </c>
      <c r="EB182" s="270" t="str">
        <f ca="true">+IF(OFFSET('Hygiene Data'!$H$12,0,10*ROW('Hygiene Data'!H176))="","",OFFSET('Hygiene Data'!$H$12,0,10*ROW('Hygiene Data'!H176)))</f>
        <v/>
      </c>
      <c r="EC182" s="270" t="str">
        <f ca="true">+IF(OFFSET('Hygiene Data'!$H$13,0,10*ROW('Hygiene Data'!H176))="","",OFFSET('Hygiene Data'!$H$13,0,10*ROW('Hygiene Data'!H176)))</f>
        <v/>
      </c>
      <c r="ED182" s="270" t="str">
        <f ca="true">+IF(OFFSET('Hygiene Data'!$I$11,0,10*ROW('Hygiene Data'!I176))="","",OFFSET('Hygiene Data'!$I$11,0,10*ROW('Hygiene Data'!I176)))</f>
        <v/>
      </c>
      <c r="EE182" s="270" t="str">
        <f ca="true">+IF(OFFSET('Hygiene Data'!$I$12,0,10*ROW('Hygiene Data'!I176))="","",OFFSET('Hygiene Data'!$I$12,0,10*ROW('Hygiene Data'!I176)))</f>
        <v/>
      </c>
      <c r="EF182" s="270"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26"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0"/>
      <c r="BS183" s="270" t="str">
        <f ca="true">+IF(OFFSET('Water Data'!$D$27,0,10*ROW('Water Data'!D177))="","",OFFSET('Water Data'!$D$27,0,10*ROW('Water Data'!D177)))</f>
        <v/>
      </c>
      <c r="BT183" s="270" t="str">
        <f ca="true">+IF(OFFSET('Water Data'!$D$28,0,10*ROW('Water Data'!D177))="","",OFFSET('Water Data'!$D$28,0,10*ROW('Water Data'!D177)))</f>
        <v/>
      </c>
      <c r="BU183" s="270" t="str">
        <f ca="true">+IF(OFFSET('Water Data'!$D$29,0,10*ROW('Water Data'!D177))="","",OFFSET('Water Data'!$D$29,0,10*ROW('Water Data'!D177)))</f>
        <v/>
      </c>
      <c r="BV183" s="270" t="str">
        <f ca="true">+IF(OFFSET('Water Data'!$E$27,0,10*ROW('Water Data'!E177))="","",OFFSET('Water Data'!$E$27,0,10*ROW('Water Data'!E177)))</f>
        <v/>
      </c>
      <c r="BW183" s="270" t="str">
        <f ca="true">+IF(OFFSET('Water Data'!$E$28,0,10*ROW('Water Data'!E177))="","",OFFSET('Water Data'!$E$28,0,10*ROW('Water Data'!E177)))</f>
        <v/>
      </c>
      <c r="BX183" s="270" t="str">
        <f ca="true">+IF(OFFSET('Water Data'!$E$29,0,10*ROW('Water Data'!E177))="","",OFFSET('Water Data'!$E$29,0,10*ROW('Water Data'!E177)))</f>
        <v/>
      </c>
      <c r="BY183" s="270" t="str">
        <f ca="true">+IF(OFFSET('Water Data'!$F$27,0,10*ROW('Water Data'!F177))="","",OFFSET('Water Data'!$F$27,0,10*ROW('Water Data'!F177)))</f>
        <v/>
      </c>
      <c r="BZ183" s="270" t="str">
        <f ca="true">+IF(OFFSET('Water Data'!$F$28,0,10*ROW('Water Data'!F177))="","",OFFSET('Water Data'!$F$28,0,10*ROW('Water Data'!F177)))</f>
        <v/>
      </c>
      <c r="CA183" s="270" t="str">
        <f ca="true">+IF(OFFSET('Water Data'!$F$29,0,10*ROW('Water Data'!F177))="","",OFFSET('Water Data'!$F$29,0,10*ROW('Water Data'!F177)))</f>
        <v/>
      </c>
      <c r="CB183" s="270" t="str">
        <f ca="true">+IF(OFFSET('Water Data'!$G$27,0,10*ROW('Water Data'!G177))="","",OFFSET('Water Data'!$G$27,0,10*ROW('Water Data'!G177)))</f>
        <v/>
      </c>
      <c r="CC183" s="270" t="str">
        <f ca="true">+IF(OFFSET('Water Data'!$G$28,0,10*ROW('Water Data'!G177))="","",OFFSET('Water Data'!$G$28,0,10*ROW('Water Data'!G177)))</f>
        <v/>
      </c>
      <c r="CD183" s="270" t="str">
        <f ca="true">+IF(OFFSET('Water Data'!$G$29,0,10*ROW('Water Data'!G177))="","",OFFSET('Water Data'!$G$29,0,10*ROW('Water Data'!G177)))</f>
        <v/>
      </c>
      <c r="CE183" s="270" t="str">
        <f ca="true">+IF(OFFSET('Water Data'!$H$27,0,10*ROW('Water Data'!H177))="","",OFFSET('Water Data'!$H$27,0,10*ROW('Water Data'!H177)))</f>
        <v/>
      </c>
      <c r="CF183" s="270" t="str">
        <f ca="true">+IF(OFFSET('Water Data'!$H$28,0,10*ROW('Water Data'!H177))="","",OFFSET('Water Data'!$H$28,0,10*ROW('Water Data'!H177)))</f>
        <v/>
      </c>
      <c r="CG183" s="270" t="str">
        <f ca="true">+IF(OFFSET('Water Data'!$H$29,0,10*ROW('Water Data'!H177))="","",OFFSET('Water Data'!$H$29,0,10*ROW('Water Data'!H177)))</f>
        <v/>
      </c>
      <c r="CH183" s="270" t="str">
        <f ca="true">+IF(OFFSET('Water Data'!$I$27,0,10*ROW('Water Data'!I177))="","",OFFSET('Water Data'!$I$27,0,10*ROW('Water Data'!I177)))</f>
        <v/>
      </c>
      <c r="CI183" s="270" t="str">
        <f ca="true">+IF(OFFSET('Water Data'!$I$28,0,10*ROW('Water Data'!I177))="","",OFFSET('Water Data'!$I$28,0,10*ROW('Water Data'!I177)))</f>
        <v/>
      </c>
      <c r="CJ183" s="270" t="str">
        <f ca="true">+IF(OFFSET('Water Data'!$I$29,0,10*ROW('Water Data'!I177))="","",OFFSET('Water Data'!$I$29,0,10*ROW('Water Data'!I177)))</f>
        <v/>
      </c>
      <c r="CK183" s="270" t="str">
        <f ca="true">+IF(OFFSET('Sanitation Data'!$D$28,0,10*ROW('Sanitation Data'!D177))="","",OFFSET('Sanitation Data'!$D$28,0,10*ROW('Sanitation Data'!D177)))</f>
        <v/>
      </c>
      <c r="CL183" s="270" t="str">
        <f ca="true">+IF(OFFSET('Sanitation Data'!$D$29,0,10*ROW('Sanitation Data'!D177))="","",OFFSET('Sanitation Data'!$D$29,0,10*ROW('Sanitation Data'!D177)))</f>
        <v/>
      </c>
      <c r="CM183" s="270" t="str">
        <f ca="true">+IF(OFFSET('Sanitation Data'!$D$30,0,10*ROW('Sanitation Data'!D177))="","",OFFSET('Sanitation Data'!$D$30,0,10*ROW('Sanitation Data'!D177)))</f>
        <v/>
      </c>
      <c r="CN183" s="270" t="str">
        <f ca="true">+IF(OFFSET('Sanitation Data'!$D$31,0,10*ROW('Sanitation Data'!D177))="","",OFFSET('Sanitation Data'!$D$31,0,10*ROW('Sanitation Data'!D177)))</f>
        <v/>
      </c>
      <c r="CO183" s="270" t="str">
        <f ca="true">+IF(OFFSET('Sanitation Data'!$D$32,0,10*ROW('Sanitation Data'!D177))="","",OFFSET('Sanitation Data'!$D$32,0,10*ROW('Sanitation Data'!D177)))</f>
        <v/>
      </c>
      <c r="CP183" s="270" t="str">
        <f ca="true">+IF(OFFSET('Sanitation Data'!$E$28,0,10*ROW('Sanitation Data'!E177))="","",OFFSET('Sanitation Data'!$E$28,0,10*ROW('Sanitation Data'!E177)))</f>
        <v/>
      </c>
      <c r="CQ183" s="270" t="str">
        <f ca="true">+IF(OFFSET('Sanitation Data'!$E$29,0,10*ROW('Sanitation Data'!E177))="","",OFFSET('Sanitation Data'!$E$29,0,10*ROW('Sanitation Data'!E177)))</f>
        <v/>
      </c>
      <c r="CR183" s="270" t="str">
        <f ca="true">+IF(OFFSET('Sanitation Data'!$E$30,0,10*ROW('Sanitation Data'!E177))="","",OFFSET('Sanitation Data'!$E$30,0,10*ROW('Sanitation Data'!E177)))</f>
        <v/>
      </c>
      <c r="CS183" s="270" t="str">
        <f ca="true">+IF(OFFSET('Sanitation Data'!$E$31,0,10*ROW('Sanitation Data'!E177))="","",OFFSET('Sanitation Data'!$E$31,0,10*ROW('Sanitation Data'!E177)))</f>
        <v/>
      </c>
      <c r="CT183" s="270" t="str">
        <f ca="true">+IF(OFFSET('Sanitation Data'!$E$32,0,10*ROW('Sanitation Data'!E177))="","",OFFSET('Sanitation Data'!$E$32,0,10*ROW('Sanitation Data'!E177)))</f>
        <v/>
      </c>
      <c r="CU183" s="270" t="str">
        <f ca="true">+IF(OFFSET('Sanitation Data'!$F$28,0,10*ROW('Sanitation Data'!F177))="","",OFFSET('Sanitation Data'!$F$28,0,10*ROW('Sanitation Data'!F177)))</f>
        <v/>
      </c>
      <c r="CV183" s="270" t="str">
        <f ca="true">+IF(OFFSET('Sanitation Data'!$F$29,0,10*ROW('Sanitation Data'!F177))="","",OFFSET('Sanitation Data'!$F$29,0,10*ROW('Sanitation Data'!F177)))</f>
        <v/>
      </c>
      <c r="CW183" s="270" t="str">
        <f ca="true">+IF(OFFSET('Sanitation Data'!$F$30,0,10*ROW('Sanitation Data'!F177))="","",OFFSET('Sanitation Data'!$F$30,0,10*ROW('Sanitation Data'!F177)))</f>
        <v/>
      </c>
      <c r="CX183" s="270" t="str">
        <f ca="true">+IF(OFFSET('Sanitation Data'!$F$31,0,10*ROW('Sanitation Data'!F177))="","",OFFSET('Sanitation Data'!$F$31,0,10*ROW('Sanitation Data'!F177)))</f>
        <v/>
      </c>
      <c r="CY183" s="270" t="str">
        <f ca="true">+IF(OFFSET('Sanitation Data'!$F$32,0,10*ROW('Sanitation Data'!F177))="","",OFFSET('Sanitation Data'!$F$32,0,10*ROW('Sanitation Data'!F177)))</f>
        <v/>
      </c>
      <c r="CZ183" s="270" t="str">
        <f ca="true">+IF(OFFSET('Sanitation Data'!$G$28,0,10*ROW('Sanitation Data'!G177))="","",OFFSET('Sanitation Data'!$G$28,0,10*ROW('Sanitation Data'!G177)))</f>
        <v/>
      </c>
      <c r="DA183" s="270" t="str">
        <f ca="true">+IF(OFFSET('Sanitation Data'!$G$29,0,10*ROW('Sanitation Data'!G177))="","",OFFSET('Sanitation Data'!$G$29,0,10*ROW('Sanitation Data'!G177)))</f>
        <v/>
      </c>
      <c r="DB183" s="270" t="str">
        <f ca="true">+IF(OFFSET('Sanitation Data'!$G$30,0,10*ROW('Sanitation Data'!G177))="","",OFFSET('Sanitation Data'!$G$30,0,10*ROW('Sanitation Data'!G177)))</f>
        <v/>
      </c>
      <c r="DC183" s="270" t="str">
        <f ca="true">+IF(OFFSET('Sanitation Data'!$G$31,0,10*ROW('Sanitation Data'!G177))="","",OFFSET('Sanitation Data'!$G$31,0,10*ROW('Sanitation Data'!G177)))</f>
        <v/>
      </c>
      <c r="DD183" s="270" t="str">
        <f ca="true">+IF(OFFSET('Sanitation Data'!$G$32,0,10*ROW('Sanitation Data'!G177))="","",OFFSET('Sanitation Data'!$G$32,0,10*ROW('Sanitation Data'!G177)))</f>
        <v/>
      </c>
      <c r="DE183" s="270" t="str">
        <f ca="true">+IF(OFFSET('Sanitation Data'!$H$28,0,10*ROW('Sanitation Data'!H177))="","",OFFSET('Sanitation Data'!$H$28,0,10*ROW('Sanitation Data'!H177)))</f>
        <v/>
      </c>
      <c r="DF183" s="270" t="str">
        <f ca="true">+IF(OFFSET('Sanitation Data'!$H$29,0,10*ROW('Sanitation Data'!H177))="","",OFFSET('Sanitation Data'!$H$29,0,10*ROW('Sanitation Data'!H177)))</f>
        <v/>
      </c>
      <c r="DG183" s="270" t="str">
        <f ca="true">+IF(OFFSET('Sanitation Data'!$H$30,0,10*ROW('Sanitation Data'!H177))="","",OFFSET('Sanitation Data'!$H$30,0,10*ROW('Sanitation Data'!H177)))</f>
        <v/>
      </c>
      <c r="DH183" s="270" t="str">
        <f ca="true">+IF(OFFSET('Sanitation Data'!$H$31,0,10*ROW('Sanitation Data'!H177))="","",OFFSET('Sanitation Data'!$H$31,0,10*ROW('Sanitation Data'!H177)))</f>
        <v/>
      </c>
      <c r="DI183" s="270" t="str">
        <f ca="true">+IF(OFFSET('Sanitation Data'!$H$32,0,10*ROW('Sanitation Data'!H177))="","",OFFSET('Sanitation Data'!$H$32,0,10*ROW('Sanitation Data'!H177)))</f>
        <v/>
      </c>
      <c r="DJ183" s="270" t="str">
        <f ca="true">+IF(OFFSET('Sanitation Data'!$I$28,0,10*ROW('Sanitation Data'!I177))="","",OFFSET('Sanitation Data'!$I$28,0,10*ROW('Sanitation Data'!I177)))</f>
        <v/>
      </c>
      <c r="DK183" s="270" t="str">
        <f ca="true">+IF(OFFSET('Sanitation Data'!$I$29,0,10*ROW('Sanitation Data'!I177))="","",OFFSET('Sanitation Data'!$I$29,0,10*ROW('Sanitation Data'!I177)))</f>
        <v/>
      </c>
      <c r="DL183" s="270" t="str">
        <f ca="true">+IF(OFFSET('Sanitation Data'!$I$30,0,10*ROW('Sanitation Data'!I177))="","",OFFSET('Sanitation Data'!$I$30,0,10*ROW('Sanitation Data'!I177)))</f>
        <v/>
      </c>
      <c r="DM183" s="270" t="str">
        <f ca="true">+IF(OFFSET('Sanitation Data'!$I$31,0,10*ROW('Sanitation Data'!I177))="","",OFFSET('Sanitation Data'!$I$31,0,10*ROW('Sanitation Data'!I177)))</f>
        <v/>
      </c>
      <c r="DN183" s="270" t="str">
        <f ca="true">+IF(OFFSET('Sanitation Data'!$I$32,0,10*ROW('Sanitation Data'!I177))="","",OFFSET('Sanitation Data'!$I$32,0,10*ROW('Sanitation Data'!I177)))</f>
        <v/>
      </c>
      <c r="DO183" s="270" t="str">
        <f ca="true">+IF(OFFSET('Hygiene Data'!$D$11,0,10*ROW('Hygiene Data'!D177))="","",OFFSET('Hygiene Data'!$D$11,0,10*ROW('Hygiene Data'!D177)))</f>
        <v/>
      </c>
      <c r="DP183" s="270" t="str">
        <f ca="true">+IF(OFFSET('Hygiene Data'!$D$12,0,10*ROW('Hygiene Data'!D177))="","",OFFSET('Hygiene Data'!$D$12,0,10*ROW('Hygiene Data'!D177)))</f>
        <v/>
      </c>
      <c r="DQ183" s="270" t="str">
        <f ca="true">+IF(OFFSET('Hygiene Data'!$D$13,0,10*ROW('Hygiene Data'!D177))="","",OFFSET('Hygiene Data'!$D$13,0,10*ROW('Hygiene Data'!D177)))</f>
        <v/>
      </c>
      <c r="DR183" s="270" t="str">
        <f ca="true">+IF(OFFSET('Hygiene Data'!$E$11,0,10*ROW('Hygiene Data'!E177))="","",OFFSET('Hygiene Data'!$E$11,0,10*ROW('Hygiene Data'!E177)))</f>
        <v/>
      </c>
      <c r="DS183" s="270" t="str">
        <f ca="true">+IF(OFFSET('Hygiene Data'!$E$12,0,10*ROW('Hygiene Data'!E177))="","",OFFSET('Hygiene Data'!$E$12,0,10*ROW('Hygiene Data'!E177)))</f>
        <v/>
      </c>
      <c r="DT183" s="270" t="str">
        <f ca="true">+IF(OFFSET('Hygiene Data'!$E$13,0,10*ROW('Hygiene Data'!E177))="","",OFFSET('Hygiene Data'!$E$13,0,10*ROW('Hygiene Data'!E177)))</f>
        <v/>
      </c>
      <c r="DU183" s="270" t="str">
        <f ca="true">+IF(OFFSET('Hygiene Data'!$F$11,0,10*ROW('Hygiene Data'!F177))="","",OFFSET('Hygiene Data'!$F$11,0,10*ROW('Hygiene Data'!F177)))</f>
        <v/>
      </c>
      <c r="DV183" s="270" t="str">
        <f ca="true">+IF(OFFSET('Hygiene Data'!$F$12,0,10*ROW('Hygiene Data'!F177))="","",OFFSET('Hygiene Data'!$F$12,0,10*ROW('Hygiene Data'!F177)))</f>
        <v/>
      </c>
      <c r="DW183" s="270" t="str">
        <f ca="true">+IF(OFFSET('Hygiene Data'!$F$13,0,10*ROW('Hygiene Data'!F177))="","",OFFSET('Hygiene Data'!$F$13,0,10*ROW('Hygiene Data'!F177)))</f>
        <v/>
      </c>
      <c r="DX183" s="270" t="str">
        <f ca="true">+IF(OFFSET('Hygiene Data'!$G$11,0,10*ROW('Hygiene Data'!G177))="","",OFFSET('Hygiene Data'!$G$11,0,10*ROW('Hygiene Data'!G177)))</f>
        <v/>
      </c>
      <c r="DY183" s="270" t="str">
        <f ca="true">+IF(OFFSET('Hygiene Data'!$G$12,0,10*ROW('Hygiene Data'!G177))="","",OFFSET('Hygiene Data'!$G$12,0,10*ROW('Hygiene Data'!G177)))</f>
        <v/>
      </c>
      <c r="DZ183" s="270" t="str">
        <f ca="true">+IF(OFFSET('Hygiene Data'!$G$13,0,10*ROW('Hygiene Data'!G177))="","",OFFSET('Hygiene Data'!$G$13,0,10*ROW('Hygiene Data'!G177)))</f>
        <v/>
      </c>
      <c r="EA183" s="270" t="str">
        <f ca="true">+IF(OFFSET('Hygiene Data'!$H$11,0,10*ROW('Hygiene Data'!H177))="","",OFFSET('Hygiene Data'!$H$11,0,10*ROW('Hygiene Data'!H177)))</f>
        <v/>
      </c>
      <c r="EB183" s="270" t="str">
        <f ca="true">+IF(OFFSET('Hygiene Data'!$H$12,0,10*ROW('Hygiene Data'!H177))="","",OFFSET('Hygiene Data'!$H$12,0,10*ROW('Hygiene Data'!H177)))</f>
        <v/>
      </c>
      <c r="EC183" s="270" t="str">
        <f ca="true">+IF(OFFSET('Hygiene Data'!$H$13,0,10*ROW('Hygiene Data'!H177))="","",OFFSET('Hygiene Data'!$H$13,0,10*ROW('Hygiene Data'!H177)))</f>
        <v/>
      </c>
      <c r="ED183" s="270" t="str">
        <f ca="true">+IF(OFFSET('Hygiene Data'!$I$11,0,10*ROW('Hygiene Data'!I177))="","",OFFSET('Hygiene Data'!$I$11,0,10*ROW('Hygiene Data'!I177)))</f>
        <v/>
      </c>
      <c r="EE183" s="270" t="str">
        <f ca="true">+IF(OFFSET('Hygiene Data'!$I$12,0,10*ROW('Hygiene Data'!I177))="","",OFFSET('Hygiene Data'!$I$12,0,10*ROW('Hygiene Data'!I177)))</f>
        <v/>
      </c>
      <c r="EF183" s="270"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26"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0"/>
      <c r="BS184" s="270" t="str">
        <f ca="true">+IF(OFFSET('Water Data'!$D$27,0,10*ROW('Water Data'!D178))="","",OFFSET('Water Data'!$D$27,0,10*ROW('Water Data'!D178)))</f>
        <v/>
      </c>
      <c r="BT184" s="270" t="str">
        <f ca="true">+IF(OFFSET('Water Data'!$D$28,0,10*ROW('Water Data'!D178))="","",OFFSET('Water Data'!$D$28,0,10*ROW('Water Data'!D178)))</f>
        <v/>
      </c>
      <c r="BU184" s="270" t="str">
        <f ca="true">+IF(OFFSET('Water Data'!$D$29,0,10*ROW('Water Data'!D178))="","",OFFSET('Water Data'!$D$29,0,10*ROW('Water Data'!D178)))</f>
        <v/>
      </c>
      <c r="BV184" s="270" t="str">
        <f ca="true">+IF(OFFSET('Water Data'!$E$27,0,10*ROW('Water Data'!E178))="","",OFFSET('Water Data'!$E$27,0,10*ROW('Water Data'!E178)))</f>
        <v/>
      </c>
      <c r="BW184" s="270" t="str">
        <f ca="true">+IF(OFFSET('Water Data'!$E$28,0,10*ROW('Water Data'!E178))="","",OFFSET('Water Data'!$E$28,0,10*ROW('Water Data'!E178)))</f>
        <v/>
      </c>
      <c r="BX184" s="270" t="str">
        <f ca="true">+IF(OFFSET('Water Data'!$E$29,0,10*ROW('Water Data'!E178))="","",OFFSET('Water Data'!$E$29,0,10*ROW('Water Data'!E178)))</f>
        <v/>
      </c>
      <c r="BY184" s="270" t="str">
        <f ca="true">+IF(OFFSET('Water Data'!$F$27,0,10*ROW('Water Data'!F178))="","",OFFSET('Water Data'!$F$27,0,10*ROW('Water Data'!F178)))</f>
        <v/>
      </c>
      <c r="BZ184" s="270" t="str">
        <f ca="true">+IF(OFFSET('Water Data'!$F$28,0,10*ROW('Water Data'!F178))="","",OFFSET('Water Data'!$F$28,0,10*ROW('Water Data'!F178)))</f>
        <v/>
      </c>
      <c r="CA184" s="270" t="str">
        <f ca="true">+IF(OFFSET('Water Data'!$F$29,0,10*ROW('Water Data'!F178))="","",OFFSET('Water Data'!$F$29,0,10*ROW('Water Data'!F178)))</f>
        <v/>
      </c>
      <c r="CB184" s="270" t="str">
        <f ca="true">+IF(OFFSET('Water Data'!$G$27,0,10*ROW('Water Data'!G178))="","",OFFSET('Water Data'!$G$27,0,10*ROW('Water Data'!G178)))</f>
        <v/>
      </c>
      <c r="CC184" s="270" t="str">
        <f ca="true">+IF(OFFSET('Water Data'!$G$28,0,10*ROW('Water Data'!G178))="","",OFFSET('Water Data'!$G$28,0,10*ROW('Water Data'!G178)))</f>
        <v/>
      </c>
      <c r="CD184" s="270" t="str">
        <f ca="true">+IF(OFFSET('Water Data'!$G$29,0,10*ROW('Water Data'!G178))="","",OFFSET('Water Data'!$G$29,0,10*ROW('Water Data'!G178)))</f>
        <v/>
      </c>
      <c r="CE184" s="270" t="str">
        <f ca="true">+IF(OFFSET('Water Data'!$H$27,0,10*ROW('Water Data'!H178))="","",OFFSET('Water Data'!$H$27,0,10*ROW('Water Data'!H178)))</f>
        <v/>
      </c>
      <c r="CF184" s="270" t="str">
        <f ca="true">+IF(OFFSET('Water Data'!$H$28,0,10*ROW('Water Data'!H178))="","",OFFSET('Water Data'!$H$28,0,10*ROW('Water Data'!H178)))</f>
        <v/>
      </c>
      <c r="CG184" s="270" t="str">
        <f ca="true">+IF(OFFSET('Water Data'!$H$29,0,10*ROW('Water Data'!H178))="","",OFFSET('Water Data'!$H$29,0,10*ROW('Water Data'!H178)))</f>
        <v/>
      </c>
      <c r="CH184" s="270" t="str">
        <f ca="true">+IF(OFFSET('Water Data'!$I$27,0,10*ROW('Water Data'!I178))="","",OFFSET('Water Data'!$I$27,0,10*ROW('Water Data'!I178)))</f>
        <v/>
      </c>
      <c r="CI184" s="270" t="str">
        <f ca="true">+IF(OFFSET('Water Data'!$I$28,0,10*ROW('Water Data'!I178))="","",OFFSET('Water Data'!$I$28,0,10*ROW('Water Data'!I178)))</f>
        <v/>
      </c>
      <c r="CJ184" s="270" t="str">
        <f ca="true">+IF(OFFSET('Water Data'!$I$29,0,10*ROW('Water Data'!I178))="","",OFFSET('Water Data'!$I$29,0,10*ROW('Water Data'!I178)))</f>
        <v/>
      </c>
      <c r="CK184" s="270" t="str">
        <f ca="true">+IF(OFFSET('Sanitation Data'!$D$28,0,10*ROW('Sanitation Data'!D178))="","",OFFSET('Sanitation Data'!$D$28,0,10*ROW('Sanitation Data'!D178)))</f>
        <v/>
      </c>
      <c r="CL184" s="270" t="str">
        <f ca="true">+IF(OFFSET('Sanitation Data'!$D$29,0,10*ROW('Sanitation Data'!D178))="","",OFFSET('Sanitation Data'!$D$29,0,10*ROW('Sanitation Data'!D178)))</f>
        <v/>
      </c>
      <c r="CM184" s="270" t="str">
        <f ca="true">+IF(OFFSET('Sanitation Data'!$D$30,0,10*ROW('Sanitation Data'!D178))="","",OFFSET('Sanitation Data'!$D$30,0,10*ROW('Sanitation Data'!D178)))</f>
        <v/>
      </c>
      <c r="CN184" s="270" t="str">
        <f ca="true">+IF(OFFSET('Sanitation Data'!$D$31,0,10*ROW('Sanitation Data'!D178))="","",OFFSET('Sanitation Data'!$D$31,0,10*ROW('Sanitation Data'!D178)))</f>
        <v/>
      </c>
      <c r="CO184" s="270" t="str">
        <f ca="true">+IF(OFFSET('Sanitation Data'!$D$32,0,10*ROW('Sanitation Data'!D178))="","",OFFSET('Sanitation Data'!$D$32,0,10*ROW('Sanitation Data'!D178)))</f>
        <v/>
      </c>
      <c r="CP184" s="270" t="str">
        <f ca="true">+IF(OFFSET('Sanitation Data'!$E$28,0,10*ROW('Sanitation Data'!E178))="","",OFFSET('Sanitation Data'!$E$28,0,10*ROW('Sanitation Data'!E178)))</f>
        <v/>
      </c>
      <c r="CQ184" s="270" t="str">
        <f ca="true">+IF(OFFSET('Sanitation Data'!$E$29,0,10*ROW('Sanitation Data'!E178))="","",OFFSET('Sanitation Data'!$E$29,0,10*ROW('Sanitation Data'!E178)))</f>
        <v/>
      </c>
      <c r="CR184" s="270" t="str">
        <f ca="true">+IF(OFFSET('Sanitation Data'!$E$30,0,10*ROW('Sanitation Data'!E178))="","",OFFSET('Sanitation Data'!$E$30,0,10*ROW('Sanitation Data'!E178)))</f>
        <v/>
      </c>
      <c r="CS184" s="270" t="str">
        <f ca="true">+IF(OFFSET('Sanitation Data'!$E$31,0,10*ROW('Sanitation Data'!E178))="","",OFFSET('Sanitation Data'!$E$31,0,10*ROW('Sanitation Data'!E178)))</f>
        <v/>
      </c>
      <c r="CT184" s="270" t="str">
        <f ca="true">+IF(OFFSET('Sanitation Data'!$E$32,0,10*ROW('Sanitation Data'!E178))="","",OFFSET('Sanitation Data'!$E$32,0,10*ROW('Sanitation Data'!E178)))</f>
        <v/>
      </c>
      <c r="CU184" s="270" t="str">
        <f ca="true">+IF(OFFSET('Sanitation Data'!$F$28,0,10*ROW('Sanitation Data'!F178))="","",OFFSET('Sanitation Data'!$F$28,0,10*ROW('Sanitation Data'!F178)))</f>
        <v/>
      </c>
      <c r="CV184" s="270" t="str">
        <f ca="true">+IF(OFFSET('Sanitation Data'!$F$29,0,10*ROW('Sanitation Data'!F178))="","",OFFSET('Sanitation Data'!$F$29,0,10*ROW('Sanitation Data'!F178)))</f>
        <v/>
      </c>
      <c r="CW184" s="270" t="str">
        <f ca="true">+IF(OFFSET('Sanitation Data'!$F$30,0,10*ROW('Sanitation Data'!F178))="","",OFFSET('Sanitation Data'!$F$30,0,10*ROW('Sanitation Data'!F178)))</f>
        <v/>
      </c>
      <c r="CX184" s="270" t="str">
        <f ca="true">+IF(OFFSET('Sanitation Data'!$F$31,0,10*ROW('Sanitation Data'!F178))="","",OFFSET('Sanitation Data'!$F$31,0,10*ROW('Sanitation Data'!F178)))</f>
        <v/>
      </c>
      <c r="CY184" s="270" t="str">
        <f ca="true">+IF(OFFSET('Sanitation Data'!$F$32,0,10*ROW('Sanitation Data'!F178))="","",OFFSET('Sanitation Data'!$F$32,0,10*ROW('Sanitation Data'!F178)))</f>
        <v/>
      </c>
      <c r="CZ184" s="270" t="str">
        <f ca="true">+IF(OFFSET('Sanitation Data'!$G$28,0,10*ROW('Sanitation Data'!G178))="","",OFFSET('Sanitation Data'!$G$28,0,10*ROW('Sanitation Data'!G178)))</f>
        <v/>
      </c>
      <c r="DA184" s="270" t="str">
        <f ca="true">+IF(OFFSET('Sanitation Data'!$G$29,0,10*ROW('Sanitation Data'!G178))="","",OFFSET('Sanitation Data'!$G$29,0,10*ROW('Sanitation Data'!G178)))</f>
        <v/>
      </c>
      <c r="DB184" s="270" t="str">
        <f ca="true">+IF(OFFSET('Sanitation Data'!$G$30,0,10*ROW('Sanitation Data'!G178))="","",OFFSET('Sanitation Data'!$G$30,0,10*ROW('Sanitation Data'!G178)))</f>
        <v/>
      </c>
      <c r="DC184" s="270" t="str">
        <f ca="true">+IF(OFFSET('Sanitation Data'!$G$31,0,10*ROW('Sanitation Data'!G178))="","",OFFSET('Sanitation Data'!$G$31,0,10*ROW('Sanitation Data'!G178)))</f>
        <v/>
      </c>
      <c r="DD184" s="270" t="str">
        <f ca="true">+IF(OFFSET('Sanitation Data'!$G$32,0,10*ROW('Sanitation Data'!G178))="","",OFFSET('Sanitation Data'!$G$32,0,10*ROW('Sanitation Data'!G178)))</f>
        <v/>
      </c>
      <c r="DE184" s="270" t="str">
        <f ca="true">+IF(OFFSET('Sanitation Data'!$H$28,0,10*ROW('Sanitation Data'!H178))="","",OFFSET('Sanitation Data'!$H$28,0,10*ROW('Sanitation Data'!H178)))</f>
        <v/>
      </c>
      <c r="DF184" s="270" t="str">
        <f ca="true">+IF(OFFSET('Sanitation Data'!$H$29,0,10*ROW('Sanitation Data'!H178))="","",OFFSET('Sanitation Data'!$H$29,0,10*ROW('Sanitation Data'!H178)))</f>
        <v/>
      </c>
      <c r="DG184" s="270" t="str">
        <f ca="true">+IF(OFFSET('Sanitation Data'!$H$30,0,10*ROW('Sanitation Data'!H178))="","",OFFSET('Sanitation Data'!$H$30,0,10*ROW('Sanitation Data'!H178)))</f>
        <v/>
      </c>
      <c r="DH184" s="270" t="str">
        <f ca="true">+IF(OFFSET('Sanitation Data'!$H$31,0,10*ROW('Sanitation Data'!H178))="","",OFFSET('Sanitation Data'!$H$31,0,10*ROW('Sanitation Data'!H178)))</f>
        <v/>
      </c>
      <c r="DI184" s="270" t="str">
        <f ca="true">+IF(OFFSET('Sanitation Data'!$H$32,0,10*ROW('Sanitation Data'!H178))="","",OFFSET('Sanitation Data'!$H$32,0,10*ROW('Sanitation Data'!H178)))</f>
        <v/>
      </c>
      <c r="DJ184" s="270" t="str">
        <f ca="true">+IF(OFFSET('Sanitation Data'!$I$28,0,10*ROW('Sanitation Data'!I178))="","",OFFSET('Sanitation Data'!$I$28,0,10*ROW('Sanitation Data'!I178)))</f>
        <v/>
      </c>
      <c r="DK184" s="270" t="str">
        <f ca="true">+IF(OFFSET('Sanitation Data'!$I$29,0,10*ROW('Sanitation Data'!I178))="","",OFFSET('Sanitation Data'!$I$29,0,10*ROW('Sanitation Data'!I178)))</f>
        <v/>
      </c>
      <c r="DL184" s="270" t="str">
        <f ca="true">+IF(OFFSET('Sanitation Data'!$I$30,0,10*ROW('Sanitation Data'!I178))="","",OFFSET('Sanitation Data'!$I$30,0,10*ROW('Sanitation Data'!I178)))</f>
        <v/>
      </c>
      <c r="DM184" s="270" t="str">
        <f ca="true">+IF(OFFSET('Sanitation Data'!$I$31,0,10*ROW('Sanitation Data'!I178))="","",OFFSET('Sanitation Data'!$I$31,0,10*ROW('Sanitation Data'!I178)))</f>
        <v/>
      </c>
      <c r="DN184" s="270" t="str">
        <f ca="true">+IF(OFFSET('Sanitation Data'!$I$32,0,10*ROW('Sanitation Data'!I178))="","",OFFSET('Sanitation Data'!$I$32,0,10*ROW('Sanitation Data'!I178)))</f>
        <v/>
      </c>
      <c r="DO184" s="270" t="str">
        <f ca="true">+IF(OFFSET('Hygiene Data'!$D$11,0,10*ROW('Hygiene Data'!D178))="","",OFFSET('Hygiene Data'!$D$11,0,10*ROW('Hygiene Data'!D178)))</f>
        <v/>
      </c>
      <c r="DP184" s="270" t="str">
        <f ca="true">+IF(OFFSET('Hygiene Data'!$D$12,0,10*ROW('Hygiene Data'!D178))="","",OFFSET('Hygiene Data'!$D$12,0,10*ROW('Hygiene Data'!D178)))</f>
        <v/>
      </c>
      <c r="DQ184" s="270" t="str">
        <f ca="true">+IF(OFFSET('Hygiene Data'!$D$13,0,10*ROW('Hygiene Data'!D178))="","",OFFSET('Hygiene Data'!$D$13,0,10*ROW('Hygiene Data'!D178)))</f>
        <v/>
      </c>
      <c r="DR184" s="270" t="str">
        <f ca="true">+IF(OFFSET('Hygiene Data'!$E$11,0,10*ROW('Hygiene Data'!E178))="","",OFFSET('Hygiene Data'!$E$11,0,10*ROW('Hygiene Data'!E178)))</f>
        <v/>
      </c>
      <c r="DS184" s="270" t="str">
        <f ca="true">+IF(OFFSET('Hygiene Data'!$E$12,0,10*ROW('Hygiene Data'!E178))="","",OFFSET('Hygiene Data'!$E$12,0,10*ROW('Hygiene Data'!E178)))</f>
        <v/>
      </c>
      <c r="DT184" s="270" t="str">
        <f ca="true">+IF(OFFSET('Hygiene Data'!$E$13,0,10*ROW('Hygiene Data'!E178))="","",OFFSET('Hygiene Data'!$E$13,0,10*ROW('Hygiene Data'!E178)))</f>
        <v/>
      </c>
      <c r="DU184" s="270" t="str">
        <f ca="true">+IF(OFFSET('Hygiene Data'!$F$11,0,10*ROW('Hygiene Data'!F178))="","",OFFSET('Hygiene Data'!$F$11,0,10*ROW('Hygiene Data'!F178)))</f>
        <v/>
      </c>
      <c r="DV184" s="270" t="str">
        <f ca="true">+IF(OFFSET('Hygiene Data'!$F$12,0,10*ROW('Hygiene Data'!F178))="","",OFFSET('Hygiene Data'!$F$12,0,10*ROW('Hygiene Data'!F178)))</f>
        <v/>
      </c>
      <c r="DW184" s="270" t="str">
        <f ca="true">+IF(OFFSET('Hygiene Data'!$F$13,0,10*ROW('Hygiene Data'!F178))="","",OFFSET('Hygiene Data'!$F$13,0,10*ROW('Hygiene Data'!F178)))</f>
        <v/>
      </c>
      <c r="DX184" s="270" t="str">
        <f ca="true">+IF(OFFSET('Hygiene Data'!$G$11,0,10*ROW('Hygiene Data'!G178))="","",OFFSET('Hygiene Data'!$G$11,0,10*ROW('Hygiene Data'!G178)))</f>
        <v/>
      </c>
      <c r="DY184" s="270" t="str">
        <f ca="true">+IF(OFFSET('Hygiene Data'!$G$12,0,10*ROW('Hygiene Data'!G178))="","",OFFSET('Hygiene Data'!$G$12,0,10*ROW('Hygiene Data'!G178)))</f>
        <v/>
      </c>
      <c r="DZ184" s="270" t="str">
        <f ca="true">+IF(OFFSET('Hygiene Data'!$G$13,0,10*ROW('Hygiene Data'!G178))="","",OFFSET('Hygiene Data'!$G$13,0,10*ROW('Hygiene Data'!G178)))</f>
        <v/>
      </c>
      <c r="EA184" s="270" t="str">
        <f ca="true">+IF(OFFSET('Hygiene Data'!$H$11,0,10*ROW('Hygiene Data'!H178))="","",OFFSET('Hygiene Data'!$H$11,0,10*ROW('Hygiene Data'!H178)))</f>
        <v/>
      </c>
      <c r="EB184" s="270" t="str">
        <f ca="true">+IF(OFFSET('Hygiene Data'!$H$12,0,10*ROW('Hygiene Data'!H178))="","",OFFSET('Hygiene Data'!$H$12,0,10*ROW('Hygiene Data'!H178)))</f>
        <v/>
      </c>
      <c r="EC184" s="270" t="str">
        <f ca="true">+IF(OFFSET('Hygiene Data'!$H$13,0,10*ROW('Hygiene Data'!H178))="","",OFFSET('Hygiene Data'!$H$13,0,10*ROW('Hygiene Data'!H178)))</f>
        <v/>
      </c>
      <c r="ED184" s="270" t="str">
        <f ca="true">+IF(OFFSET('Hygiene Data'!$I$11,0,10*ROW('Hygiene Data'!I178))="","",OFFSET('Hygiene Data'!$I$11,0,10*ROW('Hygiene Data'!I178)))</f>
        <v/>
      </c>
      <c r="EE184" s="270" t="str">
        <f ca="true">+IF(OFFSET('Hygiene Data'!$I$12,0,10*ROW('Hygiene Data'!I178))="","",OFFSET('Hygiene Data'!$I$12,0,10*ROW('Hygiene Data'!I178)))</f>
        <v/>
      </c>
      <c r="EF184" s="270"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26"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0"/>
      <c r="BS185" s="270" t="str">
        <f ca="true">+IF(OFFSET('Water Data'!$D$27,0,10*ROW('Water Data'!D179))="","",OFFSET('Water Data'!$D$27,0,10*ROW('Water Data'!D179)))</f>
        <v/>
      </c>
      <c r="BT185" s="270" t="str">
        <f ca="true">+IF(OFFSET('Water Data'!$D$28,0,10*ROW('Water Data'!D179))="","",OFFSET('Water Data'!$D$28,0,10*ROW('Water Data'!D179)))</f>
        <v/>
      </c>
      <c r="BU185" s="270" t="str">
        <f ca="true">+IF(OFFSET('Water Data'!$D$29,0,10*ROW('Water Data'!D179))="","",OFFSET('Water Data'!$D$29,0,10*ROW('Water Data'!D179)))</f>
        <v/>
      </c>
      <c r="BV185" s="270" t="str">
        <f ca="true">+IF(OFFSET('Water Data'!$E$27,0,10*ROW('Water Data'!E179))="","",OFFSET('Water Data'!$E$27,0,10*ROW('Water Data'!E179)))</f>
        <v/>
      </c>
      <c r="BW185" s="270" t="str">
        <f ca="true">+IF(OFFSET('Water Data'!$E$28,0,10*ROW('Water Data'!E179))="","",OFFSET('Water Data'!$E$28,0,10*ROW('Water Data'!E179)))</f>
        <v/>
      </c>
      <c r="BX185" s="270" t="str">
        <f ca="true">+IF(OFFSET('Water Data'!$E$29,0,10*ROW('Water Data'!E179))="","",OFFSET('Water Data'!$E$29,0,10*ROW('Water Data'!E179)))</f>
        <v/>
      </c>
      <c r="BY185" s="270" t="str">
        <f ca="true">+IF(OFFSET('Water Data'!$F$27,0,10*ROW('Water Data'!F179))="","",OFFSET('Water Data'!$F$27,0,10*ROW('Water Data'!F179)))</f>
        <v/>
      </c>
      <c r="BZ185" s="270" t="str">
        <f ca="true">+IF(OFFSET('Water Data'!$F$28,0,10*ROW('Water Data'!F179))="","",OFFSET('Water Data'!$F$28,0,10*ROW('Water Data'!F179)))</f>
        <v/>
      </c>
      <c r="CA185" s="270" t="str">
        <f ca="true">+IF(OFFSET('Water Data'!$F$29,0,10*ROW('Water Data'!F179))="","",OFFSET('Water Data'!$F$29,0,10*ROW('Water Data'!F179)))</f>
        <v/>
      </c>
      <c r="CB185" s="270" t="str">
        <f ca="true">+IF(OFFSET('Water Data'!$G$27,0,10*ROW('Water Data'!G179))="","",OFFSET('Water Data'!$G$27,0,10*ROW('Water Data'!G179)))</f>
        <v/>
      </c>
      <c r="CC185" s="270" t="str">
        <f ca="true">+IF(OFFSET('Water Data'!$G$28,0,10*ROW('Water Data'!G179))="","",OFFSET('Water Data'!$G$28,0,10*ROW('Water Data'!G179)))</f>
        <v/>
      </c>
      <c r="CD185" s="270" t="str">
        <f ca="true">+IF(OFFSET('Water Data'!$G$29,0,10*ROW('Water Data'!G179))="","",OFFSET('Water Data'!$G$29,0,10*ROW('Water Data'!G179)))</f>
        <v/>
      </c>
      <c r="CE185" s="270" t="str">
        <f ca="true">+IF(OFFSET('Water Data'!$H$27,0,10*ROW('Water Data'!H179))="","",OFFSET('Water Data'!$H$27,0,10*ROW('Water Data'!H179)))</f>
        <v/>
      </c>
      <c r="CF185" s="270" t="str">
        <f ca="true">+IF(OFFSET('Water Data'!$H$28,0,10*ROW('Water Data'!H179))="","",OFFSET('Water Data'!$H$28,0,10*ROW('Water Data'!H179)))</f>
        <v/>
      </c>
      <c r="CG185" s="270" t="str">
        <f ca="true">+IF(OFFSET('Water Data'!$H$29,0,10*ROW('Water Data'!H179))="","",OFFSET('Water Data'!$H$29,0,10*ROW('Water Data'!H179)))</f>
        <v/>
      </c>
      <c r="CH185" s="270" t="str">
        <f ca="true">+IF(OFFSET('Water Data'!$I$27,0,10*ROW('Water Data'!I179))="","",OFFSET('Water Data'!$I$27,0,10*ROW('Water Data'!I179)))</f>
        <v/>
      </c>
      <c r="CI185" s="270" t="str">
        <f ca="true">+IF(OFFSET('Water Data'!$I$28,0,10*ROW('Water Data'!I179))="","",OFFSET('Water Data'!$I$28,0,10*ROW('Water Data'!I179)))</f>
        <v/>
      </c>
      <c r="CJ185" s="270" t="str">
        <f ca="true">+IF(OFFSET('Water Data'!$I$29,0,10*ROW('Water Data'!I179))="","",OFFSET('Water Data'!$I$29,0,10*ROW('Water Data'!I179)))</f>
        <v/>
      </c>
      <c r="CK185" s="270" t="str">
        <f ca="true">+IF(OFFSET('Sanitation Data'!$D$28,0,10*ROW('Sanitation Data'!D179))="","",OFFSET('Sanitation Data'!$D$28,0,10*ROW('Sanitation Data'!D179)))</f>
        <v/>
      </c>
      <c r="CL185" s="270" t="str">
        <f ca="true">+IF(OFFSET('Sanitation Data'!$D$29,0,10*ROW('Sanitation Data'!D179))="","",OFFSET('Sanitation Data'!$D$29,0,10*ROW('Sanitation Data'!D179)))</f>
        <v/>
      </c>
      <c r="CM185" s="270" t="str">
        <f ca="true">+IF(OFFSET('Sanitation Data'!$D$30,0,10*ROW('Sanitation Data'!D179))="","",OFFSET('Sanitation Data'!$D$30,0,10*ROW('Sanitation Data'!D179)))</f>
        <v/>
      </c>
      <c r="CN185" s="270" t="str">
        <f ca="true">+IF(OFFSET('Sanitation Data'!$D$31,0,10*ROW('Sanitation Data'!D179))="","",OFFSET('Sanitation Data'!$D$31,0,10*ROW('Sanitation Data'!D179)))</f>
        <v/>
      </c>
      <c r="CO185" s="270" t="str">
        <f ca="true">+IF(OFFSET('Sanitation Data'!$D$32,0,10*ROW('Sanitation Data'!D179))="","",OFFSET('Sanitation Data'!$D$32,0,10*ROW('Sanitation Data'!D179)))</f>
        <v/>
      </c>
      <c r="CP185" s="270" t="str">
        <f ca="true">+IF(OFFSET('Sanitation Data'!$E$28,0,10*ROW('Sanitation Data'!E179))="","",OFFSET('Sanitation Data'!$E$28,0,10*ROW('Sanitation Data'!E179)))</f>
        <v/>
      </c>
      <c r="CQ185" s="270" t="str">
        <f ca="true">+IF(OFFSET('Sanitation Data'!$E$29,0,10*ROW('Sanitation Data'!E179))="","",OFFSET('Sanitation Data'!$E$29,0,10*ROW('Sanitation Data'!E179)))</f>
        <v/>
      </c>
      <c r="CR185" s="270" t="str">
        <f ca="true">+IF(OFFSET('Sanitation Data'!$E$30,0,10*ROW('Sanitation Data'!E179))="","",OFFSET('Sanitation Data'!$E$30,0,10*ROW('Sanitation Data'!E179)))</f>
        <v/>
      </c>
      <c r="CS185" s="270" t="str">
        <f ca="true">+IF(OFFSET('Sanitation Data'!$E$31,0,10*ROW('Sanitation Data'!E179))="","",OFFSET('Sanitation Data'!$E$31,0,10*ROW('Sanitation Data'!E179)))</f>
        <v/>
      </c>
      <c r="CT185" s="270" t="str">
        <f ca="true">+IF(OFFSET('Sanitation Data'!$E$32,0,10*ROW('Sanitation Data'!E179))="","",OFFSET('Sanitation Data'!$E$32,0,10*ROW('Sanitation Data'!E179)))</f>
        <v/>
      </c>
      <c r="CU185" s="270" t="str">
        <f ca="true">+IF(OFFSET('Sanitation Data'!$F$28,0,10*ROW('Sanitation Data'!F179))="","",OFFSET('Sanitation Data'!$F$28,0,10*ROW('Sanitation Data'!F179)))</f>
        <v/>
      </c>
      <c r="CV185" s="270" t="str">
        <f ca="true">+IF(OFFSET('Sanitation Data'!$F$29,0,10*ROW('Sanitation Data'!F179))="","",OFFSET('Sanitation Data'!$F$29,0,10*ROW('Sanitation Data'!F179)))</f>
        <v/>
      </c>
      <c r="CW185" s="270" t="str">
        <f ca="true">+IF(OFFSET('Sanitation Data'!$F$30,0,10*ROW('Sanitation Data'!F179))="","",OFFSET('Sanitation Data'!$F$30,0,10*ROW('Sanitation Data'!F179)))</f>
        <v/>
      </c>
      <c r="CX185" s="270" t="str">
        <f ca="true">+IF(OFFSET('Sanitation Data'!$F$31,0,10*ROW('Sanitation Data'!F179))="","",OFFSET('Sanitation Data'!$F$31,0,10*ROW('Sanitation Data'!F179)))</f>
        <v/>
      </c>
      <c r="CY185" s="270" t="str">
        <f ca="true">+IF(OFFSET('Sanitation Data'!$F$32,0,10*ROW('Sanitation Data'!F179))="","",OFFSET('Sanitation Data'!$F$32,0,10*ROW('Sanitation Data'!F179)))</f>
        <v/>
      </c>
      <c r="CZ185" s="270" t="str">
        <f ca="true">+IF(OFFSET('Sanitation Data'!$G$28,0,10*ROW('Sanitation Data'!G179))="","",OFFSET('Sanitation Data'!$G$28,0,10*ROW('Sanitation Data'!G179)))</f>
        <v/>
      </c>
      <c r="DA185" s="270" t="str">
        <f ca="true">+IF(OFFSET('Sanitation Data'!$G$29,0,10*ROW('Sanitation Data'!G179))="","",OFFSET('Sanitation Data'!$G$29,0,10*ROW('Sanitation Data'!G179)))</f>
        <v/>
      </c>
      <c r="DB185" s="270" t="str">
        <f ca="true">+IF(OFFSET('Sanitation Data'!$G$30,0,10*ROW('Sanitation Data'!G179))="","",OFFSET('Sanitation Data'!$G$30,0,10*ROW('Sanitation Data'!G179)))</f>
        <v/>
      </c>
      <c r="DC185" s="270" t="str">
        <f ca="true">+IF(OFFSET('Sanitation Data'!$G$31,0,10*ROW('Sanitation Data'!G179))="","",OFFSET('Sanitation Data'!$G$31,0,10*ROW('Sanitation Data'!G179)))</f>
        <v/>
      </c>
      <c r="DD185" s="270" t="str">
        <f ca="true">+IF(OFFSET('Sanitation Data'!$G$32,0,10*ROW('Sanitation Data'!G179))="","",OFFSET('Sanitation Data'!$G$32,0,10*ROW('Sanitation Data'!G179)))</f>
        <v/>
      </c>
      <c r="DE185" s="270" t="str">
        <f ca="true">+IF(OFFSET('Sanitation Data'!$H$28,0,10*ROW('Sanitation Data'!H179))="","",OFFSET('Sanitation Data'!$H$28,0,10*ROW('Sanitation Data'!H179)))</f>
        <v/>
      </c>
      <c r="DF185" s="270" t="str">
        <f ca="true">+IF(OFFSET('Sanitation Data'!$H$29,0,10*ROW('Sanitation Data'!H179))="","",OFFSET('Sanitation Data'!$H$29,0,10*ROW('Sanitation Data'!H179)))</f>
        <v/>
      </c>
      <c r="DG185" s="270" t="str">
        <f ca="true">+IF(OFFSET('Sanitation Data'!$H$30,0,10*ROW('Sanitation Data'!H179))="","",OFFSET('Sanitation Data'!$H$30,0,10*ROW('Sanitation Data'!H179)))</f>
        <v/>
      </c>
      <c r="DH185" s="270" t="str">
        <f ca="true">+IF(OFFSET('Sanitation Data'!$H$31,0,10*ROW('Sanitation Data'!H179))="","",OFFSET('Sanitation Data'!$H$31,0,10*ROW('Sanitation Data'!H179)))</f>
        <v/>
      </c>
      <c r="DI185" s="270" t="str">
        <f ca="true">+IF(OFFSET('Sanitation Data'!$H$32,0,10*ROW('Sanitation Data'!H179))="","",OFFSET('Sanitation Data'!$H$32,0,10*ROW('Sanitation Data'!H179)))</f>
        <v/>
      </c>
      <c r="DJ185" s="270" t="str">
        <f ca="true">+IF(OFFSET('Sanitation Data'!$I$28,0,10*ROW('Sanitation Data'!I179))="","",OFFSET('Sanitation Data'!$I$28,0,10*ROW('Sanitation Data'!I179)))</f>
        <v/>
      </c>
      <c r="DK185" s="270" t="str">
        <f ca="true">+IF(OFFSET('Sanitation Data'!$I$29,0,10*ROW('Sanitation Data'!I179))="","",OFFSET('Sanitation Data'!$I$29,0,10*ROW('Sanitation Data'!I179)))</f>
        <v/>
      </c>
      <c r="DL185" s="270" t="str">
        <f ca="true">+IF(OFFSET('Sanitation Data'!$I$30,0,10*ROW('Sanitation Data'!I179))="","",OFFSET('Sanitation Data'!$I$30,0,10*ROW('Sanitation Data'!I179)))</f>
        <v/>
      </c>
      <c r="DM185" s="270" t="str">
        <f ca="true">+IF(OFFSET('Sanitation Data'!$I$31,0,10*ROW('Sanitation Data'!I179))="","",OFFSET('Sanitation Data'!$I$31,0,10*ROW('Sanitation Data'!I179)))</f>
        <v/>
      </c>
      <c r="DN185" s="270" t="str">
        <f ca="true">+IF(OFFSET('Sanitation Data'!$I$32,0,10*ROW('Sanitation Data'!I179))="","",OFFSET('Sanitation Data'!$I$32,0,10*ROW('Sanitation Data'!I179)))</f>
        <v/>
      </c>
      <c r="DO185" s="270" t="str">
        <f ca="true">+IF(OFFSET('Hygiene Data'!$D$11,0,10*ROW('Hygiene Data'!D179))="","",OFFSET('Hygiene Data'!$D$11,0,10*ROW('Hygiene Data'!D179)))</f>
        <v/>
      </c>
      <c r="DP185" s="270" t="str">
        <f ca="true">+IF(OFFSET('Hygiene Data'!$D$12,0,10*ROW('Hygiene Data'!D179))="","",OFFSET('Hygiene Data'!$D$12,0,10*ROW('Hygiene Data'!D179)))</f>
        <v/>
      </c>
      <c r="DQ185" s="270" t="str">
        <f ca="true">+IF(OFFSET('Hygiene Data'!$D$13,0,10*ROW('Hygiene Data'!D179))="","",OFFSET('Hygiene Data'!$D$13,0,10*ROW('Hygiene Data'!D179)))</f>
        <v/>
      </c>
      <c r="DR185" s="270" t="str">
        <f ca="true">+IF(OFFSET('Hygiene Data'!$E$11,0,10*ROW('Hygiene Data'!E179))="","",OFFSET('Hygiene Data'!$E$11,0,10*ROW('Hygiene Data'!E179)))</f>
        <v/>
      </c>
      <c r="DS185" s="270" t="str">
        <f ca="true">+IF(OFFSET('Hygiene Data'!$E$12,0,10*ROW('Hygiene Data'!E179))="","",OFFSET('Hygiene Data'!$E$12,0,10*ROW('Hygiene Data'!E179)))</f>
        <v/>
      </c>
      <c r="DT185" s="270" t="str">
        <f ca="true">+IF(OFFSET('Hygiene Data'!$E$13,0,10*ROW('Hygiene Data'!E179))="","",OFFSET('Hygiene Data'!$E$13,0,10*ROW('Hygiene Data'!E179)))</f>
        <v/>
      </c>
      <c r="DU185" s="270" t="str">
        <f ca="true">+IF(OFFSET('Hygiene Data'!$F$11,0,10*ROW('Hygiene Data'!F179))="","",OFFSET('Hygiene Data'!$F$11,0,10*ROW('Hygiene Data'!F179)))</f>
        <v/>
      </c>
      <c r="DV185" s="270" t="str">
        <f ca="true">+IF(OFFSET('Hygiene Data'!$F$12,0,10*ROW('Hygiene Data'!F179))="","",OFFSET('Hygiene Data'!$F$12,0,10*ROW('Hygiene Data'!F179)))</f>
        <v/>
      </c>
      <c r="DW185" s="270" t="str">
        <f ca="true">+IF(OFFSET('Hygiene Data'!$F$13,0,10*ROW('Hygiene Data'!F179))="","",OFFSET('Hygiene Data'!$F$13,0,10*ROW('Hygiene Data'!F179)))</f>
        <v/>
      </c>
      <c r="DX185" s="270" t="str">
        <f ca="true">+IF(OFFSET('Hygiene Data'!$G$11,0,10*ROW('Hygiene Data'!G179))="","",OFFSET('Hygiene Data'!$G$11,0,10*ROW('Hygiene Data'!G179)))</f>
        <v/>
      </c>
      <c r="DY185" s="270" t="str">
        <f ca="true">+IF(OFFSET('Hygiene Data'!$G$12,0,10*ROW('Hygiene Data'!G179))="","",OFFSET('Hygiene Data'!$G$12,0,10*ROW('Hygiene Data'!G179)))</f>
        <v/>
      </c>
      <c r="DZ185" s="270" t="str">
        <f ca="true">+IF(OFFSET('Hygiene Data'!$G$13,0,10*ROW('Hygiene Data'!G179))="","",OFFSET('Hygiene Data'!$G$13,0,10*ROW('Hygiene Data'!G179)))</f>
        <v/>
      </c>
      <c r="EA185" s="270" t="str">
        <f ca="true">+IF(OFFSET('Hygiene Data'!$H$11,0,10*ROW('Hygiene Data'!H179))="","",OFFSET('Hygiene Data'!$H$11,0,10*ROW('Hygiene Data'!H179)))</f>
        <v/>
      </c>
      <c r="EB185" s="270" t="str">
        <f ca="true">+IF(OFFSET('Hygiene Data'!$H$12,0,10*ROW('Hygiene Data'!H179))="","",OFFSET('Hygiene Data'!$H$12,0,10*ROW('Hygiene Data'!H179)))</f>
        <v/>
      </c>
      <c r="EC185" s="270" t="str">
        <f ca="true">+IF(OFFSET('Hygiene Data'!$H$13,0,10*ROW('Hygiene Data'!H179))="","",OFFSET('Hygiene Data'!$H$13,0,10*ROW('Hygiene Data'!H179)))</f>
        <v/>
      </c>
      <c r="ED185" s="270" t="str">
        <f ca="true">+IF(OFFSET('Hygiene Data'!$I$11,0,10*ROW('Hygiene Data'!I179))="","",OFFSET('Hygiene Data'!$I$11,0,10*ROW('Hygiene Data'!I179)))</f>
        <v/>
      </c>
      <c r="EE185" s="270" t="str">
        <f ca="true">+IF(OFFSET('Hygiene Data'!$I$12,0,10*ROW('Hygiene Data'!I179))="","",OFFSET('Hygiene Data'!$I$12,0,10*ROW('Hygiene Data'!I179)))</f>
        <v/>
      </c>
      <c r="EF185" s="270"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26"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0"/>
      <c r="BS186" s="270" t="str">
        <f ca="true">+IF(OFFSET('Water Data'!$D$27,0,10*ROW('Water Data'!D180))="","",OFFSET('Water Data'!$D$27,0,10*ROW('Water Data'!D180)))</f>
        <v/>
      </c>
      <c r="BT186" s="270" t="str">
        <f ca="true">+IF(OFFSET('Water Data'!$D$28,0,10*ROW('Water Data'!D180))="","",OFFSET('Water Data'!$D$28,0,10*ROW('Water Data'!D180)))</f>
        <v/>
      </c>
      <c r="BU186" s="270" t="str">
        <f ca="true">+IF(OFFSET('Water Data'!$D$29,0,10*ROW('Water Data'!D180))="","",OFFSET('Water Data'!$D$29,0,10*ROW('Water Data'!D180)))</f>
        <v/>
      </c>
      <c r="BV186" s="270" t="str">
        <f ca="true">+IF(OFFSET('Water Data'!$E$27,0,10*ROW('Water Data'!E180))="","",OFFSET('Water Data'!$E$27,0,10*ROW('Water Data'!E180)))</f>
        <v/>
      </c>
      <c r="BW186" s="270" t="str">
        <f ca="true">+IF(OFFSET('Water Data'!$E$28,0,10*ROW('Water Data'!E180))="","",OFFSET('Water Data'!$E$28,0,10*ROW('Water Data'!E180)))</f>
        <v/>
      </c>
      <c r="BX186" s="270" t="str">
        <f ca="true">+IF(OFFSET('Water Data'!$E$29,0,10*ROW('Water Data'!E180))="","",OFFSET('Water Data'!$E$29,0,10*ROW('Water Data'!E180)))</f>
        <v/>
      </c>
      <c r="BY186" s="270" t="str">
        <f ca="true">+IF(OFFSET('Water Data'!$F$27,0,10*ROW('Water Data'!F180))="","",OFFSET('Water Data'!$F$27,0,10*ROW('Water Data'!F180)))</f>
        <v/>
      </c>
      <c r="BZ186" s="270" t="str">
        <f ca="true">+IF(OFFSET('Water Data'!$F$28,0,10*ROW('Water Data'!F180))="","",OFFSET('Water Data'!$F$28,0,10*ROW('Water Data'!F180)))</f>
        <v/>
      </c>
      <c r="CA186" s="270" t="str">
        <f ca="true">+IF(OFFSET('Water Data'!$F$29,0,10*ROW('Water Data'!F180))="","",OFFSET('Water Data'!$F$29,0,10*ROW('Water Data'!F180)))</f>
        <v/>
      </c>
      <c r="CB186" s="270" t="str">
        <f ca="true">+IF(OFFSET('Water Data'!$G$27,0,10*ROW('Water Data'!G180))="","",OFFSET('Water Data'!$G$27,0,10*ROW('Water Data'!G180)))</f>
        <v/>
      </c>
      <c r="CC186" s="270" t="str">
        <f ca="true">+IF(OFFSET('Water Data'!$G$28,0,10*ROW('Water Data'!G180))="","",OFFSET('Water Data'!$G$28,0,10*ROW('Water Data'!G180)))</f>
        <v/>
      </c>
      <c r="CD186" s="270" t="str">
        <f ca="true">+IF(OFFSET('Water Data'!$G$29,0,10*ROW('Water Data'!G180))="","",OFFSET('Water Data'!$G$29,0,10*ROW('Water Data'!G180)))</f>
        <v/>
      </c>
      <c r="CE186" s="270" t="str">
        <f ca="true">+IF(OFFSET('Water Data'!$H$27,0,10*ROW('Water Data'!H180))="","",OFFSET('Water Data'!$H$27,0,10*ROW('Water Data'!H180)))</f>
        <v/>
      </c>
      <c r="CF186" s="270" t="str">
        <f ca="true">+IF(OFFSET('Water Data'!$H$28,0,10*ROW('Water Data'!H180))="","",OFFSET('Water Data'!$H$28,0,10*ROW('Water Data'!H180)))</f>
        <v/>
      </c>
      <c r="CG186" s="270" t="str">
        <f ca="true">+IF(OFFSET('Water Data'!$H$29,0,10*ROW('Water Data'!H180))="","",OFFSET('Water Data'!$H$29,0,10*ROW('Water Data'!H180)))</f>
        <v/>
      </c>
      <c r="CH186" s="270" t="str">
        <f ca="true">+IF(OFFSET('Water Data'!$I$27,0,10*ROW('Water Data'!I180))="","",OFFSET('Water Data'!$I$27,0,10*ROW('Water Data'!I180)))</f>
        <v/>
      </c>
      <c r="CI186" s="270" t="str">
        <f ca="true">+IF(OFFSET('Water Data'!$I$28,0,10*ROW('Water Data'!I180))="","",OFFSET('Water Data'!$I$28,0,10*ROW('Water Data'!I180)))</f>
        <v/>
      </c>
      <c r="CJ186" s="270" t="str">
        <f ca="true">+IF(OFFSET('Water Data'!$I$29,0,10*ROW('Water Data'!I180))="","",OFFSET('Water Data'!$I$29,0,10*ROW('Water Data'!I180)))</f>
        <v/>
      </c>
      <c r="CK186" s="270" t="str">
        <f ca="true">+IF(OFFSET('Sanitation Data'!$D$28,0,10*ROW('Sanitation Data'!D180))="","",OFFSET('Sanitation Data'!$D$28,0,10*ROW('Sanitation Data'!D180)))</f>
        <v/>
      </c>
      <c r="CL186" s="270" t="str">
        <f ca="true">+IF(OFFSET('Sanitation Data'!$D$29,0,10*ROW('Sanitation Data'!D180))="","",OFFSET('Sanitation Data'!$D$29,0,10*ROW('Sanitation Data'!D180)))</f>
        <v/>
      </c>
      <c r="CM186" s="270" t="str">
        <f ca="true">+IF(OFFSET('Sanitation Data'!$D$30,0,10*ROW('Sanitation Data'!D180))="","",OFFSET('Sanitation Data'!$D$30,0,10*ROW('Sanitation Data'!D180)))</f>
        <v/>
      </c>
      <c r="CN186" s="270" t="str">
        <f ca="true">+IF(OFFSET('Sanitation Data'!$D$31,0,10*ROW('Sanitation Data'!D180))="","",OFFSET('Sanitation Data'!$D$31,0,10*ROW('Sanitation Data'!D180)))</f>
        <v/>
      </c>
      <c r="CO186" s="270" t="str">
        <f ca="true">+IF(OFFSET('Sanitation Data'!$D$32,0,10*ROW('Sanitation Data'!D180))="","",OFFSET('Sanitation Data'!$D$32,0,10*ROW('Sanitation Data'!D180)))</f>
        <v/>
      </c>
      <c r="CP186" s="270" t="str">
        <f ca="true">+IF(OFFSET('Sanitation Data'!$E$28,0,10*ROW('Sanitation Data'!E180))="","",OFFSET('Sanitation Data'!$E$28,0,10*ROW('Sanitation Data'!E180)))</f>
        <v/>
      </c>
      <c r="CQ186" s="270" t="str">
        <f ca="true">+IF(OFFSET('Sanitation Data'!$E$29,0,10*ROW('Sanitation Data'!E180))="","",OFFSET('Sanitation Data'!$E$29,0,10*ROW('Sanitation Data'!E180)))</f>
        <v/>
      </c>
      <c r="CR186" s="270" t="str">
        <f ca="true">+IF(OFFSET('Sanitation Data'!$E$30,0,10*ROW('Sanitation Data'!E180))="","",OFFSET('Sanitation Data'!$E$30,0,10*ROW('Sanitation Data'!E180)))</f>
        <v/>
      </c>
      <c r="CS186" s="270" t="str">
        <f ca="true">+IF(OFFSET('Sanitation Data'!$E$31,0,10*ROW('Sanitation Data'!E180))="","",OFFSET('Sanitation Data'!$E$31,0,10*ROW('Sanitation Data'!E180)))</f>
        <v/>
      </c>
      <c r="CT186" s="270" t="str">
        <f ca="true">+IF(OFFSET('Sanitation Data'!$E$32,0,10*ROW('Sanitation Data'!E180))="","",OFFSET('Sanitation Data'!$E$32,0,10*ROW('Sanitation Data'!E180)))</f>
        <v/>
      </c>
      <c r="CU186" s="270" t="str">
        <f ca="true">+IF(OFFSET('Sanitation Data'!$F$28,0,10*ROW('Sanitation Data'!F180))="","",OFFSET('Sanitation Data'!$F$28,0,10*ROW('Sanitation Data'!F180)))</f>
        <v/>
      </c>
      <c r="CV186" s="270" t="str">
        <f ca="true">+IF(OFFSET('Sanitation Data'!$F$29,0,10*ROW('Sanitation Data'!F180))="","",OFFSET('Sanitation Data'!$F$29,0,10*ROW('Sanitation Data'!F180)))</f>
        <v/>
      </c>
      <c r="CW186" s="270" t="str">
        <f ca="true">+IF(OFFSET('Sanitation Data'!$F$30,0,10*ROW('Sanitation Data'!F180))="","",OFFSET('Sanitation Data'!$F$30,0,10*ROW('Sanitation Data'!F180)))</f>
        <v/>
      </c>
      <c r="CX186" s="270" t="str">
        <f ca="true">+IF(OFFSET('Sanitation Data'!$F$31,0,10*ROW('Sanitation Data'!F180))="","",OFFSET('Sanitation Data'!$F$31,0,10*ROW('Sanitation Data'!F180)))</f>
        <v/>
      </c>
      <c r="CY186" s="270" t="str">
        <f ca="true">+IF(OFFSET('Sanitation Data'!$F$32,0,10*ROW('Sanitation Data'!F180))="","",OFFSET('Sanitation Data'!$F$32,0,10*ROW('Sanitation Data'!F180)))</f>
        <v/>
      </c>
      <c r="CZ186" s="270" t="str">
        <f ca="true">+IF(OFFSET('Sanitation Data'!$G$28,0,10*ROW('Sanitation Data'!G180))="","",OFFSET('Sanitation Data'!$G$28,0,10*ROW('Sanitation Data'!G180)))</f>
        <v/>
      </c>
      <c r="DA186" s="270" t="str">
        <f ca="true">+IF(OFFSET('Sanitation Data'!$G$29,0,10*ROW('Sanitation Data'!G180))="","",OFFSET('Sanitation Data'!$G$29,0,10*ROW('Sanitation Data'!G180)))</f>
        <v/>
      </c>
      <c r="DB186" s="270" t="str">
        <f ca="true">+IF(OFFSET('Sanitation Data'!$G$30,0,10*ROW('Sanitation Data'!G180))="","",OFFSET('Sanitation Data'!$G$30,0,10*ROW('Sanitation Data'!G180)))</f>
        <v/>
      </c>
      <c r="DC186" s="270" t="str">
        <f ca="true">+IF(OFFSET('Sanitation Data'!$G$31,0,10*ROW('Sanitation Data'!G180))="","",OFFSET('Sanitation Data'!$G$31,0,10*ROW('Sanitation Data'!G180)))</f>
        <v/>
      </c>
      <c r="DD186" s="270" t="str">
        <f ca="true">+IF(OFFSET('Sanitation Data'!$G$32,0,10*ROW('Sanitation Data'!G180))="","",OFFSET('Sanitation Data'!$G$32,0,10*ROW('Sanitation Data'!G180)))</f>
        <v/>
      </c>
      <c r="DE186" s="270" t="str">
        <f ca="true">+IF(OFFSET('Sanitation Data'!$H$28,0,10*ROW('Sanitation Data'!H180))="","",OFFSET('Sanitation Data'!$H$28,0,10*ROW('Sanitation Data'!H180)))</f>
        <v/>
      </c>
      <c r="DF186" s="270" t="str">
        <f ca="true">+IF(OFFSET('Sanitation Data'!$H$29,0,10*ROW('Sanitation Data'!H180))="","",OFFSET('Sanitation Data'!$H$29,0,10*ROW('Sanitation Data'!H180)))</f>
        <v/>
      </c>
      <c r="DG186" s="270" t="str">
        <f ca="true">+IF(OFFSET('Sanitation Data'!$H$30,0,10*ROW('Sanitation Data'!H180))="","",OFFSET('Sanitation Data'!$H$30,0,10*ROW('Sanitation Data'!H180)))</f>
        <v/>
      </c>
      <c r="DH186" s="270" t="str">
        <f ca="true">+IF(OFFSET('Sanitation Data'!$H$31,0,10*ROW('Sanitation Data'!H180))="","",OFFSET('Sanitation Data'!$H$31,0,10*ROW('Sanitation Data'!H180)))</f>
        <v/>
      </c>
      <c r="DI186" s="270" t="str">
        <f ca="true">+IF(OFFSET('Sanitation Data'!$H$32,0,10*ROW('Sanitation Data'!H180))="","",OFFSET('Sanitation Data'!$H$32,0,10*ROW('Sanitation Data'!H180)))</f>
        <v/>
      </c>
      <c r="DJ186" s="270" t="str">
        <f ca="true">+IF(OFFSET('Sanitation Data'!$I$28,0,10*ROW('Sanitation Data'!I180))="","",OFFSET('Sanitation Data'!$I$28,0,10*ROW('Sanitation Data'!I180)))</f>
        <v/>
      </c>
      <c r="DK186" s="270" t="str">
        <f ca="true">+IF(OFFSET('Sanitation Data'!$I$29,0,10*ROW('Sanitation Data'!I180))="","",OFFSET('Sanitation Data'!$I$29,0,10*ROW('Sanitation Data'!I180)))</f>
        <v/>
      </c>
      <c r="DL186" s="270" t="str">
        <f ca="true">+IF(OFFSET('Sanitation Data'!$I$30,0,10*ROW('Sanitation Data'!I180))="","",OFFSET('Sanitation Data'!$I$30,0,10*ROW('Sanitation Data'!I180)))</f>
        <v/>
      </c>
      <c r="DM186" s="270" t="str">
        <f ca="true">+IF(OFFSET('Sanitation Data'!$I$31,0,10*ROW('Sanitation Data'!I180))="","",OFFSET('Sanitation Data'!$I$31,0,10*ROW('Sanitation Data'!I180)))</f>
        <v/>
      </c>
      <c r="DN186" s="270" t="str">
        <f ca="true">+IF(OFFSET('Sanitation Data'!$I$32,0,10*ROW('Sanitation Data'!I180))="","",OFFSET('Sanitation Data'!$I$32,0,10*ROW('Sanitation Data'!I180)))</f>
        <v/>
      </c>
      <c r="DO186" s="270" t="str">
        <f ca="true">+IF(OFFSET('Hygiene Data'!$D$11,0,10*ROW('Hygiene Data'!D180))="","",OFFSET('Hygiene Data'!$D$11,0,10*ROW('Hygiene Data'!D180)))</f>
        <v/>
      </c>
      <c r="DP186" s="270" t="str">
        <f ca="true">+IF(OFFSET('Hygiene Data'!$D$12,0,10*ROW('Hygiene Data'!D180))="","",OFFSET('Hygiene Data'!$D$12,0,10*ROW('Hygiene Data'!D180)))</f>
        <v/>
      </c>
      <c r="DQ186" s="270" t="str">
        <f ca="true">+IF(OFFSET('Hygiene Data'!$D$13,0,10*ROW('Hygiene Data'!D180))="","",OFFSET('Hygiene Data'!$D$13,0,10*ROW('Hygiene Data'!D180)))</f>
        <v/>
      </c>
      <c r="DR186" s="270" t="str">
        <f ca="true">+IF(OFFSET('Hygiene Data'!$E$11,0,10*ROW('Hygiene Data'!E180))="","",OFFSET('Hygiene Data'!$E$11,0,10*ROW('Hygiene Data'!E180)))</f>
        <v/>
      </c>
      <c r="DS186" s="270" t="str">
        <f ca="true">+IF(OFFSET('Hygiene Data'!$E$12,0,10*ROW('Hygiene Data'!E180))="","",OFFSET('Hygiene Data'!$E$12,0,10*ROW('Hygiene Data'!E180)))</f>
        <v/>
      </c>
      <c r="DT186" s="270" t="str">
        <f ca="true">+IF(OFFSET('Hygiene Data'!$E$13,0,10*ROW('Hygiene Data'!E180))="","",OFFSET('Hygiene Data'!$E$13,0,10*ROW('Hygiene Data'!E180)))</f>
        <v/>
      </c>
      <c r="DU186" s="270" t="str">
        <f ca="true">+IF(OFFSET('Hygiene Data'!$F$11,0,10*ROW('Hygiene Data'!F180))="","",OFFSET('Hygiene Data'!$F$11,0,10*ROW('Hygiene Data'!F180)))</f>
        <v/>
      </c>
      <c r="DV186" s="270" t="str">
        <f ca="true">+IF(OFFSET('Hygiene Data'!$F$12,0,10*ROW('Hygiene Data'!F180))="","",OFFSET('Hygiene Data'!$F$12,0,10*ROW('Hygiene Data'!F180)))</f>
        <v/>
      </c>
      <c r="DW186" s="270" t="str">
        <f ca="true">+IF(OFFSET('Hygiene Data'!$F$13,0,10*ROW('Hygiene Data'!F180))="","",OFFSET('Hygiene Data'!$F$13,0,10*ROW('Hygiene Data'!F180)))</f>
        <v/>
      </c>
      <c r="DX186" s="270" t="str">
        <f ca="true">+IF(OFFSET('Hygiene Data'!$G$11,0,10*ROW('Hygiene Data'!G180))="","",OFFSET('Hygiene Data'!$G$11,0,10*ROW('Hygiene Data'!G180)))</f>
        <v/>
      </c>
      <c r="DY186" s="270" t="str">
        <f ca="true">+IF(OFFSET('Hygiene Data'!$G$12,0,10*ROW('Hygiene Data'!G180))="","",OFFSET('Hygiene Data'!$G$12,0,10*ROW('Hygiene Data'!G180)))</f>
        <v/>
      </c>
      <c r="DZ186" s="270" t="str">
        <f ca="true">+IF(OFFSET('Hygiene Data'!$G$13,0,10*ROW('Hygiene Data'!G180))="","",OFFSET('Hygiene Data'!$G$13,0,10*ROW('Hygiene Data'!G180)))</f>
        <v/>
      </c>
      <c r="EA186" s="270" t="str">
        <f ca="true">+IF(OFFSET('Hygiene Data'!$H$11,0,10*ROW('Hygiene Data'!H180))="","",OFFSET('Hygiene Data'!$H$11,0,10*ROW('Hygiene Data'!H180)))</f>
        <v/>
      </c>
      <c r="EB186" s="270" t="str">
        <f ca="true">+IF(OFFSET('Hygiene Data'!$H$12,0,10*ROW('Hygiene Data'!H180))="","",OFFSET('Hygiene Data'!$H$12,0,10*ROW('Hygiene Data'!H180)))</f>
        <v/>
      </c>
      <c r="EC186" s="270" t="str">
        <f ca="true">+IF(OFFSET('Hygiene Data'!$H$13,0,10*ROW('Hygiene Data'!H180))="","",OFFSET('Hygiene Data'!$H$13,0,10*ROW('Hygiene Data'!H180)))</f>
        <v/>
      </c>
      <c r="ED186" s="270" t="str">
        <f ca="true">+IF(OFFSET('Hygiene Data'!$I$11,0,10*ROW('Hygiene Data'!I180))="","",OFFSET('Hygiene Data'!$I$11,0,10*ROW('Hygiene Data'!I180)))</f>
        <v/>
      </c>
      <c r="EE186" s="270" t="str">
        <f ca="true">+IF(OFFSET('Hygiene Data'!$I$12,0,10*ROW('Hygiene Data'!I180))="","",OFFSET('Hygiene Data'!$I$12,0,10*ROW('Hygiene Data'!I180)))</f>
        <v/>
      </c>
      <c r="EF186" s="270"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26"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0"/>
      <c r="BS187" s="270" t="str">
        <f ca="true">+IF(OFFSET('Water Data'!$D$27,0,10*ROW('Water Data'!D181))="","",OFFSET('Water Data'!$D$27,0,10*ROW('Water Data'!D181)))</f>
        <v/>
      </c>
      <c r="BT187" s="270" t="str">
        <f ca="true">+IF(OFFSET('Water Data'!$D$28,0,10*ROW('Water Data'!D181))="","",OFFSET('Water Data'!$D$28,0,10*ROW('Water Data'!D181)))</f>
        <v/>
      </c>
      <c r="BU187" s="270" t="str">
        <f ca="true">+IF(OFFSET('Water Data'!$D$29,0,10*ROW('Water Data'!D181))="","",OFFSET('Water Data'!$D$29,0,10*ROW('Water Data'!D181)))</f>
        <v/>
      </c>
      <c r="BV187" s="270" t="str">
        <f ca="true">+IF(OFFSET('Water Data'!$E$27,0,10*ROW('Water Data'!E181))="","",OFFSET('Water Data'!$E$27,0,10*ROW('Water Data'!E181)))</f>
        <v/>
      </c>
      <c r="BW187" s="270" t="str">
        <f ca="true">+IF(OFFSET('Water Data'!$E$28,0,10*ROW('Water Data'!E181))="","",OFFSET('Water Data'!$E$28,0,10*ROW('Water Data'!E181)))</f>
        <v/>
      </c>
      <c r="BX187" s="270" t="str">
        <f ca="true">+IF(OFFSET('Water Data'!$E$29,0,10*ROW('Water Data'!E181))="","",OFFSET('Water Data'!$E$29,0,10*ROW('Water Data'!E181)))</f>
        <v/>
      </c>
      <c r="BY187" s="270" t="str">
        <f ca="true">+IF(OFFSET('Water Data'!$F$27,0,10*ROW('Water Data'!F181))="","",OFFSET('Water Data'!$F$27,0,10*ROW('Water Data'!F181)))</f>
        <v/>
      </c>
      <c r="BZ187" s="270" t="str">
        <f ca="true">+IF(OFFSET('Water Data'!$F$28,0,10*ROW('Water Data'!F181))="","",OFFSET('Water Data'!$F$28,0,10*ROW('Water Data'!F181)))</f>
        <v/>
      </c>
      <c r="CA187" s="270" t="str">
        <f ca="true">+IF(OFFSET('Water Data'!$F$29,0,10*ROW('Water Data'!F181))="","",OFFSET('Water Data'!$F$29,0,10*ROW('Water Data'!F181)))</f>
        <v/>
      </c>
      <c r="CB187" s="270" t="str">
        <f ca="true">+IF(OFFSET('Water Data'!$G$27,0,10*ROW('Water Data'!G181))="","",OFFSET('Water Data'!$G$27,0,10*ROW('Water Data'!G181)))</f>
        <v/>
      </c>
      <c r="CC187" s="270" t="str">
        <f ca="true">+IF(OFFSET('Water Data'!$G$28,0,10*ROW('Water Data'!G181))="","",OFFSET('Water Data'!$G$28,0,10*ROW('Water Data'!G181)))</f>
        <v/>
      </c>
      <c r="CD187" s="270" t="str">
        <f ca="true">+IF(OFFSET('Water Data'!$G$29,0,10*ROW('Water Data'!G181))="","",OFFSET('Water Data'!$G$29,0,10*ROW('Water Data'!G181)))</f>
        <v/>
      </c>
      <c r="CE187" s="270" t="str">
        <f ca="true">+IF(OFFSET('Water Data'!$H$27,0,10*ROW('Water Data'!H181))="","",OFFSET('Water Data'!$H$27,0,10*ROW('Water Data'!H181)))</f>
        <v/>
      </c>
      <c r="CF187" s="270" t="str">
        <f ca="true">+IF(OFFSET('Water Data'!$H$28,0,10*ROW('Water Data'!H181))="","",OFFSET('Water Data'!$H$28,0,10*ROW('Water Data'!H181)))</f>
        <v/>
      </c>
      <c r="CG187" s="270" t="str">
        <f ca="true">+IF(OFFSET('Water Data'!$H$29,0,10*ROW('Water Data'!H181))="","",OFFSET('Water Data'!$H$29,0,10*ROW('Water Data'!H181)))</f>
        <v/>
      </c>
      <c r="CH187" s="270" t="str">
        <f ca="true">+IF(OFFSET('Water Data'!$I$27,0,10*ROW('Water Data'!I181))="","",OFFSET('Water Data'!$I$27,0,10*ROW('Water Data'!I181)))</f>
        <v/>
      </c>
      <c r="CI187" s="270" t="str">
        <f ca="true">+IF(OFFSET('Water Data'!$I$28,0,10*ROW('Water Data'!I181))="","",OFFSET('Water Data'!$I$28,0,10*ROW('Water Data'!I181)))</f>
        <v/>
      </c>
      <c r="CJ187" s="270" t="str">
        <f ca="true">+IF(OFFSET('Water Data'!$I$29,0,10*ROW('Water Data'!I181))="","",OFFSET('Water Data'!$I$29,0,10*ROW('Water Data'!I181)))</f>
        <v/>
      </c>
      <c r="CK187" s="270" t="str">
        <f ca="true">+IF(OFFSET('Sanitation Data'!$D$28,0,10*ROW('Sanitation Data'!D181))="","",OFFSET('Sanitation Data'!$D$28,0,10*ROW('Sanitation Data'!D181)))</f>
        <v/>
      </c>
      <c r="CL187" s="270" t="str">
        <f ca="true">+IF(OFFSET('Sanitation Data'!$D$29,0,10*ROW('Sanitation Data'!D181))="","",OFFSET('Sanitation Data'!$D$29,0,10*ROW('Sanitation Data'!D181)))</f>
        <v/>
      </c>
      <c r="CM187" s="270" t="str">
        <f ca="true">+IF(OFFSET('Sanitation Data'!$D$30,0,10*ROW('Sanitation Data'!D181))="","",OFFSET('Sanitation Data'!$D$30,0,10*ROW('Sanitation Data'!D181)))</f>
        <v/>
      </c>
      <c r="CN187" s="270" t="str">
        <f ca="true">+IF(OFFSET('Sanitation Data'!$D$31,0,10*ROW('Sanitation Data'!D181))="","",OFFSET('Sanitation Data'!$D$31,0,10*ROW('Sanitation Data'!D181)))</f>
        <v/>
      </c>
      <c r="CO187" s="270" t="str">
        <f ca="true">+IF(OFFSET('Sanitation Data'!$D$32,0,10*ROW('Sanitation Data'!D181))="","",OFFSET('Sanitation Data'!$D$32,0,10*ROW('Sanitation Data'!D181)))</f>
        <v/>
      </c>
      <c r="CP187" s="270" t="str">
        <f ca="true">+IF(OFFSET('Sanitation Data'!$E$28,0,10*ROW('Sanitation Data'!E181))="","",OFFSET('Sanitation Data'!$E$28,0,10*ROW('Sanitation Data'!E181)))</f>
        <v/>
      </c>
      <c r="CQ187" s="270" t="str">
        <f ca="true">+IF(OFFSET('Sanitation Data'!$E$29,0,10*ROW('Sanitation Data'!E181))="","",OFFSET('Sanitation Data'!$E$29,0,10*ROW('Sanitation Data'!E181)))</f>
        <v/>
      </c>
      <c r="CR187" s="270" t="str">
        <f ca="true">+IF(OFFSET('Sanitation Data'!$E$30,0,10*ROW('Sanitation Data'!E181))="","",OFFSET('Sanitation Data'!$E$30,0,10*ROW('Sanitation Data'!E181)))</f>
        <v/>
      </c>
      <c r="CS187" s="270" t="str">
        <f ca="true">+IF(OFFSET('Sanitation Data'!$E$31,0,10*ROW('Sanitation Data'!E181))="","",OFFSET('Sanitation Data'!$E$31,0,10*ROW('Sanitation Data'!E181)))</f>
        <v/>
      </c>
      <c r="CT187" s="270" t="str">
        <f ca="true">+IF(OFFSET('Sanitation Data'!$E$32,0,10*ROW('Sanitation Data'!E181))="","",OFFSET('Sanitation Data'!$E$32,0,10*ROW('Sanitation Data'!E181)))</f>
        <v/>
      </c>
      <c r="CU187" s="270" t="str">
        <f ca="true">+IF(OFFSET('Sanitation Data'!$F$28,0,10*ROW('Sanitation Data'!F181))="","",OFFSET('Sanitation Data'!$F$28,0,10*ROW('Sanitation Data'!F181)))</f>
        <v/>
      </c>
      <c r="CV187" s="270" t="str">
        <f ca="true">+IF(OFFSET('Sanitation Data'!$F$29,0,10*ROW('Sanitation Data'!F181))="","",OFFSET('Sanitation Data'!$F$29,0,10*ROW('Sanitation Data'!F181)))</f>
        <v/>
      </c>
      <c r="CW187" s="270" t="str">
        <f ca="true">+IF(OFFSET('Sanitation Data'!$F$30,0,10*ROW('Sanitation Data'!F181))="","",OFFSET('Sanitation Data'!$F$30,0,10*ROW('Sanitation Data'!F181)))</f>
        <v/>
      </c>
      <c r="CX187" s="270" t="str">
        <f ca="true">+IF(OFFSET('Sanitation Data'!$F$31,0,10*ROW('Sanitation Data'!F181))="","",OFFSET('Sanitation Data'!$F$31,0,10*ROW('Sanitation Data'!F181)))</f>
        <v/>
      </c>
      <c r="CY187" s="270" t="str">
        <f ca="true">+IF(OFFSET('Sanitation Data'!$F$32,0,10*ROW('Sanitation Data'!F181))="","",OFFSET('Sanitation Data'!$F$32,0,10*ROW('Sanitation Data'!F181)))</f>
        <v/>
      </c>
      <c r="CZ187" s="270" t="str">
        <f ca="true">+IF(OFFSET('Sanitation Data'!$G$28,0,10*ROW('Sanitation Data'!G181))="","",OFFSET('Sanitation Data'!$G$28,0,10*ROW('Sanitation Data'!G181)))</f>
        <v/>
      </c>
      <c r="DA187" s="270" t="str">
        <f ca="true">+IF(OFFSET('Sanitation Data'!$G$29,0,10*ROW('Sanitation Data'!G181))="","",OFFSET('Sanitation Data'!$G$29,0,10*ROW('Sanitation Data'!G181)))</f>
        <v/>
      </c>
      <c r="DB187" s="270" t="str">
        <f ca="true">+IF(OFFSET('Sanitation Data'!$G$30,0,10*ROW('Sanitation Data'!G181))="","",OFFSET('Sanitation Data'!$G$30,0,10*ROW('Sanitation Data'!G181)))</f>
        <v/>
      </c>
      <c r="DC187" s="270" t="str">
        <f ca="true">+IF(OFFSET('Sanitation Data'!$G$31,0,10*ROW('Sanitation Data'!G181))="","",OFFSET('Sanitation Data'!$G$31,0,10*ROW('Sanitation Data'!G181)))</f>
        <v/>
      </c>
      <c r="DD187" s="270" t="str">
        <f ca="true">+IF(OFFSET('Sanitation Data'!$G$32,0,10*ROW('Sanitation Data'!G181))="","",OFFSET('Sanitation Data'!$G$32,0,10*ROW('Sanitation Data'!G181)))</f>
        <v/>
      </c>
      <c r="DE187" s="270" t="str">
        <f ca="true">+IF(OFFSET('Sanitation Data'!$H$28,0,10*ROW('Sanitation Data'!H181))="","",OFFSET('Sanitation Data'!$H$28,0,10*ROW('Sanitation Data'!H181)))</f>
        <v/>
      </c>
      <c r="DF187" s="270" t="str">
        <f ca="true">+IF(OFFSET('Sanitation Data'!$H$29,0,10*ROW('Sanitation Data'!H181))="","",OFFSET('Sanitation Data'!$H$29,0,10*ROW('Sanitation Data'!H181)))</f>
        <v/>
      </c>
      <c r="DG187" s="270" t="str">
        <f ca="true">+IF(OFFSET('Sanitation Data'!$H$30,0,10*ROW('Sanitation Data'!H181))="","",OFFSET('Sanitation Data'!$H$30,0,10*ROW('Sanitation Data'!H181)))</f>
        <v/>
      </c>
      <c r="DH187" s="270" t="str">
        <f ca="true">+IF(OFFSET('Sanitation Data'!$H$31,0,10*ROW('Sanitation Data'!H181))="","",OFFSET('Sanitation Data'!$H$31,0,10*ROW('Sanitation Data'!H181)))</f>
        <v/>
      </c>
      <c r="DI187" s="270" t="str">
        <f ca="true">+IF(OFFSET('Sanitation Data'!$H$32,0,10*ROW('Sanitation Data'!H181))="","",OFFSET('Sanitation Data'!$H$32,0,10*ROW('Sanitation Data'!H181)))</f>
        <v/>
      </c>
      <c r="DJ187" s="270" t="str">
        <f ca="true">+IF(OFFSET('Sanitation Data'!$I$28,0,10*ROW('Sanitation Data'!I181))="","",OFFSET('Sanitation Data'!$I$28,0,10*ROW('Sanitation Data'!I181)))</f>
        <v/>
      </c>
      <c r="DK187" s="270" t="str">
        <f ca="true">+IF(OFFSET('Sanitation Data'!$I$29,0,10*ROW('Sanitation Data'!I181))="","",OFFSET('Sanitation Data'!$I$29,0,10*ROW('Sanitation Data'!I181)))</f>
        <v/>
      </c>
      <c r="DL187" s="270" t="str">
        <f ca="true">+IF(OFFSET('Sanitation Data'!$I$30,0,10*ROW('Sanitation Data'!I181))="","",OFFSET('Sanitation Data'!$I$30,0,10*ROW('Sanitation Data'!I181)))</f>
        <v/>
      </c>
      <c r="DM187" s="270" t="str">
        <f ca="true">+IF(OFFSET('Sanitation Data'!$I$31,0,10*ROW('Sanitation Data'!I181))="","",OFFSET('Sanitation Data'!$I$31,0,10*ROW('Sanitation Data'!I181)))</f>
        <v/>
      </c>
      <c r="DN187" s="270" t="str">
        <f ca="true">+IF(OFFSET('Sanitation Data'!$I$32,0,10*ROW('Sanitation Data'!I181))="","",OFFSET('Sanitation Data'!$I$32,0,10*ROW('Sanitation Data'!I181)))</f>
        <v/>
      </c>
      <c r="DO187" s="270" t="str">
        <f ca="true">+IF(OFFSET('Hygiene Data'!$D$11,0,10*ROW('Hygiene Data'!D181))="","",OFFSET('Hygiene Data'!$D$11,0,10*ROW('Hygiene Data'!D181)))</f>
        <v/>
      </c>
      <c r="DP187" s="270" t="str">
        <f ca="true">+IF(OFFSET('Hygiene Data'!$D$12,0,10*ROW('Hygiene Data'!D181))="","",OFFSET('Hygiene Data'!$D$12,0,10*ROW('Hygiene Data'!D181)))</f>
        <v/>
      </c>
      <c r="DQ187" s="270" t="str">
        <f ca="true">+IF(OFFSET('Hygiene Data'!$D$13,0,10*ROW('Hygiene Data'!D181))="","",OFFSET('Hygiene Data'!$D$13,0,10*ROW('Hygiene Data'!D181)))</f>
        <v/>
      </c>
      <c r="DR187" s="270" t="str">
        <f ca="true">+IF(OFFSET('Hygiene Data'!$E$11,0,10*ROW('Hygiene Data'!E181))="","",OFFSET('Hygiene Data'!$E$11,0,10*ROW('Hygiene Data'!E181)))</f>
        <v/>
      </c>
      <c r="DS187" s="270" t="str">
        <f ca="true">+IF(OFFSET('Hygiene Data'!$E$12,0,10*ROW('Hygiene Data'!E181))="","",OFFSET('Hygiene Data'!$E$12,0,10*ROW('Hygiene Data'!E181)))</f>
        <v/>
      </c>
      <c r="DT187" s="270" t="str">
        <f ca="true">+IF(OFFSET('Hygiene Data'!$E$13,0,10*ROW('Hygiene Data'!E181))="","",OFFSET('Hygiene Data'!$E$13,0,10*ROW('Hygiene Data'!E181)))</f>
        <v/>
      </c>
      <c r="DU187" s="270" t="str">
        <f ca="true">+IF(OFFSET('Hygiene Data'!$F$11,0,10*ROW('Hygiene Data'!F181))="","",OFFSET('Hygiene Data'!$F$11,0,10*ROW('Hygiene Data'!F181)))</f>
        <v/>
      </c>
      <c r="DV187" s="270" t="str">
        <f ca="true">+IF(OFFSET('Hygiene Data'!$F$12,0,10*ROW('Hygiene Data'!F181))="","",OFFSET('Hygiene Data'!$F$12,0,10*ROW('Hygiene Data'!F181)))</f>
        <v/>
      </c>
      <c r="DW187" s="270" t="str">
        <f ca="true">+IF(OFFSET('Hygiene Data'!$F$13,0,10*ROW('Hygiene Data'!F181))="","",OFFSET('Hygiene Data'!$F$13,0,10*ROW('Hygiene Data'!F181)))</f>
        <v/>
      </c>
      <c r="DX187" s="270" t="str">
        <f ca="true">+IF(OFFSET('Hygiene Data'!$G$11,0,10*ROW('Hygiene Data'!G181))="","",OFFSET('Hygiene Data'!$G$11,0,10*ROW('Hygiene Data'!G181)))</f>
        <v/>
      </c>
      <c r="DY187" s="270" t="str">
        <f ca="true">+IF(OFFSET('Hygiene Data'!$G$12,0,10*ROW('Hygiene Data'!G181))="","",OFFSET('Hygiene Data'!$G$12,0,10*ROW('Hygiene Data'!G181)))</f>
        <v/>
      </c>
      <c r="DZ187" s="270" t="str">
        <f ca="true">+IF(OFFSET('Hygiene Data'!$G$13,0,10*ROW('Hygiene Data'!G181))="","",OFFSET('Hygiene Data'!$G$13,0,10*ROW('Hygiene Data'!G181)))</f>
        <v/>
      </c>
      <c r="EA187" s="270" t="str">
        <f ca="true">+IF(OFFSET('Hygiene Data'!$H$11,0,10*ROW('Hygiene Data'!H181))="","",OFFSET('Hygiene Data'!$H$11,0,10*ROW('Hygiene Data'!H181)))</f>
        <v/>
      </c>
      <c r="EB187" s="270" t="str">
        <f ca="true">+IF(OFFSET('Hygiene Data'!$H$12,0,10*ROW('Hygiene Data'!H181))="","",OFFSET('Hygiene Data'!$H$12,0,10*ROW('Hygiene Data'!H181)))</f>
        <v/>
      </c>
      <c r="EC187" s="270" t="str">
        <f ca="true">+IF(OFFSET('Hygiene Data'!$H$13,0,10*ROW('Hygiene Data'!H181))="","",OFFSET('Hygiene Data'!$H$13,0,10*ROW('Hygiene Data'!H181)))</f>
        <v/>
      </c>
      <c r="ED187" s="270" t="str">
        <f ca="true">+IF(OFFSET('Hygiene Data'!$I$11,0,10*ROW('Hygiene Data'!I181))="","",OFFSET('Hygiene Data'!$I$11,0,10*ROW('Hygiene Data'!I181)))</f>
        <v/>
      </c>
      <c r="EE187" s="270" t="str">
        <f ca="true">+IF(OFFSET('Hygiene Data'!$I$12,0,10*ROW('Hygiene Data'!I181))="","",OFFSET('Hygiene Data'!$I$12,0,10*ROW('Hygiene Data'!I181)))</f>
        <v/>
      </c>
      <c r="EF187" s="270"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26"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0"/>
      <c r="BS188" s="270" t="str">
        <f ca="true">+IF(OFFSET('Water Data'!$D$27,0,10*ROW('Water Data'!D182))="","",OFFSET('Water Data'!$D$27,0,10*ROW('Water Data'!D182)))</f>
        <v/>
      </c>
      <c r="BT188" s="270" t="str">
        <f ca="true">+IF(OFFSET('Water Data'!$D$28,0,10*ROW('Water Data'!D182))="","",OFFSET('Water Data'!$D$28,0,10*ROW('Water Data'!D182)))</f>
        <v/>
      </c>
      <c r="BU188" s="270" t="str">
        <f ca="true">+IF(OFFSET('Water Data'!$D$29,0,10*ROW('Water Data'!D182))="","",OFFSET('Water Data'!$D$29,0,10*ROW('Water Data'!D182)))</f>
        <v/>
      </c>
      <c r="BV188" s="270" t="str">
        <f ca="true">+IF(OFFSET('Water Data'!$E$27,0,10*ROW('Water Data'!E182))="","",OFFSET('Water Data'!$E$27,0,10*ROW('Water Data'!E182)))</f>
        <v/>
      </c>
      <c r="BW188" s="270" t="str">
        <f ca="true">+IF(OFFSET('Water Data'!$E$28,0,10*ROW('Water Data'!E182))="","",OFFSET('Water Data'!$E$28,0,10*ROW('Water Data'!E182)))</f>
        <v/>
      </c>
      <c r="BX188" s="270" t="str">
        <f ca="true">+IF(OFFSET('Water Data'!$E$29,0,10*ROW('Water Data'!E182))="","",OFFSET('Water Data'!$E$29,0,10*ROW('Water Data'!E182)))</f>
        <v/>
      </c>
      <c r="BY188" s="270" t="str">
        <f ca="true">+IF(OFFSET('Water Data'!$F$27,0,10*ROW('Water Data'!F182))="","",OFFSET('Water Data'!$F$27,0,10*ROW('Water Data'!F182)))</f>
        <v/>
      </c>
      <c r="BZ188" s="270" t="str">
        <f ca="true">+IF(OFFSET('Water Data'!$F$28,0,10*ROW('Water Data'!F182))="","",OFFSET('Water Data'!$F$28,0,10*ROW('Water Data'!F182)))</f>
        <v/>
      </c>
      <c r="CA188" s="270" t="str">
        <f ca="true">+IF(OFFSET('Water Data'!$F$29,0,10*ROW('Water Data'!F182))="","",OFFSET('Water Data'!$F$29,0,10*ROW('Water Data'!F182)))</f>
        <v/>
      </c>
      <c r="CB188" s="270" t="str">
        <f ca="true">+IF(OFFSET('Water Data'!$G$27,0,10*ROW('Water Data'!G182))="","",OFFSET('Water Data'!$G$27,0,10*ROW('Water Data'!G182)))</f>
        <v/>
      </c>
      <c r="CC188" s="270" t="str">
        <f ca="true">+IF(OFFSET('Water Data'!$G$28,0,10*ROW('Water Data'!G182))="","",OFFSET('Water Data'!$G$28,0,10*ROW('Water Data'!G182)))</f>
        <v/>
      </c>
      <c r="CD188" s="270" t="str">
        <f ca="true">+IF(OFFSET('Water Data'!$G$29,0,10*ROW('Water Data'!G182))="","",OFFSET('Water Data'!$G$29,0,10*ROW('Water Data'!G182)))</f>
        <v/>
      </c>
      <c r="CE188" s="270" t="str">
        <f ca="true">+IF(OFFSET('Water Data'!$H$27,0,10*ROW('Water Data'!H182))="","",OFFSET('Water Data'!$H$27,0,10*ROW('Water Data'!H182)))</f>
        <v/>
      </c>
      <c r="CF188" s="270" t="str">
        <f ca="true">+IF(OFFSET('Water Data'!$H$28,0,10*ROW('Water Data'!H182))="","",OFFSET('Water Data'!$H$28,0,10*ROW('Water Data'!H182)))</f>
        <v/>
      </c>
      <c r="CG188" s="270" t="str">
        <f ca="true">+IF(OFFSET('Water Data'!$H$29,0,10*ROW('Water Data'!H182))="","",OFFSET('Water Data'!$H$29,0,10*ROW('Water Data'!H182)))</f>
        <v/>
      </c>
      <c r="CH188" s="270" t="str">
        <f ca="true">+IF(OFFSET('Water Data'!$I$27,0,10*ROW('Water Data'!I182))="","",OFFSET('Water Data'!$I$27,0,10*ROW('Water Data'!I182)))</f>
        <v/>
      </c>
      <c r="CI188" s="270" t="str">
        <f ca="true">+IF(OFFSET('Water Data'!$I$28,0,10*ROW('Water Data'!I182))="","",OFFSET('Water Data'!$I$28,0,10*ROW('Water Data'!I182)))</f>
        <v/>
      </c>
      <c r="CJ188" s="270" t="str">
        <f ca="true">+IF(OFFSET('Water Data'!$I$29,0,10*ROW('Water Data'!I182))="","",OFFSET('Water Data'!$I$29,0,10*ROW('Water Data'!I182)))</f>
        <v/>
      </c>
      <c r="CK188" s="270" t="str">
        <f ca="true">+IF(OFFSET('Sanitation Data'!$D$28,0,10*ROW('Sanitation Data'!D182))="","",OFFSET('Sanitation Data'!$D$28,0,10*ROW('Sanitation Data'!D182)))</f>
        <v/>
      </c>
      <c r="CL188" s="270" t="str">
        <f ca="true">+IF(OFFSET('Sanitation Data'!$D$29,0,10*ROW('Sanitation Data'!D182))="","",OFFSET('Sanitation Data'!$D$29,0,10*ROW('Sanitation Data'!D182)))</f>
        <v/>
      </c>
      <c r="CM188" s="270" t="str">
        <f ca="true">+IF(OFFSET('Sanitation Data'!$D$30,0,10*ROW('Sanitation Data'!D182))="","",OFFSET('Sanitation Data'!$D$30,0,10*ROW('Sanitation Data'!D182)))</f>
        <v/>
      </c>
      <c r="CN188" s="270" t="str">
        <f ca="true">+IF(OFFSET('Sanitation Data'!$D$31,0,10*ROW('Sanitation Data'!D182))="","",OFFSET('Sanitation Data'!$D$31,0,10*ROW('Sanitation Data'!D182)))</f>
        <v/>
      </c>
      <c r="CO188" s="270" t="str">
        <f ca="true">+IF(OFFSET('Sanitation Data'!$D$32,0,10*ROW('Sanitation Data'!D182))="","",OFFSET('Sanitation Data'!$D$32,0,10*ROW('Sanitation Data'!D182)))</f>
        <v/>
      </c>
      <c r="CP188" s="270" t="str">
        <f ca="true">+IF(OFFSET('Sanitation Data'!$E$28,0,10*ROW('Sanitation Data'!E182))="","",OFFSET('Sanitation Data'!$E$28,0,10*ROW('Sanitation Data'!E182)))</f>
        <v/>
      </c>
      <c r="CQ188" s="270" t="str">
        <f ca="true">+IF(OFFSET('Sanitation Data'!$E$29,0,10*ROW('Sanitation Data'!E182))="","",OFFSET('Sanitation Data'!$E$29,0,10*ROW('Sanitation Data'!E182)))</f>
        <v/>
      </c>
      <c r="CR188" s="270" t="str">
        <f ca="true">+IF(OFFSET('Sanitation Data'!$E$30,0,10*ROW('Sanitation Data'!E182))="","",OFFSET('Sanitation Data'!$E$30,0,10*ROW('Sanitation Data'!E182)))</f>
        <v/>
      </c>
      <c r="CS188" s="270" t="str">
        <f ca="true">+IF(OFFSET('Sanitation Data'!$E$31,0,10*ROW('Sanitation Data'!E182))="","",OFFSET('Sanitation Data'!$E$31,0,10*ROW('Sanitation Data'!E182)))</f>
        <v/>
      </c>
      <c r="CT188" s="270" t="str">
        <f ca="true">+IF(OFFSET('Sanitation Data'!$E$32,0,10*ROW('Sanitation Data'!E182))="","",OFFSET('Sanitation Data'!$E$32,0,10*ROW('Sanitation Data'!E182)))</f>
        <v/>
      </c>
      <c r="CU188" s="270" t="str">
        <f ca="true">+IF(OFFSET('Sanitation Data'!$F$28,0,10*ROW('Sanitation Data'!F182))="","",OFFSET('Sanitation Data'!$F$28,0,10*ROW('Sanitation Data'!F182)))</f>
        <v/>
      </c>
      <c r="CV188" s="270" t="str">
        <f ca="true">+IF(OFFSET('Sanitation Data'!$F$29,0,10*ROW('Sanitation Data'!F182))="","",OFFSET('Sanitation Data'!$F$29,0,10*ROW('Sanitation Data'!F182)))</f>
        <v/>
      </c>
      <c r="CW188" s="270" t="str">
        <f ca="true">+IF(OFFSET('Sanitation Data'!$F$30,0,10*ROW('Sanitation Data'!F182))="","",OFFSET('Sanitation Data'!$F$30,0,10*ROW('Sanitation Data'!F182)))</f>
        <v/>
      </c>
      <c r="CX188" s="270" t="str">
        <f ca="true">+IF(OFFSET('Sanitation Data'!$F$31,0,10*ROW('Sanitation Data'!F182))="","",OFFSET('Sanitation Data'!$F$31,0,10*ROW('Sanitation Data'!F182)))</f>
        <v/>
      </c>
      <c r="CY188" s="270" t="str">
        <f ca="true">+IF(OFFSET('Sanitation Data'!$F$32,0,10*ROW('Sanitation Data'!F182))="","",OFFSET('Sanitation Data'!$F$32,0,10*ROW('Sanitation Data'!F182)))</f>
        <v/>
      </c>
      <c r="CZ188" s="270" t="str">
        <f ca="true">+IF(OFFSET('Sanitation Data'!$G$28,0,10*ROW('Sanitation Data'!G182))="","",OFFSET('Sanitation Data'!$G$28,0,10*ROW('Sanitation Data'!G182)))</f>
        <v/>
      </c>
      <c r="DA188" s="270" t="str">
        <f ca="true">+IF(OFFSET('Sanitation Data'!$G$29,0,10*ROW('Sanitation Data'!G182))="","",OFFSET('Sanitation Data'!$G$29,0,10*ROW('Sanitation Data'!G182)))</f>
        <v/>
      </c>
      <c r="DB188" s="270" t="str">
        <f ca="true">+IF(OFFSET('Sanitation Data'!$G$30,0,10*ROW('Sanitation Data'!G182))="","",OFFSET('Sanitation Data'!$G$30,0,10*ROW('Sanitation Data'!G182)))</f>
        <v/>
      </c>
      <c r="DC188" s="270" t="str">
        <f ca="true">+IF(OFFSET('Sanitation Data'!$G$31,0,10*ROW('Sanitation Data'!G182))="","",OFFSET('Sanitation Data'!$G$31,0,10*ROW('Sanitation Data'!G182)))</f>
        <v/>
      </c>
      <c r="DD188" s="270" t="str">
        <f ca="true">+IF(OFFSET('Sanitation Data'!$G$32,0,10*ROW('Sanitation Data'!G182))="","",OFFSET('Sanitation Data'!$G$32,0,10*ROW('Sanitation Data'!G182)))</f>
        <v/>
      </c>
      <c r="DE188" s="270" t="str">
        <f ca="true">+IF(OFFSET('Sanitation Data'!$H$28,0,10*ROW('Sanitation Data'!H182))="","",OFFSET('Sanitation Data'!$H$28,0,10*ROW('Sanitation Data'!H182)))</f>
        <v/>
      </c>
      <c r="DF188" s="270" t="str">
        <f ca="true">+IF(OFFSET('Sanitation Data'!$H$29,0,10*ROW('Sanitation Data'!H182))="","",OFFSET('Sanitation Data'!$H$29,0,10*ROW('Sanitation Data'!H182)))</f>
        <v/>
      </c>
      <c r="DG188" s="270" t="str">
        <f ca="true">+IF(OFFSET('Sanitation Data'!$H$30,0,10*ROW('Sanitation Data'!H182))="","",OFFSET('Sanitation Data'!$H$30,0,10*ROW('Sanitation Data'!H182)))</f>
        <v/>
      </c>
      <c r="DH188" s="270" t="str">
        <f ca="true">+IF(OFFSET('Sanitation Data'!$H$31,0,10*ROW('Sanitation Data'!H182))="","",OFFSET('Sanitation Data'!$H$31,0,10*ROW('Sanitation Data'!H182)))</f>
        <v/>
      </c>
      <c r="DI188" s="270" t="str">
        <f ca="true">+IF(OFFSET('Sanitation Data'!$H$32,0,10*ROW('Sanitation Data'!H182))="","",OFFSET('Sanitation Data'!$H$32,0,10*ROW('Sanitation Data'!H182)))</f>
        <v/>
      </c>
      <c r="DJ188" s="270" t="str">
        <f ca="true">+IF(OFFSET('Sanitation Data'!$I$28,0,10*ROW('Sanitation Data'!I182))="","",OFFSET('Sanitation Data'!$I$28,0,10*ROW('Sanitation Data'!I182)))</f>
        <v/>
      </c>
      <c r="DK188" s="270" t="str">
        <f ca="true">+IF(OFFSET('Sanitation Data'!$I$29,0,10*ROW('Sanitation Data'!I182))="","",OFFSET('Sanitation Data'!$I$29,0,10*ROW('Sanitation Data'!I182)))</f>
        <v/>
      </c>
      <c r="DL188" s="270" t="str">
        <f ca="true">+IF(OFFSET('Sanitation Data'!$I$30,0,10*ROW('Sanitation Data'!I182))="","",OFFSET('Sanitation Data'!$I$30,0,10*ROW('Sanitation Data'!I182)))</f>
        <v/>
      </c>
      <c r="DM188" s="270" t="str">
        <f ca="true">+IF(OFFSET('Sanitation Data'!$I$31,0,10*ROW('Sanitation Data'!I182))="","",OFFSET('Sanitation Data'!$I$31,0,10*ROW('Sanitation Data'!I182)))</f>
        <v/>
      </c>
      <c r="DN188" s="270" t="str">
        <f ca="true">+IF(OFFSET('Sanitation Data'!$I$32,0,10*ROW('Sanitation Data'!I182))="","",OFFSET('Sanitation Data'!$I$32,0,10*ROW('Sanitation Data'!I182)))</f>
        <v/>
      </c>
      <c r="DO188" s="270" t="str">
        <f ca="true">+IF(OFFSET('Hygiene Data'!$D$11,0,10*ROW('Hygiene Data'!D182))="","",OFFSET('Hygiene Data'!$D$11,0,10*ROW('Hygiene Data'!D182)))</f>
        <v/>
      </c>
      <c r="DP188" s="270" t="str">
        <f ca="true">+IF(OFFSET('Hygiene Data'!$D$12,0,10*ROW('Hygiene Data'!D182))="","",OFFSET('Hygiene Data'!$D$12,0,10*ROW('Hygiene Data'!D182)))</f>
        <v/>
      </c>
      <c r="DQ188" s="270" t="str">
        <f ca="true">+IF(OFFSET('Hygiene Data'!$D$13,0,10*ROW('Hygiene Data'!D182))="","",OFFSET('Hygiene Data'!$D$13,0,10*ROW('Hygiene Data'!D182)))</f>
        <v/>
      </c>
      <c r="DR188" s="270" t="str">
        <f ca="true">+IF(OFFSET('Hygiene Data'!$E$11,0,10*ROW('Hygiene Data'!E182))="","",OFFSET('Hygiene Data'!$E$11,0,10*ROW('Hygiene Data'!E182)))</f>
        <v/>
      </c>
      <c r="DS188" s="270" t="str">
        <f ca="true">+IF(OFFSET('Hygiene Data'!$E$12,0,10*ROW('Hygiene Data'!E182))="","",OFFSET('Hygiene Data'!$E$12,0,10*ROW('Hygiene Data'!E182)))</f>
        <v/>
      </c>
      <c r="DT188" s="270" t="str">
        <f ca="true">+IF(OFFSET('Hygiene Data'!$E$13,0,10*ROW('Hygiene Data'!E182))="","",OFFSET('Hygiene Data'!$E$13,0,10*ROW('Hygiene Data'!E182)))</f>
        <v/>
      </c>
      <c r="DU188" s="270" t="str">
        <f ca="true">+IF(OFFSET('Hygiene Data'!$F$11,0,10*ROW('Hygiene Data'!F182))="","",OFFSET('Hygiene Data'!$F$11,0,10*ROW('Hygiene Data'!F182)))</f>
        <v/>
      </c>
      <c r="DV188" s="270" t="str">
        <f ca="true">+IF(OFFSET('Hygiene Data'!$F$12,0,10*ROW('Hygiene Data'!F182))="","",OFFSET('Hygiene Data'!$F$12,0,10*ROW('Hygiene Data'!F182)))</f>
        <v/>
      </c>
      <c r="DW188" s="270" t="str">
        <f ca="true">+IF(OFFSET('Hygiene Data'!$F$13,0,10*ROW('Hygiene Data'!F182))="","",OFFSET('Hygiene Data'!$F$13,0,10*ROW('Hygiene Data'!F182)))</f>
        <v/>
      </c>
      <c r="DX188" s="270" t="str">
        <f ca="true">+IF(OFFSET('Hygiene Data'!$G$11,0,10*ROW('Hygiene Data'!G182))="","",OFFSET('Hygiene Data'!$G$11,0,10*ROW('Hygiene Data'!G182)))</f>
        <v/>
      </c>
      <c r="DY188" s="270" t="str">
        <f ca="true">+IF(OFFSET('Hygiene Data'!$G$12,0,10*ROW('Hygiene Data'!G182))="","",OFFSET('Hygiene Data'!$G$12,0,10*ROW('Hygiene Data'!G182)))</f>
        <v/>
      </c>
      <c r="DZ188" s="270" t="str">
        <f ca="true">+IF(OFFSET('Hygiene Data'!$G$13,0,10*ROW('Hygiene Data'!G182))="","",OFFSET('Hygiene Data'!$G$13,0,10*ROW('Hygiene Data'!G182)))</f>
        <v/>
      </c>
      <c r="EA188" s="270" t="str">
        <f ca="true">+IF(OFFSET('Hygiene Data'!$H$11,0,10*ROW('Hygiene Data'!H182))="","",OFFSET('Hygiene Data'!$H$11,0,10*ROW('Hygiene Data'!H182)))</f>
        <v/>
      </c>
      <c r="EB188" s="270" t="str">
        <f ca="true">+IF(OFFSET('Hygiene Data'!$H$12,0,10*ROW('Hygiene Data'!H182))="","",OFFSET('Hygiene Data'!$H$12,0,10*ROW('Hygiene Data'!H182)))</f>
        <v/>
      </c>
      <c r="EC188" s="270" t="str">
        <f ca="true">+IF(OFFSET('Hygiene Data'!$H$13,0,10*ROW('Hygiene Data'!H182))="","",OFFSET('Hygiene Data'!$H$13,0,10*ROW('Hygiene Data'!H182)))</f>
        <v/>
      </c>
      <c r="ED188" s="270" t="str">
        <f ca="true">+IF(OFFSET('Hygiene Data'!$I$11,0,10*ROW('Hygiene Data'!I182))="","",OFFSET('Hygiene Data'!$I$11,0,10*ROW('Hygiene Data'!I182)))</f>
        <v/>
      </c>
      <c r="EE188" s="270" t="str">
        <f ca="true">+IF(OFFSET('Hygiene Data'!$I$12,0,10*ROW('Hygiene Data'!I182))="","",OFFSET('Hygiene Data'!$I$12,0,10*ROW('Hygiene Data'!I182)))</f>
        <v/>
      </c>
      <c r="EF188" s="270"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26"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0"/>
      <c r="BS189" s="270" t="str">
        <f ca="true">+IF(OFFSET('Water Data'!$D$27,0,10*ROW('Water Data'!D183))="","",OFFSET('Water Data'!$D$27,0,10*ROW('Water Data'!D183)))</f>
        <v/>
      </c>
      <c r="BT189" s="270" t="str">
        <f ca="true">+IF(OFFSET('Water Data'!$D$28,0,10*ROW('Water Data'!D183))="","",OFFSET('Water Data'!$D$28,0,10*ROW('Water Data'!D183)))</f>
        <v/>
      </c>
      <c r="BU189" s="270" t="str">
        <f ca="true">+IF(OFFSET('Water Data'!$D$29,0,10*ROW('Water Data'!D183))="","",OFFSET('Water Data'!$D$29,0,10*ROW('Water Data'!D183)))</f>
        <v/>
      </c>
      <c r="BV189" s="270" t="str">
        <f ca="true">+IF(OFFSET('Water Data'!$E$27,0,10*ROW('Water Data'!E183))="","",OFFSET('Water Data'!$E$27,0,10*ROW('Water Data'!E183)))</f>
        <v/>
      </c>
      <c r="BW189" s="270" t="str">
        <f ca="true">+IF(OFFSET('Water Data'!$E$28,0,10*ROW('Water Data'!E183))="","",OFFSET('Water Data'!$E$28,0,10*ROW('Water Data'!E183)))</f>
        <v/>
      </c>
      <c r="BX189" s="270" t="str">
        <f ca="true">+IF(OFFSET('Water Data'!$E$29,0,10*ROW('Water Data'!E183))="","",OFFSET('Water Data'!$E$29,0,10*ROW('Water Data'!E183)))</f>
        <v/>
      </c>
      <c r="BY189" s="270" t="str">
        <f ca="true">+IF(OFFSET('Water Data'!$F$27,0,10*ROW('Water Data'!F183))="","",OFFSET('Water Data'!$F$27,0,10*ROW('Water Data'!F183)))</f>
        <v/>
      </c>
      <c r="BZ189" s="270" t="str">
        <f ca="true">+IF(OFFSET('Water Data'!$F$28,0,10*ROW('Water Data'!F183))="","",OFFSET('Water Data'!$F$28,0,10*ROW('Water Data'!F183)))</f>
        <v/>
      </c>
      <c r="CA189" s="270" t="str">
        <f ca="true">+IF(OFFSET('Water Data'!$F$29,0,10*ROW('Water Data'!F183))="","",OFFSET('Water Data'!$F$29,0,10*ROW('Water Data'!F183)))</f>
        <v/>
      </c>
      <c r="CB189" s="270" t="str">
        <f ca="true">+IF(OFFSET('Water Data'!$G$27,0,10*ROW('Water Data'!G183))="","",OFFSET('Water Data'!$G$27,0,10*ROW('Water Data'!G183)))</f>
        <v/>
      </c>
      <c r="CC189" s="270" t="str">
        <f ca="true">+IF(OFFSET('Water Data'!$G$28,0,10*ROW('Water Data'!G183))="","",OFFSET('Water Data'!$G$28,0,10*ROW('Water Data'!G183)))</f>
        <v/>
      </c>
      <c r="CD189" s="270" t="str">
        <f ca="true">+IF(OFFSET('Water Data'!$G$29,0,10*ROW('Water Data'!G183))="","",OFFSET('Water Data'!$G$29,0,10*ROW('Water Data'!G183)))</f>
        <v/>
      </c>
      <c r="CE189" s="270" t="str">
        <f ca="true">+IF(OFFSET('Water Data'!$H$27,0,10*ROW('Water Data'!H183))="","",OFFSET('Water Data'!$H$27,0,10*ROW('Water Data'!H183)))</f>
        <v/>
      </c>
      <c r="CF189" s="270" t="str">
        <f ca="true">+IF(OFFSET('Water Data'!$H$28,0,10*ROW('Water Data'!H183))="","",OFFSET('Water Data'!$H$28,0,10*ROW('Water Data'!H183)))</f>
        <v/>
      </c>
      <c r="CG189" s="270" t="str">
        <f ca="true">+IF(OFFSET('Water Data'!$H$29,0,10*ROW('Water Data'!H183))="","",OFFSET('Water Data'!$H$29,0,10*ROW('Water Data'!H183)))</f>
        <v/>
      </c>
      <c r="CH189" s="270" t="str">
        <f ca="true">+IF(OFFSET('Water Data'!$I$27,0,10*ROW('Water Data'!I183))="","",OFFSET('Water Data'!$I$27,0,10*ROW('Water Data'!I183)))</f>
        <v/>
      </c>
      <c r="CI189" s="270" t="str">
        <f ca="true">+IF(OFFSET('Water Data'!$I$28,0,10*ROW('Water Data'!I183))="","",OFFSET('Water Data'!$I$28,0,10*ROW('Water Data'!I183)))</f>
        <v/>
      </c>
      <c r="CJ189" s="270" t="str">
        <f ca="true">+IF(OFFSET('Water Data'!$I$29,0,10*ROW('Water Data'!I183))="","",OFFSET('Water Data'!$I$29,0,10*ROW('Water Data'!I183)))</f>
        <v/>
      </c>
      <c r="CK189" s="270" t="str">
        <f ca="true">+IF(OFFSET('Sanitation Data'!$D$28,0,10*ROW('Sanitation Data'!D183))="","",OFFSET('Sanitation Data'!$D$28,0,10*ROW('Sanitation Data'!D183)))</f>
        <v/>
      </c>
      <c r="CL189" s="270" t="str">
        <f ca="true">+IF(OFFSET('Sanitation Data'!$D$29,0,10*ROW('Sanitation Data'!D183))="","",OFFSET('Sanitation Data'!$D$29,0,10*ROW('Sanitation Data'!D183)))</f>
        <v/>
      </c>
      <c r="CM189" s="270" t="str">
        <f ca="true">+IF(OFFSET('Sanitation Data'!$D$30,0,10*ROW('Sanitation Data'!D183))="","",OFFSET('Sanitation Data'!$D$30,0,10*ROW('Sanitation Data'!D183)))</f>
        <v/>
      </c>
      <c r="CN189" s="270" t="str">
        <f ca="true">+IF(OFFSET('Sanitation Data'!$D$31,0,10*ROW('Sanitation Data'!D183))="","",OFFSET('Sanitation Data'!$D$31,0,10*ROW('Sanitation Data'!D183)))</f>
        <v/>
      </c>
      <c r="CO189" s="270" t="str">
        <f ca="true">+IF(OFFSET('Sanitation Data'!$D$32,0,10*ROW('Sanitation Data'!D183))="","",OFFSET('Sanitation Data'!$D$32,0,10*ROW('Sanitation Data'!D183)))</f>
        <v/>
      </c>
      <c r="CP189" s="270" t="str">
        <f ca="true">+IF(OFFSET('Sanitation Data'!$E$28,0,10*ROW('Sanitation Data'!E183))="","",OFFSET('Sanitation Data'!$E$28,0,10*ROW('Sanitation Data'!E183)))</f>
        <v/>
      </c>
      <c r="CQ189" s="270" t="str">
        <f ca="true">+IF(OFFSET('Sanitation Data'!$E$29,0,10*ROW('Sanitation Data'!E183))="","",OFFSET('Sanitation Data'!$E$29,0,10*ROW('Sanitation Data'!E183)))</f>
        <v/>
      </c>
      <c r="CR189" s="270" t="str">
        <f ca="true">+IF(OFFSET('Sanitation Data'!$E$30,0,10*ROW('Sanitation Data'!E183))="","",OFFSET('Sanitation Data'!$E$30,0,10*ROW('Sanitation Data'!E183)))</f>
        <v/>
      </c>
      <c r="CS189" s="270" t="str">
        <f ca="true">+IF(OFFSET('Sanitation Data'!$E$31,0,10*ROW('Sanitation Data'!E183))="","",OFFSET('Sanitation Data'!$E$31,0,10*ROW('Sanitation Data'!E183)))</f>
        <v/>
      </c>
      <c r="CT189" s="270" t="str">
        <f ca="true">+IF(OFFSET('Sanitation Data'!$E$32,0,10*ROW('Sanitation Data'!E183))="","",OFFSET('Sanitation Data'!$E$32,0,10*ROW('Sanitation Data'!E183)))</f>
        <v/>
      </c>
      <c r="CU189" s="270" t="str">
        <f ca="true">+IF(OFFSET('Sanitation Data'!$F$28,0,10*ROW('Sanitation Data'!F183))="","",OFFSET('Sanitation Data'!$F$28,0,10*ROW('Sanitation Data'!F183)))</f>
        <v/>
      </c>
      <c r="CV189" s="270" t="str">
        <f ca="true">+IF(OFFSET('Sanitation Data'!$F$29,0,10*ROW('Sanitation Data'!F183))="","",OFFSET('Sanitation Data'!$F$29,0,10*ROW('Sanitation Data'!F183)))</f>
        <v/>
      </c>
      <c r="CW189" s="270" t="str">
        <f ca="true">+IF(OFFSET('Sanitation Data'!$F$30,0,10*ROW('Sanitation Data'!F183))="","",OFFSET('Sanitation Data'!$F$30,0,10*ROW('Sanitation Data'!F183)))</f>
        <v/>
      </c>
      <c r="CX189" s="270" t="str">
        <f ca="true">+IF(OFFSET('Sanitation Data'!$F$31,0,10*ROW('Sanitation Data'!F183))="","",OFFSET('Sanitation Data'!$F$31,0,10*ROW('Sanitation Data'!F183)))</f>
        <v/>
      </c>
      <c r="CY189" s="270" t="str">
        <f ca="true">+IF(OFFSET('Sanitation Data'!$F$32,0,10*ROW('Sanitation Data'!F183))="","",OFFSET('Sanitation Data'!$F$32,0,10*ROW('Sanitation Data'!F183)))</f>
        <v/>
      </c>
      <c r="CZ189" s="270" t="str">
        <f ca="true">+IF(OFFSET('Sanitation Data'!$G$28,0,10*ROW('Sanitation Data'!G183))="","",OFFSET('Sanitation Data'!$G$28,0,10*ROW('Sanitation Data'!G183)))</f>
        <v/>
      </c>
      <c r="DA189" s="270" t="str">
        <f ca="true">+IF(OFFSET('Sanitation Data'!$G$29,0,10*ROW('Sanitation Data'!G183))="","",OFFSET('Sanitation Data'!$G$29,0,10*ROW('Sanitation Data'!G183)))</f>
        <v/>
      </c>
      <c r="DB189" s="270" t="str">
        <f ca="true">+IF(OFFSET('Sanitation Data'!$G$30,0,10*ROW('Sanitation Data'!G183))="","",OFFSET('Sanitation Data'!$G$30,0,10*ROW('Sanitation Data'!G183)))</f>
        <v/>
      </c>
      <c r="DC189" s="270" t="str">
        <f ca="true">+IF(OFFSET('Sanitation Data'!$G$31,0,10*ROW('Sanitation Data'!G183))="","",OFFSET('Sanitation Data'!$G$31,0,10*ROW('Sanitation Data'!G183)))</f>
        <v/>
      </c>
      <c r="DD189" s="270" t="str">
        <f ca="true">+IF(OFFSET('Sanitation Data'!$G$32,0,10*ROW('Sanitation Data'!G183))="","",OFFSET('Sanitation Data'!$G$32,0,10*ROW('Sanitation Data'!G183)))</f>
        <v/>
      </c>
      <c r="DE189" s="270" t="str">
        <f ca="true">+IF(OFFSET('Sanitation Data'!$H$28,0,10*ROW('Sanitation Data'!H183))="","",OFFSET('Sanitation Data'!$H$28,0,10*ROW('Sanitation Data'!H183)))</f>
        <v/>
      </c>
      <c r="DF189" s="270" t="str">
        <f ca="true">+IF(OFFSET('Sanitation Data'!$H$29,0,10*ROW('Sanitation Data'!H183))="","",OFFSET('Sanitation Data'!$H$29,0,10*ROW('Sanitation Data'!H183)))</f>
        <v/>
      </c>
      <c r="DG189" s="270" t="str">
        <f ca="true">+IF(OFFSET('Sanitation Data'!$H$30,0,10*ROW('Sanitation Data'!H183))="","",OFFSET('Sanitation Data'!$H$30,0,10*ROW('Sanitation Data'!H183)))</f>
        <v/>
      </c>
      <c r="DH189" s="270" t="str">
        <f ca="true">+IF(OFFSET('Sanitation Data'!$H$31,0,10*ROW('Sanitation Data'!H183))="","",OFFSET('Sanitation Data'!$H$31,0,10*ROW('Sanitation Data'!H183)))</f>
        <v/>
      </c>
      <c r="DI189" s="270" t="str">
        <f ca="true">+IF(OFFSET('Sanitation Data'!$H$32,0,10*ROW('Sanitation Data'!H183))="","",OFFSET('Sanitation Data'!$H$32,0,10*ROW('Sanitation Data'!H183)))</f>
        <v/>
      </c>
      <c r="DJ189" s="270" t="str">
        <f ca="true">+IF(OFFSET('Sanitation Data'!$I$28,0,10*ROW('Sanitation Data'!I183))="","",OFFSET('Sanitation Data'!$I$28,0,10*ROW('Sanitation Data'!I183)))</f>
        <v/>
      </c>
      <c r="DK189" s="270" t="str">
        <f ca="true">+IF(OFFSET('Sanitation Data'!$I$29,0,10*ROW('Sanitation Data'!I183))="","",OFFSET('Sanitation Data'!$I$29,0,10*ROW('Sanitation Data'!I183)))</f>
        <v/>
      </c>
      <c r="DL189" s="270" t="str">
        <f ca="true">+IF(OFFSET('Sanitation Data'!$I$30,0,10*ROW('Sanitation Data'!I183))="","",OFFSET('Sanitation Data'!$I$30,0,10*ROW('Sanitation Data'!I183)))</f>
        <v/>
      </c>
      <c r="DM189" s="270" t="str">
        <f ca="true">+IF(OFFSET('Sanitation Data'!$I$31,0,10*ROW('Sanitation Data'!I183))="","",OFFSET('Sanitation Data'!$I$31,0,10*ROW('Sanitation Data'!I183)))</f>
        <v/>
      </c>
      <c r="DN189" s="270" t="str">
        <f ca="true">+IF(OFFSET('Sanitation Data'!$I$32,0,10*ROW('Sanitation Data'!I183))="","",OFFSET('Sanitation Data'!$I$32,0,10*ROW('Sanitation Data'!I183)))</f>
        <v/>
      </c>
      <c r="DO189" s="270" t="str">
        <f ca="true">+IF(OFFSET('Hygiene Data'!$D$11,0,10*ROW('Hygiene Data'!D183))="","",OFFSET('Hygiene Data'!$D$11,0,10*ROW('Hygiene Data'!D183)))</f>
        <v/>
      </c>
      <c r="DP189" s="270" t="str">
        <f ca="true">+IF(OFFSET('Hygiene Data'!$D$12,0,10*ROW('Hygiene Data'!D183))="","",OFFSET('Hygiene Data'!$D$12,0,10*ROW('Hygiene Data'!D183)))</f>
        <v/>
      </c>
      <c r="DQ189" s="270" t="str">
        <f ca="true">+IF(OFFSET('Hygiene Data'!$D$13,0,10*ROW('Hygiene Data'!D183))="","",OFFSET('Hygiene Data'!$D$13,0,10*ROW('Hygiene Data'!D183)))</f>
        <v/>
      </c>
      <c r="DR189" s="270" t="str">
        <f ca="true">+IF(OFFSET('Hygiene Data'!$E$11,0,10*ROW('Hygiene Data'!E183))="","",OFFSET('Hygiene Data'!$E$11,0,10*ROW('Hygiene Data'!E183)))</f>
        <v/>
      </c>
      <c r="DS189" s="270" t="str">
        <f ca="true">+IF(OFFSET('Hygiene Data'!$E$12,0,10*ROW('Hygiene Data'!E183))="","",OFFSET('Hygiene Data'!$E$12,0,10*ROW('Hygiene Data'!E183)))</f>
        <v/>
      </c>
      <c r="DT189" s="270" t="str">
        <f ca="true">+IF(OFFSET('Hygiene Data'!$E$13,0,10*ROW('Hygiene Data'!E183))="","",OFFSET('Hygiene Data'!$E$13,0,10*ROW('Hygiene Data'!E183)))</f>
        <v/>
      </c>
      <c r="DU189" s="270" t="str">
        <f ca="true">+IF(OFFSET('Hygiene Data'!$F$11,0,10*ROW('Hygiene Data'!F183))="","",OFFSET('Hygiene Data'!$F$11,0,10*ROW('Hygiene Data'!F183)))</f>
        <v/>
      </c>
      <c r="DV189" s="270" t="str">
        <f ca="true">+IF(OFFSET('Hygiene Data'!$F$12,0,10*ROW('Hygiene Data'!F183))="","",OFFSET('Hygiene Data'!$F$12,0,10*ROW('Hygiene Data'!F183)))</f>
        <v/>
      </c>
      <c r="DW189" s="270" t="str">
        <f ca="true">+IF(OFFSET('Hygiene Data'!$F$13,0,10*ROW('Hygiene Data'!F183))="","",OFFSET('Hygiene Data'!$F$13,0,10*ROW('Hygiene Data'!F183)))</f>
        <v/>
      </c>
      <c r="DX189" s="270" t="str">
        <f ca="true">+IF(OFFSET('Hygiene Data'!$G$11,0,10*ROW('Hygiene Data'!G183))="","",OFFSET('Hygiene Data'!$G$11,0,10*ROW('Hygiene Data'!G183)))</f>
        <v/>
      </c>
      <c r="DY189" s="270" t="str">
        <f ca="true">+IF(OFFSET('Hygiene Data'!$G$12,0,10*ROW('Hygiene Data'!G183))="","",OFFSET('Hygiene Data'!$G$12,0,10*ROW('Hygiene Data'!G183)))</f>
        <v/>
      </c>
      <c r="DZ189" s="270" t="str">
        <f ca="true">+IF(OFFSET('Hygiene Data'!$G$13,0,10*ROW('Hygiene Data'!G183))="","",OFFSET('Hygiene Data'!$G$13,0,10*ROW('Hygiene Data'!G183)))</f>
        <v/>
      </c>
      <c r="EA189" s="270" t="str">
        <f ca="true">+IF(OFFSET('Hygiene Data'!$H$11,0,10*ROW('Hygiene Data'!H183))="","",OFFSET('Hygiene Data'!$H$11,0,10*ROW('Hygiene Data'!H183)))</f>
        <v/>
      </c>
      <c r="EB189" s="270" t="str">
        <f ca="true">+IF(OFFSET('Hygiene Data'!$H$12,0,10*ROW('Hygiene Data'!H183))="","",OFFSET('Hygiene Data'!$H$12,0,10*ROW('Hygiene Data'!H183)))</f>
        <v/>
      </c>
      <c r="EC189" s="270" t="str">
        <f ca="true">+IF(OFFSET('Hygiene Data'!$H$13,0,10*ROW('Hygiene Data'!H183))="","",OFFSET('Hygiene Data'!$H$13,0,10*ROW('Hygiene Data'!H183)))</f>
        <v/>
      </c>
      <c r="ED189" s="270" t="str">
        <f ca="true">+IF(OFFSET('Hygiene Data'!$I$11,0,10*ROW('Hygiene Data'!I183))="","",OFFSET('Hygiene Data'!$I$11,0,10*ROW('Hygiene Data'!I183)))</f>
        <v/>
      </c>
      <c r="EE189" s="270" t="str">
        <f ca="true">+IF(OFFSET('Hygiene Data'!$I$12,0,10*ROW('Hygiene Data'!I183))="","",OFFSET('Hygiene Data'!$I$12,0,10*ROW('Hygiene Data'!I183)))</f>
        <v/>
      </c>
      <c r="EF189" s="270"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26"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0"/>
      <c r="BS190" s="270" t="str">
        <f ca="true">+IF(OFFSET('Water Data'!$D$27,0,10*ROW('Water Data'!D184))="","",OFFSET('Water Data'!$D$27,0,10*ROW('Water Data'!D184)))</f>
        <v/>
      </c>
      <c r="BT190" s="270" t="str">
        <f ca="true">+IF(OFFSET('Water Data'!$D$28,0,10*ROW('Water Data'!D184))="","",OFFSET('Water Data'!$D$28,0,10*ROW('Water Data'!D184)))</f>
        <v/>
      </c>
      <c r="BU190" s="270" t="str">
        <f ca="true">+IF(OFFSET('Water Data'!$D$29,0,10*ROW('Water Data'!D184))="","",OFFSET('Water Data'!$D$29,0,10*ROW('Water Data'!D184)))</f>
        <v/>
      </c>
      <c r="BV190" s="270" t="str">
        <f ca="true">+IF(OFFSET('Water Data'!$E$27,0,10*ROW('Water Data'!E184))="","",OFFSET('Water Data'!$E$27,0,10*ROW('Water Data'!E184)))</f>
        <v/>
      </c>
      <c r="BW190" s="270" t="str">
        <f ca="true">+IF(OFFSET('Water Data'!$E$28,0,10*ROW('Water Data'!E184))="","",OFFSET('Water Data'!$E$28,0,10*ROW('Water Data'!E184)))</f>
        <v/>
      </c>
      <c r="BX190" s="270" t="str">
        <f ca="true">+IF(OFFSET('Water Data'!$E$29,0,10*ROW('Water Data'!E184))="","",OFFSET('Water Data'!$E$29,0,10*ROW('Water Data'!E184)))</f>
        <v/>
      </c>
      <c r="BY190" s="270" t="str">
        <f ca="true">+IF(OFFSET('Water Data'!$F$27,0,10*ROW('Water Data'!F184))="","",OFFSET('Water Data'!$F$27,0,10*ROW('Water Data'!F184)))</f>
        <v/>
      </c>
      <c r="BZ190" s="270" t="str">
        <f ca="true">+IF(OFFSET('Water Data'!$F$28,0,10*ROW('Water Data'!F184))="","",OFFSET('Water Data'!$F$28,0,10*ROW('Water Data'!F184)))</f>
        <v/>
      </c>
      <c r="CA190" s="270" t="str">
        <f ca="true">+IF(OFFSET('Water Data'!$F$29,0,10*ROW('Water Data'!F184))="","",OFFSET('Water Data'!$F$29,0,10*ROW('Water Data'!F184)))</f>
        <v/>
      </c>
      <c r="CB190" s="270" t="str">
        <f ca="true">+IF(OFFSET('Water Data'!$G$27,0,10*ROW('Water Data'!G184))="","",OFFSET('Water Data'!$G$27,0,10*ROW('Water Data'!G184)))</f>
        <v/>
      </c>
      <c r="CC190" s="270" t="str">
        <f ca="true">+IF(OFFSET('Water Data'!$G$28,0,10*ROW('Water Data'!G184))="","",OFFSET('Water Data'!$G$28,0,10*ROW('Water Data'!G184)))</f>
        <v/>
      </c>
      <c r="CD190" s="270" t="str">
        <f ca="true">+IF(OFFSET('Water Data'!$G$29,0,10*ROW('Water Data'!G184))="","",OFFSET('Water Data'!$G$29,0,10*ROW('Water Data'!G184)))</f>
        <v/>
      </c>
      <c r="CE190" s="270" t="str">
        <f ca="true">+IF(OFFSET('Water Data'!$H$27,0,10*ROW('Water Data'!H184))="","",OFFSET('Water Data'!$H$27,0,10*ROW('Water Data'!H184)))</f>
        <v/>
      </c>
      <c r="CF190" s="270" t="str">
        <f ca="true">+IF(OFFSET('Water Data'!$H$28,0,10*ROW('Water Data'!H184))="","",OFFSET('Water Data'!$H$28,0,10*ROW('Water Data'!H184)))</f>
        <v/>
      </c>
      <c r="CG190" s="270" t="str">
        <f ca="true">+IF(OFFSET('Water Data'!$H$29,0,10*ROW('Water Data'!H184))="","",OFFSET('Water Data'!$H$29,0,10*ROW('Water Data'!H184)))</f>
        <v/>
      </c>
      <c r="CH190" s="270" t="str">
        <f ca="true">+IF(OFFSET('Water Data'!$I$27,0,10*ROW('Water Data'!I184))="","",OFFSET('Water Data'!$I$27,0,10*ROW('Water Data'!I184)))</f>
        <v/>
      </c>
      <c r="CI190" s="270" t="str">
        <f ca="true">+IF(OFFSET('Water Data'!$I$28,0,10*ROW('Water Data'!I184))="","",OFFSET('Water Data'!$I$28,0,10*ROW('Water Data'!I184)))</f>
        <v/>
      </c>
      <c r="CJ190" s="270" t="str">
        <f ca="true">+IF(OFFSET('Water Data'!$I$29,0,10*ROW('Water Data'!I184))="","",OFFSET('Water Data'!$I$29,0,10*ROW('Water Data'!I184)))</f>
        <v/>
      </c>
      <c r="CK190" s="270" t="str">
        <f ca="true">+IF(OFFSET('Sanitation Data'!$D$28,0,10*ROW('Sanitation Data'!D184))="","",OFFSET('Sanitation Data'!$D$28,0,10*ROW('Sanitation Data'!D184)))</f>
        <v/>
      </c>
      <c r="CL190" s="270" t="str">
        <f ca="true">+IF(OFFSET('Sanitation Data'!$D$29,0,10*ROW('Sanitation Data'!D184))="","",OFFSET('Sanitation Data'!$D$29,0,10*ROW('Sanitation Data'!D184)))</f>
        <v/>
      </c>
      <c r="CM190" s="270" t="str">
        <f ca="true">+IF(OFFSET('Sanitation Data'!$D$30,0,10*ROW('Sanitation Data'!D184))="","",OFFSET('Sanitation Data'!$D$30,0,10*ROW('Sanitation Data'!D184)))</f>
        <v/>
      </c>
      <c r="CN190" s="270" t="str">
        <f ca="true">+IF(OFFSET('Sanitation Data'!$D$31,0,10*ROW('Sanitation Data'!D184))="","",OFFSET('Sanitation Data'!$D$31,0,10*ROW('Sanitation Data'!D184)))</f>
        <v/>
      </c>
      <c r="CO190" s="270" t="str">
        <f ca="true">+IF(OFFSET('Sanitation Data'!$D$32,0,10*ROW('Sanitation Data'!D184))="","",OFFSET('Sanitation Data'!$D$32,0,10*ROW('Sanitation Data'!D184)))</f>
        <v/>
      </c>
      <c r="CP190" s="270" t="str">
        <f ca="true">+IF(OFFSET('Sanitation Data'!$E$28,0,10*ROW('Sanitation Data'!E184))="","",OFFSET('Sanitation Data'!$E$28,0,10*ROW('Sanitation Data'!E184)))</f>
        <v/>
      </c>
      <c r="CQ190" s="270" t="str">
        <f ca="true">+IF(OFFSET('Sanitation Data'!$E$29,0,10*ROW('Sanitation Data'!E184))="","",OFFSET('Sanitation Data'!$E$29,0,10*ROW('Sanitation Data'!E184)))</f>
        <v/>
      </c>
      <c r="CR190" s="270" t="str">
        <f ca="true">+IF(OFFSET('Sanitation Data'!$E$30,0,10*ROW('Sanitation Data'!E184))="","",OFFSET('Sanitation Data'!$E$30,0,10*ROW('Sanitation Data'!E184)))</f>
        <v/>
      </c>
      <c r="CS190" s="270" t="str">
        <f ca="true">+IF(OFFSET('Sanitation Data'!$E$31,0,10*ROW('Sanitation Data'!E184))="","",OFFSET('Sanitation Data'!$E$31,0,10*ROW('Sanitation Data'!E184)))</f>
        <v/>
      </c>
      <c r="CT190" s="270" t="str">
        <f ca="true">+IF(OFFSET('Sanitation Data'!$E$32,0,10*ROW('Sanitation Data'!E184))="","",OFFSET('Sanitation Data'!$E$32,0,10*ROW('Sanitation Data'!E184)))</f>
        <v/>
      </c>
      <c r="CU190" s="270" t="str">
        <f ca="true">+IF(OFFSET('Sanitation Data'!$F$28,0,10*ROW('Sanitation Data'!F184))="","",OFFSET('Sanitation Data'!$F$28,0,10*ROW('Sanitation Data'!F184)))</f>
        <v/>
      </c>
      <c r="CV190" s="270" t="str">
        <f ca="true">+IF(OFFSET('Sanitation Data'!$F$29,0,10*ROW('Sanitation Data'!F184))="","",OFFSET('Sanitation Data'!$F$29,0,10*ROW('Sanitation Data'!F184)))</f>
        <v/>
      </c>
      <c r="CW190" s="270" t="str">
        <f ca="true">+IF(OFFSET('Sanitation Data'!$F$30,0,10*ROW('Sanitation Data'!F184))="","",OFFSET('Sanitation Data'!$F$30,0,10*ROW('Sanitation Data'!F184)))</f>
        <v/>
      </c>
      <c r="CX190" s="270" t="str">
        <f ca="true">+IF(OFFSET('Sanitation Data'!$F$31,0,10*ROW('Sanitation Data'!F184))="","",OFFSET('Sanitation Data'!$F$31,0,10*ROW('Sanitation Data'!F184)))</f>
        <v/>
      </c>
      <c r="CY190" s="270" t="str">
        <f ca="true">+IF(OFFSET('Sanitation Data'!$F$32,0,10*ROW('Sanitation Data'!F184))="","",OFFSET('Sanitation Data'!$F$32,0,10*ROW('Sanitation Data'!F184)))</f>
        <v/>
      </c>
      <c r="CZ190" s="270" t="str">
        <f ca="true">+IF(OFFSET('Sanitation Data'!$G$28,0,10*ROW('Sanitation Data'!G184))="","",OFFSET('Sanitation Data'!$G$28,0,10*ROW('Sanitation Data'!G184)))</f>
        <v/>
      </c>
      <c r="DA190" s="270" t="str">
        <f ca="true">+IF(OFFSET('Sanitation Data'!$G$29,0,10*ROW('Sanitation Data'!G184))="","",OFFSET('Sanitation Data'!$G$29,0,10*ROW('Sanitation Data'!G184)))</f>
        <v/>
      </c>
      <c r="DB190" s="270" t="str">
        <f ca="true">+IF(OFFSET('Sanitation Data'!$G$30,0,10*ROW('Sanitation Data'!G184))="","",OFFSET('Sanitation Data'!$G$30,0,10*ROW('Sanitation Data'!G184)))</f>
        <v/>
      </c>
      <c r="DC190" s="270" t="str">
        <f ca="true">+IF(OFFSET('Sanitation Data'!$G$31,0,10*ROW('Sanitation Data'!G184))="","",OFFSET('Sanitation Data'!$G$31,0,10*ROW('Sanitation Data'!G184)))</f>
        <v/>
      </c>
      <c r="DD190" s="270" t="str">
        <f ca="true">+IF(OFFSET('Sanitation Data'!$G$32,0,10*ROW('Sanitation Data'!G184))="","",OFFSET('Sanitation Data'!$G$32,0,10*ROW('Sanitation Data'!G184)))</f>
        <v/>
      </c>
      <c r="DE190" s="270" t="str">
        <f ca="true">+IF(OFFSET('Sanitation Data'!$H$28,0,10*ROW('Sanitation Data'!H184))="","",OFFSET('Sanitation Data'!$H$28,0,10*ROW('Sanitation Data'!H184)))</f>
        <v/>
      </c>
      <c r="DF190" s="270" t="str">
        <f ca="true">+IF(OFFSET('Sanitation Data'!$H$29,0,10*ROW('Sanitation Data'!H184))="","",OFFSET('Sanitation Data'!$H$29,0,10*ROW('Sanitation Data'!H184)))</f>
        <v/>
      </c>
      <c r="DG190" s="270" t="str">
        <f ca="true">+IF(OFFSET('Sanitation Data'!$H$30,0,10*ROW('Sanitation Data'!H184))="","",OFFSET('Sanitation Data'!$H$30,0,10*ROW('Sanitation Data'!H184)))</f>
        <v/>
      </c>
      <c r="DH190" s="270" t="str">
        <f ca="true">+IF(OFFSET('Sanitation Data'!$H$31,0,10*ROW('Sanitation Data'!H184))="","",OFFSET('Sanitation Data'!$H$31,0,10*ROW('Sanitation Data'!H184)))</f>
        <v/>
      </c>
      <c r="DI190" s="270" t="str">
        <f ca="true">+IF(OFFSET('Sanitation Data'!$H$32,0,10*ROW('Sanitation Data'!H184))="","",OFFSET('Sanitation Data'!$H$32,0,10*ROW('Sanitation Data'!H184)))</f>
        <v/>
      </c>
      <c r="DJ190" s="270" t="str">
        <f ca="true">+IF(OFFSET('Sanitation Data'!$I$28,0,10*ROW('Sanitation Data'!I184))="","",OFFSET('Sanitation Data'!$I$28,0,10*ROW('Sanitation Data'!I184)))</f>
        <v/>
      </c>
      <c r="DK190" s="270" t="str">
        <f ca="true">+IF(OFFSET('Sanitation Data'!$I$29,0,10*ROW('Sanitation Data'!I184))="","",OFFSET('Sanitation Data'!$I$29,0,10*ROW('Sanitation Data'!I184)))</f>
        <v/>
      </c>
      <c r="DL190" s="270" t="str">
        <f ca="true">+IF(OFFSET('Sanitation Data'!$I$30,0,10*ROW('Sanitation Data'!I184))="","",OFFSET('Sanitation Data'!$I$30,0,10*ROW('Sanitation Data'!I184)))</f>
        <v/>
      </c>
      <c r="DM190" s="270" t="str">
        <f ca="true">+IF(OFFSET('Sanitation Data'!$I$31,0,10*ROW('Sanitation Data'!I184))="","",OFFSET('Sanitation Data'!$I$31,0,10*ROW('Sanitation Data'!I184)))</f>
        <v/>
      </c>
      <c r="DN190" s="270" t="str">
        <f ca="true">+IF(OFFSET('Sanitation Data'!$I$32,0,10*ROW('Sanitation Data'!I184))="","",OFFSET('Sanitation Data'!$I$32,0,10*ROW('Sanitation Data'!I184)))</f>
        <v/>
      </c>
      <c r="DO190" s="270" t="str">
        <f ca="true">+IF(OFFSET('Hygiene Data'!$D$11,0,10*ROW('Hygiene Data'!D184))="","",OFFSET('Hygiene Data'!$D$11,0,10*ROW('Hygiene Data'!D184)))</f>
        <v/>
      </c>
      <c r="DP190" s="270" t="str">
        <f ca="true">+IF(OFFSET('Hygiene Data'!$D$12,0,10*ROW('Hygiene Data'!D184))="","",OFFSET('Hygiene Data'!$D$12,0,10*ROW('Hygiene Data'!D184)))</f>
        <v/>
      </c>
      <c r="DQ190" s="270" t="str">
        <f ca="true">+IF(OFFSET('Hygiene Data'!$D$13,0,10*ROW('Hygiene Data'!D184))="","",OFFSET('Hygiene Data'!$D$13,0,10*ROW('Hygiene Data'!D184)))</f>
        <v/>
      </c>
      <c r="DR190" s="270" t="str">
        <f ca="true">+IF(OFFSET('Hygiene Data'!$E$11,0,10*ROW('Hygiene Data'!E184))="","",OFFSET('Hygiene Data'!$E$11,0,10*ROW('Hygiene Data'!E184)))</f>
        <v/>
      </c>
      <c r="DS190" s="270" t="str">
        <f ca="true">+IF(OFFSET('Hygiene Data'!$E$12,0,10*ROW('Hygiene Data'!E184))="","",OFFSET('Hygiene Data'!$E$12,0,10*ROW('Hygiene Data'!E184)))</f>
        <v/>
      </c>
      <c r="DT190" s="270" t="str">
        <f ca="true">+IF(OFFSET('Hygiene Data'!$E$13,0,10*ROW('Hygiene Data'!E184))="","",OFFSET('Hygiene Data'!$E$13,0,10*ROW('Hygiene Data'!E184)))</f>
        <v/>
      </c>
      <c r="DU190" s="270" t="str">
        <f ca="true">+IF(OFFSET('Hygiene Data'!$F$11,0,10*ROW('Hygiene Data'!F184))="","",OFFSET('Hygiene Data'!$F$11,0,10*ROW('Hygiene Data'!F184)))</f>
        <v/>
      </c>
      <c r="DV190" s="270" t="str">
        <f ca="true">+IF(OFFSET('Hygiene Data'!$F$12,0,10*ROW('Hygiene Data'!F184))="","",OFFSET('Hygiene Data'!$F$12,0,10*ROW('Hygiene Data'!F184)))</f>
        <v/>
      </c>
      <c r="DW190" s="270" t="str">
        <f ca="true">+IF(OFFSET('Hygiene Data'!$F$13,0,10*ROW('Hygiene Data'!F184))="","",OFFSET('Hygiene Data'!$F$13,0,10*ROW('Hygiene Data'!F184)))</f>
        <v/>
      </c>
      <c r="DX190" s="270" t="str">
        <f ca="true">+IF(OFFSET('Hygiene Data'!$G$11,0,10*ROW('Hygiene Data'!G184))="","",OFFSET('Hygiene Data'!$G$11,0,10*ROW('Hygiene Data'!G184)))</f>
        <v/>
      </c>
      <c r="DY190" s="270" t="str">
        <f ca="true">+IF(OFFSET('Hygiene Data'!$G$12,0,10*ROW('Hygiene Data'!G184))="","",OFFSET('Hygiene Data'!$G$12,0,10*ROW('Hygiene Data'!G184)))</f>
        <v/>
      </c>
      <c r="DZ190" s="270" t="str">
        <f ca="true">+IF(OFFSET('Hygiene Data'!$G$13,0,10*ROW('Hygiene Data'!G184))="","",OFFSET('Hygiene Data'!$G$13,0,10*ROW('Hygiene Data'!G184)))</f>
        <v/>
      </c>
      <c r="EA190" s="270" t="str">
        <f ca="true">+IF(OFFSET('Hygiene Data'!$H$11,0,10*ROW('Hygiene Data'!H184))="","",OFFSET('Hygiene Data'!$H$11,0,10*ROW('Hygiene Data'!H184)))</f>
        <v/>
      </c>
      <c r="EB190" s="270" t="str">
        <f ca="true">+IF(OFFSET('Hygiene Data'!$H$12,0,10*ROW('Hygiene Data'!H184))="","",OFFSET('Hygiene Data'!$H$12,0,10*ROW('Hygiene Data'!H184)))</f>
        <v/>
      </c>
      <c r="EC190" s="270" t="str">
        <f ca="true">+IF(OFFSET('Hygiene Data'!$H$13,0,10*ROW('Hygiene Data'!H184))="","",OFFSET('Hygiene Data'!$H$13,0,10*ROW('Hygiene Data'!H184)))</f>
        <v/>
      </c>
      <c r="ED190" s="270" t="str">
        <f ca="true">+IF(OFFSET('Hygiene Data'!$I$11,0,10*ROW('Hygiene Data'!I184))="","",OFFSET('Hygiene Data'!$I$11,0,10*ROW('Hygiene Data'!I184)))</f>
        <v/>
      </c>
      <c r="EE190" s="270" t="str">
        <f ca="true">+IF(OFFSET('Hygiene Data'!$I$12,0,10*ROW('Hygiene Data'!I184))="","",OFFSET('Hygiene Data'!$I$12,0,10*ROW('Hygiene Data'!I184)))</f>
        <v/>
      </c>
      <c r="EF190" s="270"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26"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0"/>
      <c r="BS191" s="270" t="str">
        <f ca="true">+IF(OFFSET('Water Data'!$D$27,0,10*ROW('Water Data'!D185))="","",OFFSET('Water Data'!$D$27,0,10*ROW('Water Data'!D185)))</f>
        <v/>
      </c>
      <c r="BT191" s="270" t="str">
        <f ca="true">+IF(OFFSET('Water Data'!$D$28,0,10*ROW('Water Data'!D185))="","",OFFSET('Water Data'!$D$28,0,10*ROW('Water Data'!D185)))</f>
        <v/>
      </c>
      <c r="BU191" s="270" t="str">
        <f ca="true">+IF(OFFSET('Water Data'!$D$29,0,10*ROW('Water Data'!D185))="","",OFFSET('Water Data'!$D$29,0,10*ROW('Water Data'!D185)))</f>
        <v/>
      </c>
      <c r="BV191" s="270" t="str">
        <f ca="true">+IF(OFFSET('Water Data'!$E$27,0,10*ROW('Water Data'!E185))="","",OFFSET('Water Data'!$E$27,0,10*ROW('Water Data'!E185)))</f>
        <v/>
      </c>
      <c r="BW191" s="270" t="str">
        <f ca="true">+IF(OFFSET('Water Data'!$E$28,0,10*ROW('Water Data'!E185))="","",OFFSET('Water Data'!$E$28,0,10*ROW('Water Data'!E185)))</f>
        <v/>
      </c>
      <c r="BX191" s="270" t="str">
        <f ca="true">+IF(OFFSET('Water Data'!$E$29,0,10*ROW('Water Data'!E185))="","",OFFSET('Water Data'!$E$29,0,10*ROW('Water Data'!E185)))</f>
        <v/>
      </c>
      <c r="BY191" s="270" t="str">
        <f ca="true">+IF(OFFSET('Water Data'!$F$27,0,10*ROW('Water Data'!F185))="","",OFFSET('Water Data'!$F$27,0,10*ROW('Water Data'!F185)))</f>
        <v/>
      </c>
      <c r="BZ191" s="270" t="str">
        <f ca="true">+IF(OFFSET('Water Data'!$F$28,0,10*ROW('Water Data'!F185))="","",OFFSET('Water Data'!$F$28,0,10*ROW('Water Data'!F185)))</f>
        <v/>
      </c>
      <c r="CA191" s="270" t="str">
        <f ca="true">+IF(OFFSET('Water Data'!$F$29,0,10*ROW('Water Data'!F185))="","",OFFSET('Water Data'!$F$29,0,10*ROW('Water Data'!F185)))</f>
        <v/>
      </c>
      <c r="CB191" s="270" t="str">
        <f ca="true">+IF(OFFSET('Water Data'!$G$27,0,10*ROW('Water Data'!G185))="","",OFFSET('Water Data'!$G$27,0,10*ROW('Water Data'!G185)))</f>
        <v/>
      </c>
      <c r="CC191" s="270" t="str">
        <f ca="true">+IF(OFFSET('Water Data'!$G$28,0,10*ROW('Water Data'!G185))="","",OFFSET('Water Data'!$G$28,0,10*ROW('Water Data'!G185)))</f>
        <v/>
      </c>
      <c r="CD191" s="270" t="str">
        <f ca="true">+IF(OFFSET('Water Data'!$G$29,0,10*ROW('Water Data'!G185))="","",OFFSET('Water Data'!$G$29,0,10*ROW('Water Data'!G185)))</f>
        <v/>
      </c>
      <c r="CE191" s="270" t="str">
        <f ca="true">+IF(OFFSET('Water Data'!$H$27,0,10*ROW('Water Data'!H185))="","",OFFSET('Water Data'!$H$27,0,10*ROW('Water Data'!H185)))</f>
        <v/>
      </c>
      <c r="CF191" s="270" t="str">
        <f ca="true">+IF(OFFSET('Water Data'!$H$28,0,10*ROW('Water Data'!H185))="","",OFFSET('Water Data'!$H$28,0,10*ROW('Water Data'!H185)))</f>
        <v/>
      </c>
      <c r="CG191" s="270" t="str">
        <f ca="true">+IF(OFFSET('Water Data'!$H$29,0,10*ROW('Water Data'!H185))="","",OFFSET('Water Data'!$H$29,0,10*ROW('Water Data'!H185)))</f>
        <v/>
      </c>
      <c r="CH191" s="270" t="str">
        <f ca="true">+IF(OFFSET('Water Data'!$I$27,0,10*ROW('Water Data'!I185))="","",OFFSET('Water Data'!$I$27,0,10*ROW('Water Data'!I185)))</f>
        <v/>
      </c>
      <c r="CI191" s="270" t="str">
        <f ca="true">+IF(OFFSET('Water Data'!$I$28,0,10*ROW('Water Data'!I185))="","",OFFSET('Water Data'!$I$28,0,10*ROW('Water Data'!I185)))</f>
        <v/>
      </c>
      <c r="CJ191" s="270" t="str">
        <f ca="true">+IF(OFFSET('Water Data'!$I$29,0,10*ROW('Water Data'!I185))="","",OFFSET('Water Data'!$I$29,0,10*ROW('Water Data'!I185)))</f>
        <v/>
      </c>
      <c r="CK191" s="270" t="str">
        <f ca="true">+IF(OFFSET('Sanitation Data'!$D$28,0,10*ROW('Sanitation Data'!D185))="","",OFFSET('Sanitation Data'!$D$28,0,10*ROW('Sanitation Data'!D185)))</f>
        <v/>
      </c>
      <c r="CL191" s="270" t="str">
        <f ca="true">+IF(OFFSET('Sanitation Data'!$D$29,0,10*ROW('Sanitation Data'!D185))="","",OFFSET('Sanitation Data'!$D$29,0,10*ROW('Sanitation Data'!D185)))</f>
        <v/>
      </c>
      <c r="CM191" s="270" t="str">
        <f ca="true">+IF(OFFSET('Sanitation Data'!$D$30,0,10*ROW('Sanitation Data'!D185))="","",OFFSET('Sanitation Data'!$D$30,0,10*ROW('Sanitation Data'!D185)))</f>
        <v/>
      </c>
      <c r="CN191" s="270" t="str">
        <f ca="true">+IF(OFFSET('Sanitation Data'!$D$31,0,10*ROW('Sanitation Data'!D185))="","",OFFSET('Sanitation Data'!$D$31,0,10*ROW('Sanitation Data'!D185)))</f>
        <v/>
      </c>
      <c r="CO191" s="270" t="str">
        <f ca="true">+IF(OFFSET('Sanitation Data'!$D$32,0,10*ROW('Sanitation Data'!D185))="","",OFFSET('Sanitation Data'!$D$32,0,10*ROW('Sanitation Data'!D185)))</f>
        <v/>
      </c>
      <c r="CP191" s="270" t="str">
        <f ca="true">+IF(OFFSET('Sanitation Data'!$E$28,0,10*ROW('Sanitation Data'!E185))="","",OFFSET('Sanitation Data'!$E$28,0,10*ROW('Sanitation Data'!E185)))</f>
        <v/>
      </c>
      <c r="CQ191" s="270" t="str">
        <f ca="true">+IF(OFFSET('Sanitation Data'!$E$29,0,10*ROW('Sanitation Data'!E185))="","",OFFSET('Sanitation Data'!$E$29,0,10*ROW('Sanitation Data'!E185)))</f>
        <v/>
      </c>
      <c r="CR191" s="270" t="str">
        <f ca="true">+IF(OFFSET('Sanitation Data'!$E$30,0,10*ROW('Sanitation Data'!E185))="","",OFFSET('Sanitation Data'!$E$30,0,10*ROW('Sanitation Data'!E185)))</f>
        <v/>
      </c>
      <c r="CS191" s="270" t="str">
        <f ca="true">+IF(OFFSET('Sanitation Data'!$E$31,0,10*ROW('Sanitation Data'!E185))="","",OFFSET('Sanitation Data'!$E$31,0,10*ROW('Sanitation Data'!E185)))</f>
        <v/>
      </c>
      <c r="CT191" s="270" t="str">
        <f ca="true">+IF(OFFSET('Sanitation Data'!$E$32,0,10*ROW('Sanitation Data'!E185))="","",OFFSET('Sanitation Data'!$E$32,0,10*ROW('Sanitation Data'!E185)))</f>
        <v/>
      </c>
      <c r="CU191" s="270" t="str">
        <f ca="true">+IF(OFFSET('Sanitation Data'!$F$28,0,10*ROW('Sanitation Data'!F185))="","",OFFSET('Sanitation Data'!$F$28,0,10*ROW('Sanitation Data'!F185)))</f>
        <v/>
      </c>
      <c r="CV191" s="270" t="str">
        <f ca="true">+IF(OFFSET('Sanitation Data'!$F$29,0,10*ROW('Sanitation Data'!F185))="","",OFFSET('Sanitation Data'!$F$29,0,10*ROW('Sanitation Data'!F185)))</f>
        <v/>
      </c>
      <c r="CW191" s="270" t="str">
        <f ca="true">+IF(OFFSET('Sanitation Data'!$F$30,0,10*ROW('Sanitation Data'!F185))="","",OFFSET('Sanitation Data'!$F$30,0,10*ROW('Sanitation Data'!F185)))</f>
        <v/>
      </c>
      <c r="CX191" s="270" t="str">
        <f ca="true">+IF(OFFSET('Sanitation Data'!$F$31,0,10*ROW('Sanitation Data'!F185))="","",OFFSET('Sanitation Data'!$F$31,0,10*ROW('Sanitation Data'!F185)))</f>
        <v/>
      </c>
      <c r="CY191" s="270" t="str">
        <f ca="true">+IF(OFFSET('Sanitation Data'!$F$32,0,10*ROW('Sanitation Data'!F185))="","",OFFSET('Sanitation Data'!$F$32,0,10*ROW('Sanitation Data'!F185)))</f>
        <v/>
      </c>
      <c r="CZ191" s="270" t="str">
        <f ca="true">+IF(OFFSET('Sanitation Data'!$G$28,0,10*ROW('Sanitation Data'!G185))="","",OFFSET('Sanitation Data'!$G$28,0,10*ROW('Sanitation Data'!G185)))</f>
        <v/>
      </c>
      <c r="DA191" s="270" t="str">
        <f ca="true">+IF(OFFSET('Sanitation Data'!$G$29,0,10*ROW('Sanitation Data'!G185))="","",OFFSET('Sanitation Data'!$G$29,0,10*ROW('Sanitation Data'!G185)))</f>
        <v/>
      </c>
      <c r="DB191" s="270" t="str">
        <f ca="true">+IF(OFFSET('Sanitation Data'!$G$30,0,10*ROW('Sanitation Data'!G185))="","",OFFSET('Sanitation Data'!$G$30,0,10*ROW('Sanitation Data'!G185)))</f>
        <v/>
      </c>
      <c r="DC191" s="270" t="str">
        <f ca="true">+IF(OFFSET('Sanitation Data'!$G$31,0,10*ROW('Sanitation Data'!G185))="","",OFFSET('Sanitation Data'!$G$31,0,10*ROW('Sanitation Data'!G185)))</f>
        <v/>
      </c>
      <c r="DD191" s="270" t="str">
        <f ca="true">+IF(OFFSET('Sanitation Data'!$G$32,0,10*ROW('Sanitation Data'!G185))="","",OFFSET('Sanitation Data'!$G$32,0,10*ROW('Sanitation Data'!G185)))</f>
        <v/>
      </c>
      <c r="DE191" s="270" t="str">
        <f ca="true">+IF(OFFSET('Sanitation Data'!$H$28,0,10*ROW('Sanitation Data'!H185))="","",OFFSET('Sanitation Data'!$H$28,0,10*ROW('Sanitation Data'!H185)))</f>
        <v/>
      </c>
      <c r="DF191" s="270" t="str">
        <f ca="true">+IF(OFFSET('Sanitation Data'!$H$29,0,10*ROW('Sanitation Data'!H185))="","",OFFSET('Sanitation Data'!$H$29,0,10*ROW('Sanitation Data'!H185)))</f>
        <v/>
      </c>
      <c r="DG191" s="270" t="str">
        <f ca="true">+IF(OFFSET('Sanitation Data'!$H$30,0,10*ROW('Sanitation Data'!H185))="","",OFFSET('Sanitation Data'!$H$30,0,10*ROW('Sanitation Data'!H185)))</f>
        <v/>
      </c>
      <c r="DH191" s="270" t="str">
        <f ca="true">+IF(OFFSET('Sanitation Data'!$H$31,0,10*ROW('Sanitation Data'!H185))="","",OFFSET('Sanitation Data'!$H$31,0,10*ROW('Sanitation Data'!H185)))</f>
        <v/>
      </c>
      <c r="DI191" s="270" t="str">
        <f ca="true">+IF(OFFSET('Sanitation Data'!$H$32,0,10*ROW('Sanitation Data'!H185))="","",OFFSET('Sanitation Data'!$H$32,0,10*ROW('Sanitation Data'!H185)))</f>
        <v/>
      </c>
      <c r="DJ191" s="270" t="str">
        <f ca="true">+IF(OFFSET('Sanitation Data'!$I$28,0,10*ROW('Sanitation Data'!I185))="","",OFFSET('Sanitation Data'!$I$28,0,10*ROW('Sanitation Data'!I185)))</f>
        <v/>
      </c>
      <c r="DK191" s="270" t="str">
        <f ca="true">+IF(OFFSET('Sanitation Data'!$I$29,0,10*ROW('Sanitation Data'!I185))="","",OFFSET('Sanitation Data'!$I$29,0,10*ROW('Sanitation Data'!I185)))</f>
        <v/>
      </c>
      <c r="DL191" s="270" t="str">
        <f ca="true">+IF(OFFSET('Sanitation Data'!$I$30,0,10*ROW('Sanitation Data'!I185))="","",OFFSET('Sanitation Data'!$I$30,0,10*ROW('Sanitation Data'!I185)))</f>
        <v/>
      </c>
      <c r="DM191" s="270" t="str">
        <f ca="true">+IF(OFFSET('Sanitation Data'!$I$31,0,10*ROW('Sanitation Data'!I185))="","",OFFSET('Sanitation Data'!$I$31,0,10*ROW('Sanitation Data'!I185)))</f>
        <v/>
      </c>
      <c r="DN191" s="270" t="str">
        <f ca="true">+IF(OFFSET('Sanitation Data'!$I$32,0,10*ROW('Sanitation Data'!I185))="","",OFFSET('Sanitation Data'!$I$32,0,10*ROW('Sanitation Data'!I185)))</f>
        <v/>
      </c>
      <c r="DO191" s="270" t="str">
        <f ca="true">+IF(OFFSET('Hygiene Data'!$D$11,0,10*ROW('Hygiene Data'!D185))="","",OFFSET('Hygiene Data'!$D$11,0,10*ROW('Hygiene Data'!D185)))</f>
        <v/>
      </c>
      <c r="DP191" s="270" t="str">
        <f ca="true">+IF(OFFSET('Hygiene Data'!$D$12,0,10*ROW('Hygiene Data'!D185))="","",OFFSET('Hygiene Data'!$D$12,0,10*ROW('Hygiene Data'!D185)))</f>
        <v/>
      </c>
      <c r="DQ191" s="270" t="str">
        <f ca="true">+IF(OFFSET('Hygiene Data'!$D$13,0,10*ROW('Hygiene Data'!D185))="","",OFFSET('Hygiene Data'!$D$13,0,10*ROW('Hygiene Data'!D185)))</f>
        <v/>
      </c>
      <c r="DR191" s="270" t="str">
        <f ca="true">+IF(OFFSET('Hygiene Data'!$E$11,0,10*ROW('Hygiene Data'!E185))="","",OFFSET('Hygiene Data'!$E$11,0,10*ROW('Hygiene Data'!E185)))</f>
        <v/>
      </c>
      <c r="DS191" s="270" t="str">
        <f ca="true">+IF(OFFSET('Hygiene Data'!$E$12,0,10*ROW('Hygiene Data'!E185))="","",OFFSET('Hygiene Data'!$E$12,0,10*ROW('Hygiene Data'!E185)))</f>
        <v/>
      </c>
      <c r="DT191" s="270" t="str">
        <f ca="true">+IF(OFFSET('Hygiene Data'!$E$13,0,10*ROW('Hygiene Data'!E185))="","",OFFSET('Hygiene Data'!$E$13,0,10*ROW('Hygiene Data'!E185)))</f>
        <v/>
      </c>
      <c r="DU191" s="270" t="str">
        <f ca="true">+IF(OFFSET('Hygiene Data'!$F$11,0,10*ROW('Hygiene Data'!F185))="","",OFFSET('Hygiene Data'!$F$11,0,10*ROW('Hygiene Data'!F185)))</f>
        <v/>
      </c>
      <c r="DV191" s="270" t="str">
        <f ca="true">+IF(OFFSET('Hygiene Data'!$F$12,0,10*ROW('Hygiene Data'!F185))="","",OFFSET('Hygiene Data'!$F$12,0,10*ROW('Hygiene Data'!F185)))</f>
        <v/>
      </c>
      <c r="DW191" s="270" t="str">
        <f ca="true">+IF(OFFSET('Hygiene Data'!$F$13,0,10*ROW('Hygiene Data'!F185))="","",OFFSET('Hygiene Data'!$F$13,0,10*ROW('Hygiene Data'!F185)))</f>
        <v/>
      </c>
      <c r="DX191" s="270" t="str">
        <f ca="true">+IF(OFFSET('Hygiene Data'!$G$11,0,10*ROW('Hygiene Data'!G185))="","",OFFSET('Hygiene Data'!$G$11,0,10*ROW('Hygiene Data'!G185)))</f>
        <v/>
      </c>
      <c r="DY191" s="270" t="str">
        <f ca="true">+IF(OFFSET('Hygiene Data'!$G$12,0,10*ROW('Hygiene Data'!G185))="","",OFFSET('Hygiene Data'!$G$12,0,10*ROW('Hygiene Data'!G185)))</f>
        <v/>
      </c>
      <c r="DZ191" s="270" t="str">
        <f ca="true">+IF(OFFSET('Hygiene Data'!$G$13,0,10*ROW('Hygiene Data'!G185))="","",OFFSET('Hygiene Data'!$G$13,0,10*ROW('Hygiene Data'!G185)))</f>
        <v/>
      </c>
      <c r="EA191" s="270" t="str">
        <f ca="true">+IF(OFFSET('Hygiene Data'!$H$11,0,10*ROW('Hygiene Data'!H185))="","",OFFSET('Hygiene Data'!$H$11,0,10*ROW('Hygiene Data'!H185)))</f>
        <v/>
      </c>
      <c r="EB191" s="270" t="str">
        <f ca="true">+IF(OFFSET('Hygiene Data'!$H$12,0,10*ROW('Hygiene Data'!H185))="","",OFFSET('Hygiene Data'!$H$12,0,10*ROW('Hygiene Data'!H185)))</f>
        <v/>
      </c>
      <c r="EC191" s="270" t="str">
        <f ca="true">+IF(OFFSET('Hygiene Data'!$H$13,0,10*ROW('Hygiene Data'!H185))="","",OFFSET('Hygiene Data'!$H$13,0,10*ROW('Hygiene Data'!H185)))</f>
        <v/>
      </c>
      <c r="ED191" s="270" t="str">
        <f ca="true">+IF(OFFSET('Hygiene Data'!$I$11,0,10*ROW('Hygiene Data'!I185))="","",OFFSET('Hygiene Data'!$I$11,0,10*ROW('Hygiene Data'!I185)))</f>
        <v/>
      </c>
      <c r="EE191" s="270" t="str">
        <f ca="true">+IF(OFFSET('Hygiene Data'!$I$12,0,10*ROW('Hygiene Data'!I185))="","",OFFSET('Hygiene Data'!$I$12,0,10*ROW('Hygiene Data'!I185)))</f>
        <v/>
      </c>
      <c r="EF191" s="270"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26"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0"/>
      <c r="BS192" s="270" t="str">
        <f ca="true">+IF(OFFSET('Water Data'!$D$27,0,10*ROW('Water Data'!D186))="","",OFFSET('Water Data'!$D$27,0,10*ROW('Water Data'!D186)))</f>
        <v/>
      </c>
      <c r="BT192" s="270" t="str">
        <f ca="true">+IF(OFFSET('Water Data'!$D$28,0,10*ROW('Water Data'!D186))="","",OFFSET('Water Data'!$D$28,0,10*ROW('Water Data'!D186)))</f>
        <v/>
      </c>
      <c r="BU192" s="270" t="str">
        <f ca="true">+IF(OFFSET('Water Data'!$D$29,0,10*ROW('Water Data'!D186))="","",OFFSET('Water Data'!$D$29,0,10*ROW('Water Data'!D186)))</f>
        <v/>
      </c>
      <c r="BV192" s="270" t="str">
        <f ca="true">+IF(OFFSET('Water Data'!$E$27,0,10*ROW('Water Data'!E186))="","",OFFSET('Water Data'!$E$27,0,10*ROW('Water Data'!E186)))</f>
        <v/>
      </c>
      <c r="BW192" s="270" t="str">
        <f ca="true">+IF(OFFSET('Water Data'!$E$28,0,10*ROW('Water Data'!E186))="","",OFFSET('Water Data'!$E$28,0,10*ROW('Water Data'!E186)))</f>
        <v/>
      </c>
      <c r="BX192" s="270" t="str">
        <f ca="true">+IF(OFFSET('Water Data'!$E$29,0,10*ROW('Water Data'!E186))="","",OFFSET('Water Data'!$E$29,0,10*ROW('Water Data'!E186)))</f>
        <v/>
      </c>
      <c r="BY192" s="270" t="str">
        <f ca="true">+IF(OFFSET('Water Data'!$F$27,0,10*ROW('Water Data'!F186))="","",OFFSET('Water Data'!$F$27,0,10*ROW('Water Data'!F186)))</f>
        <v/>
      </c>
      <c r="BZ192" s="270" t="str">
        <f ca="true">+IF(OFFSET('Water Data'!$F$28,0,10*ROW('Water Data'!F186))="","",OFFSET('Water Data'!$F$28,0,10*ROW('Water Data'!F186)))</f>
        <v/>
      </c>
      <c r="CA192" s="270" t="str">
        <f ca="true">+IF(OFFSET('Water Data'!$F$29,0,10*ROW('Water Data'!F186))="","",OFFSET('Water Data'!$F$29,0,10*ROW('Water Data'!F186)))</f>
        <v/>
      </c>
      <c r="CB192" s="270" t="str">
        <f ca="true">+IF(OFFSET('Water Data'!$G$27,0,10*ROW('Water Data'!G186))="","",OFFSET('Water Data'!$G$27,0,10*ROW('Water Data'!G186)))</f>
        <v/>
      </c>
      <c r="CC192" s="270" t="str">
        <f ca="true">+IF(OFFSET('Water Data'!$G$28,0,10*ROW('Water Data'!G186))="","",OFFSET('Water Data'!$G$28,0,10*ROW('Water Data'!G186)))</f>
        <v/>
      </c>
      <c r="CD192" s="270" t="str">
        <f ca="true">+IF(OFFSET('Water Data'!$G$29,0,10*ROW('Water Data'!G186))="","",OFFSET('Water Data'!$G$29,0,10*ROW('Water Data'!G186)))</f>
        <v/>
      </c>
      <c r="CE192" s="270" t="str">
        <f ca="true">+IF(OFFSET('Water Data'!$H$27,0,10*ROW('Water Data'!H186))="","",OFFSET('Water Data'!$H$27,0,10*ROW('Water Data'!H186)))</f>
        <v/>
      </c>
      <c r="CF192" s="270" t="str">
        <f ca="true">+IF(OFFSET('Water Data'!$H$28,0,10*ROW('Water Data'!H186))="","",OFFSET('Water Data'!$H$28,0,10*ROW('Water Data'!H186)))</f>
        <v/>
      </c>
      <c r="CG192" s="270" t="str">
        <f ca="true">+IF(OFFSET('Water Data'!$H$29,0,10*ROW('Water Data'!H186))="","",OFFSET('Water Data'!$H$29,0,10*ROW('Water Data'!H186)))</f>
        <v/>
      </c>
      <c r="CH192" s="270" t="str">
        <f ca="true">+IF(OFFSET('Water Data'!$I$27,0,10*ROW('Water Data'!I186))="","",OFFSET('Water Data'!$I$27,0,10*ROW('Water Data'!I186)))</f>
        <v/>
      </c>
      <c r="CI192" s="270" t="str">
        <f ca="true">+IF(OFFSET('Water Data'!$I$28,0,10*ROW('Water Data'!I186))="","",OFFSET('Water Data'!$I$28,0,10*ROW('Water Data'!I186)))</f>
        <v/>
      </c>
      <c r="CJ192" s="270" t="str">
        <f ca="true">+IF(OFFSET('Water Data'!$I$29,0,10*ROW('Water Data'!I186))="","",OFFSET('Water Data'!$I$29,0,10*ROW('Water Data'!I186)))</f>
        <v/>
      </c>
      <c r="CK192" s="270" t="str">
        <f ca="true">+IF(OFFSET('Sanitation Data'!$D$28,0,10*ROW('Sanitation Data'!D186))="","",OFFSET('Sanitation Data'!$D$28,0,10*ROW('Sanitation Data'!D186)))</f>
        <v/>
      </c>
      <c r="CL192" s="270" t="str">
        <f ca="true">+IF(OFFSET('Sanitation Data'!$D$29,0,10*ROW('Sanitation Data'!D186))="","",OFFSET('Sanitation Data'!$D$29,0,10*ROW('Sanitation Data'!D186)))</f>
        <v/>
      </c>
      <c r="CM192" s="270" t="str">
        <f ca="true">+IF(OFFSET('Sanitation Data'!$D$30,0,10*ROW('Sanitation Data'!D186))="","",OFFSET('Sanitation Data'!$D$30,0,10*ROW('Sanitation Data'!D186)))</f>
        <v/>
      </c>
      <c r="CN192" s="270" t="str">
        <f ca="true">+IF(OFFSET('Sanitation Data'!$D$31,0,10*ROW('Sanitation Data'!D186))="","",OFFSET('Sanitation Data'!$D$31,0,10*ROW('Sanitation Data'!D186)))</f>
        <v/>
      </c>
      <c r="CO192" s="270" t="str">
        <f ca="true">+IF(OFFSET('Sanitation Data'!$D$32,0,10*ROW('Sanitation Data'!D186))="","",OFFSET('Sanitation Data'!$D$32,0,10*ROW('Sanitation Data'!D186)))</f>
        <v/>
      </c>
      <c r="CP192" s="270" t="str">
        <f ca="true">+IF(OFFSET('Sanitation Data'!$E$28,0,10*ROW('Sanitation Data'!E186))="","",OFFSET('Sanitation Data'!$E$28,0,10*ROW('Sanitation Data'!E186)))</f>
        <v/>
      </c>
      <c r="CQ192" s="270" t="str">
        <f ca="true">+IF(OFFSET('Sanitation Data'!$E$29,0,10*ROW('Sanitation Data'!E186))="","",OFFSET('Sanitation Data'!$E$29,0,10*ROW('Sanitation Data'!E186)))</f>
        <v/>
      </c>
      <c r="CR192" s="270" t="str">
        <f ca="true">+IF(OFFSET('Sanitation Data'!$E$30,0,10*ROW('Sanitation Data'!E186))="","",OFFSET('Sanitation Data'!$E$30,0,10*ROW('Sanitation Data'!E186)))</f>
        <v/>
      </c>
      <c r="CS192" s="270" t="str">
        <f ca="true">+IF(OFFSET('Sanitation Data'!$E$31,0,10*ROW('Sanitation Data'!E186))="","",OFFSET('Sanitation Data'!$E$31,0,10*ROW('Sanitation Data'!E186)))</f>
        <v/>
      </c>
      <c r="CT192" s="270" t="str">
        <f ca="true">+IF(OFFSET('Sanitation Data'!$E$32,0,10*ROW('Sanitation Data'!E186))="","",OFFSET('Sanitation Data'!$E$32,0,10*ROW('Sanitation Data'!E186)))</f>
        <v/>
      </c>
      <c r="CU192" s="270" t="str">
        <f ca="true">+IF(OFFSET('Sanitation Data'!$F$28,0,10*ROW('Sanitation Data'!F186))="","",OFFSET('Sanitation Data'!$F$28,0,10*ROW('Sanitation Data'!F186)))</f>
        <v/>
      </c>
      <c r="CV192" s="270" t="str">
        <f ca="true">+IF(OFFSET('Sanitation Data'!$F$29,0,10*ROW('Sanitation Data'!F186))="","",OFFSET('Sanitation Data'!$F$29,0,10*ROW('Sanitation Data'!F186)))</f>
        <v/>
      </c>
      <c r="CW192" s="270" t="str">
        <f ca="true">+IF(OFFSET('Sanitation Data'!$F$30,0,10*ROW('Sanitation Data'!F186))="","",OFFSET('Sanitation Data'!$F$30,0,10*ROW('Sanitation Data'!F186)))</f>
        <v/>
      </c>
      <c r="CX192" s="270" t="str">
        <f ca="true">+IF(OFFSET('Sanitation Data'!$F$31,0,10*ROW('Sanitation Data'!F186))="","",OFFSET('Sanitation Data'!$F$31,0,10*ROW('Sanitation Data'!F186)))</f>
        <v/>
      </c>
      <c r="CY192" s="270" t="str">
        <f ca="true">+IF(OFFSET('Sanitation Data'!$F$32,0,10*ROW('Sanitation Data'!F186))="","",OFFSET('Sanitation Data'!$F$32,0,10*ROW('Sanitation Data'!F186)))</f>
        <v/>
      </c>
      <c r="CZ192" s="270" t="str">
        <f ca="true">+IF(OFFSET('Sanitation Data'!$G$28,0,10*ROW('Sanitation Data'!G186))="","",OFFSET('Sanitation Data'!$G$28,0,10*ROW('Sanitation Data'!G186)))</f>
        <v/>
      </c>
      <c r="DA192" s="270" t="str">
        <f ca="true">+IF(OFFSET('Sanitation Data'!$G$29,0,10*ROW('Sanitation Data'!G186))="","",OFFSET('Sanitation Data'!$G$29,0,10*ROW('Sanitation Data'!G186)))</f>
        <v/>
      </c>
      <c r="DB192" s="270" t="str">
        <f ca="true">+IF(OFFSET('Sanitation Data'!$G$30,0,10*ROW('Sanitation Data'!G186))="","",OFFSET('Sanitation Data'!$G$30,0,10*ROW('Sanitation Data'!G186)))</f>
        <v/>
      </c>
      <c r="DC192" s="270" t="str">
        <f ca="true">+IF(OFFSET('Sanitation Data'!$G$31,0,10*ROW('Sanitation Data'!G186))="","",OFFSET('Sanitation Data'!$G$31,0,10*ROW('Sanitation Data'!G186)))</f>
        <v/>
      </c>
      <c r="DD192" s="270" t="str">
        <f ca="true">+IF(OFFSET('Sanitation Data'!$G$32,0,10*ROW('Sanitation Data'!G186))="","",OFFSET('Sanitation Data'!$G$32,0,10*ROW('Sanitation Data'!G186)))</f>
        <v/>
      </c>
      <c r="DE192" s="270" t="str">
        <f ca="true">+IF(OFFSET('Sanitation Data'!$H$28,0,10*ROW('Sanitation Data'!H186))="","",OFFSET('Sanitation Data'!$H$28,0,10*ROW('Sanitation Data'!H186)))</f>
        <v/>
      </c>
      <c r="DF192" s="270" t="str">
        <f ca="true">+IF(OFFSET('Sanitation Data'!$H$29,0,10*ROW('Sanitation Data'!H186))="","",OFFSET('Sanitation Data'!$H$29,0,10*ROW('Sanitation Data'!H186)))</f>
        <v/>
      </c>
      <c r="DG192" s="270" t="str">
        <f ca="true">+IF(OFFSET('Sanitation Data'!$H$30,0,10*ROW('Sanitation Data'!H186))="","",OFFSET('Sanitation Data'!$H$30,0,10*ROW('Sanitation Data'!H186)))</f>
        <v/>
      </c>
      <c r="DH192" s="270" t="str">
        <f ca="true">+IF(OFFSET('Sanitation Data'!$H$31,0,10*ROW('Sanitation Data'!H186))="","",OFFSET('Sanitation Data'!$H$31,0,10*ROW('Sanitation Data'!H186)))</f>
        <v/>
      </c>
      <c r="DI192" s="270" t="str">
        <f ca="true">+IF(OFFSET('Sanitation Data'!$H$32,0,10*ROW('Sanitation Data'!H186))="","",OFFSET('Sanitation Data'!$H$32,0,10*ROW('Sanitation Data'!H186)))</f>
        <v/>
      </c>
      <c r="DJ192" s="270" t="str">
        <f ca="true">+IF(OFFSET('Sanitation Data'!$I$28,0,10*ROW('Sanitation Data'!I186))="","",OFFSET('Sanitation Data'!$I$28,0,10*ROW('Sanitation Data'!I186)))</f>
        <v/>
      </c>
      <c r="DK192" s="270" t="str">
        <f ca="true">+IF(OFFSET('Sanitation Data'!$I$29,0,10*ROW('Sanitation Data'!I186))="","",OFFSET('Sanitation Data'!$I$29,0,10*ROW('Sanitation Data'!I186)))</f>
        <v/>
      </c>
      <c r="DL192" s="270" t="str">
        <f ca="true">+IF(OFFSET('Sanitation Data'!$I$30,0,10*ROW('Sanitation Data'!I186))="","",OFFSET('Sanitation Data'!$I$30,0,10*ROW('Sanitation Data'!I186)))</f>
        <v/>
      </c>
      <c r="DM192" s="270" t="str">
        <f ca="true">+IF(OFFSET('Sanitation Data'!$I$31,0,10*ROW('Sanitation Data'!I186))="","",OFFSET('Sanitation Data'!$I$31,0,10*ROW('Sanitation Data'!I186)))</f>
        <v/>
      </c>
      <c r="DN192" s="270" t="str">
        <f ca="true">+IF(OFFSET('Sanitation Data'!$I$32,0,10*ROW('Sanitation Data'!I186))="","",OFFSET('Sanitation Data'!$I$32,0,10*ROW('Sanitation Data'!I186)))</f>
        <v/>
      </c>
      <c r="DO192" s="270" t="str">
        <f ca="true">+IF(OFFSET('Hygiene Data'!$D$11,0,10*ROW('Hygiene Data'!D186))="","",OFFSET('Hygiene Data'!$D$11,0,10*ROW('Hygiene Data'!D186)))</f>
        <v/>
      </c>
      <c r="DP192" s="270" t="str">
        <f ca="true">+IF(OFFSET('Hygiene Data'!$D$12,0,10*ROW('Hygiene Data'!D186))="","",OFFSET('Hygiene Data'!$D$12,0,10*ROW('Hygiene Data'!D186)))</f>
        <v/>
      </c>
      <c r="DQ192" s="270" t="str">
        <f ca="true">+IF(OFFSET('Hygiene Data'!$D$13,0,10*ROW('Hygiene Data'!D186))="","",OFFSET('Hygiene Data'!$D$13,0,10*ROW('Hygiene Data'!D186)))</f>
        <v/>
      </c>
      <c r="DR192" s="270" t="str">
        <f ca="true">+IF(OFFSET('Hygiene Data'!$E$11,0,10*ROW('Hygiene Data'!E186))="","",OFFSET('Hygiene Data'!$E$11,0,10*ROW('Hygiene Data'!E186)))</f>
        <v/>
      </c>
      <c r="DS192" s="270" t="str">
        <f ca="true">+IF(OFFSET('Hygiene Data'!$E$12,0,10*ROW('Hygiene Data'!E186))="","",OFFSET('Hygiene Data'!$E$12,0,10*ROW('Hygiene Data'!E186)))</f>
        <v/>
      </c>
      <c r="DT192" s="270" t="str">
        <f ca="true">+IF(OFFSET('Hygiene Data'!$E$13,0,10*ROW('Hygiene Data'!E186))="","",OFFSET('Hygiene Data'!$E$13,0,10*ROW('Hygiene Data'!E186)))</f>
        <v/>
      </c>
      <c r="DU192" s="270" t="str">
        <f ca="true">+IF(OFFSET('Hygiene Data'!$F$11,0,10*ROW('Hygiene Data'!F186))="","",OFFSET('Hygiene Data'!$F$11,0,10*ROW('Hygiene Data'!F186)))</f>
        <v/>
      </c>
      <c r="DV192" s="270" t="str">
        <f ca="true">+IF(OFFSET('Hygiene Data'!$F$12,0,10*ROW('Hygiene Data'!F186))="","",OFFSET('Hygiene Data'!$F$12,0,10*ROW('Hygiene Data'!F186)))</f>
        <v/>
      </c>
      <c r="DW192" s="270" t="str">
        <f ca="true">+IF(OFFSET('Hygiene Data'!$F$13,0,10*ROW('Hygiene Data'!F186))="","",OFFSET('Hygiene Data'!$F$13,0,10*ROW('Hygiene Data'!F186)))</f>
        <v/>
      </c>
      <c r="DX192" s="270" t="str">
        <f ca="true">+IF(OFFSET('Hygiene Data'!$G$11,0,10*ROW('Hygiene Data'!G186))="","",OFFSET('Hygiene Data'!$G$11,0,10*ROW('Hygiene Data'!G186)))</f>
        <v/>
      </c>
      <c r="DY192" s="270" t="str">
        <f ca="true">+IF(OFFSET('Hygiene Data'!$G$12,0,10*ROW('Hygiene Data'!G186))="","",OFFSET('Hygiene Data'!$G$12,0,10*ROW('Hygiene Data'!G186)))</f>
        <v/>
      </c>
      <c r="DZ192" s="270" t="str">
        <f ca="true">+IF(OFFSET('Hygiene Data'!$G$13,0,10*ROW('Hygiene Data'!G186))="","",OFFSET('Hygiene Data'!$G$13,0,10*ROW('Hygiene Data'!G186)))</f>
        <v/>
      </c>
      <c r="EA192" s="270" t="str">
        <f ca="true">+IF(OFFSET('Hygiene Data'!$H$11,0,10*ROW('Hygiene Data'!H186))="","",OFFSET('Hygiene Data'!$H$11,0,10*ROW('Hygiene Data'!H186)))</f>
        <v/>
      </c>
      <c r="EB192" s="270" t="str">
        <f ca="true">+IF(OFFSET('Hygiene Data'!$H$12,0,10*ROW('Hygiene Data'!H186))="","",OFFSET('Hygiene Data'!$H$12,0,10*ROW('Hygiene Data'!H186)))</f>
        <v/>
      </c>
      <c r="EC192" s="270" t="str">
        <f ca="true">+IF(OFFSET('Hygiene Data'!$H$13,0,10*ROW('Hygiene Data'!H186))="","",OFFSET('Hygiene Data'!$H$13,0,10*ROW('Hygiene Data'!H186)))</f>
        <v/>
      </c>
      <c r="ED192" s="270" t="str">
        <f ca="true">+IF(OFFSET('Hygiene Data'!$I$11,0,10*ROW('Hygiene Data'!I186))="","",OFFSET('Hygiene Data'!$I$11,0,10*ROW('Hygiene Data'!I186)))</f>
        <v/>
      </c>
      <c r="EE192" s="270" t="str">
        <f ca="true">+IF(OFFSET('Hygiene Data'!$I$12,0,10*ROW('Hygiene Data'!I186))="","",OFFSET('Hygiene Data'!$I$12,0,10*ROW('Hygiene Data'!I186)))</f>
        <v/>
      </c>
      <c r="EF192" s="270"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26"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0"/>
      <c r="BS193" s="270" t="str">
        <f ca="true">+IF(OFFSET('Water Data'!$D$27,0,10*ROW('Water Data'!D187))="","",OFFSET('Water Data'!$D$27,0,10*ROW('Water Data'!D187)))</f>
        <v/>
      </c>
      <c r="BT193" s="270" t="str">
        <f ca="true">+IF(OFFSET('Water Data'!$D$28,0,10*ROW('Water Data'!D187))="","",OFFSET('Water Data'!$D$28,0,10*ROW('Water Data'!D187)))</f>
        <v/>
      </c>
      <c r="BU193" s="270" t="str">
        <f ca="true">+IF(OFFSET('Water Data'!$D$29,0,10*ROW('Water Data'!D187))="","",OFFSET('Water Data'!$D$29,0,10*ROW('Water Data'!D187)))</f>
        <v/>
      </c>
      <c r="BV193" s="270" t="str">
        <f ca="true">+IF(OFFSET('Water Data'!$E$27,0,10*ROW('Water Data'!E187))="","",OFFSET('Water Data'!$E$27,0,10*ROW('Water Data'!E187)))</f>
        <v/>
      </c>
      <c r="BW193" s="270" t="str">
        <f ca="true">+IF(OFFSET('Water Data'!$E$28,0,10*ROW('Water Data'!E187))="","",OFFSET('Water Data'!$E$28,0,10*ROW('Water Data'!E187)))</f>
        <v/>
      </c>
      <c r="BX193" s="270" t="str">
        <f ca="true">+IF(OFFSET('Water Data'!$E$29,0,10*ROW('Water Data'!E187))="","",OFFSET('Water Data'!$E$29,0,10*ROW('Water Data'!E187)))</f>
        <v/>
      </c>
      <c r="BY193" s="270" t="str">
        <f ca="true">+IF(OFFSET('Water Data'!$F$27,0,10*ROW('Water Data'!F187))="","",OFFSET('Water Data'!$F$27,0,10*ROW('Water Data'!F187)))</f>
        <v/>
      </c>
      <c r="BZ193" s="270" t="str">
        <f ca="true">+IF(OFFSET('Water Data'!$F$28,0,10*ROW('Water Data'!F187))="","",OFFSET('Water Data'!$F$28,0,10*ROW('Water Data'!F187)))</f>
        <v/>
      </c>
      <c r="CA193" s="270" t="str">
        <f ca="true">+IF(OFFSET('Water Data'!$F$29,0,10*ROW('Water Data'!F187))="","",OFFSET('Water Data'!$F$29,0,10*ROW('Water Data'!F187)))</f>
        <v/>
      </c>
      <c r="CB193" s="270" t="str">
        <f ca="true">+IF(OFFSET('Water Data'!$G$27,0,10*ROW('Water Data'!G187))="","",OFFSET('Water Data'!$G$27,0,10*ROW('Water Data'!G187)))</f>
        <v/>
      </c>
      <c r="CC193" s="270" t="str">
        <f ca="true">+IF(OFFSET('Water Data'!$G$28,0,10*ROW('Water Data'!G187))="","",OFFSET('Water Data'!$G$28,0,10*ROW('Water Data'!G187)))</f>
        <v/>
      </c>
      <c r="CD193" s="270" t="str">
        <f ca="true">+IF(OFFSET('Water Data'!$G$29,0,10*ROW('Water Data'!G187))="","",OFFSET('Water Data'!$G$29,0,10*ROW('Water Data'!G187)))</f>
        <v/>
      </c>
      <c r="CE193" s="270" t="str">
        <f ca="true">+IF(OFFSET('Water Data'!$H$27,0,10*ROW('Water Data'!H187))="","",OFFSET('Water Data'!$H$27,0,10*ROW('Water Data'!H187)))</f>
        <v/>
      </c>
      <c r="CF193" s="270" t="str">
        <f ca="true">+IF(OFFSET('Water Data'!$H$28,0,10*ROW('Water Data'!H187))="","",OFFSET('Water Data'!$H$28,0,10*ROW('Water Data'!H187)))</f>
        <v/>
      </c>
      <c r="CG193" s="270" t="str">
        <f ca="true">+IF(OFFSET('Water Data'!$H$29,0,10*ROW('Water Data'!H187))="","",OFFSET('Water Data'!$H$29,0,10*ROW('Water Data'!H187)))</f>
        <v/>
      </c>
      <c r="CH193" s="270" t="str">
        <f ca="true">+IF(OFFSET('Water Data'!$I$27,0,10*ROW('Water Data'!I187))="","",OFFSET('Water Data'!$I$27,0,10*ROW('Water Data'!I187)))</f>
        <v/>
      </c>
      <c r="CI193" s="270" t="str">
        <f ca="true">+IF(OFFSET('Water Data'!$I$28,0,10*ROW('Water Data'!I187))="","",OFFSET('Water Data'!$I$28,0,10*ROW('Water Data'!I187)))</f>
        <v/>
      </c>
      <c r="CJ193" s="270" t="str">
        <f ca="true">+IF(OFFSET('Water Data'!$I$29,0,10*ROW('Water Data'!I187))="","",OFFSET('Water Data'!$I$29,0,10*ROW('Water Data'!I187)))</f>
        <v/>
      </c>
      <c r="CK193" s="270" t="str">
        <f ca="true">+IF(OFFSET('Sanitation Data'!$D$28,0,10*ROW('Sanitation Data'!D187))="","",OFFSET('Sanitation Data'!$D$28,0,10*ROW('Sanitation Data'!D187)))</f>
        <v/>
      </c>
      <c r="CL193" s="270" t="str">
        <f ca="true">+IF(OFFSET('Sanitation Data'!$D$29,0,10*ROW('Sanitation Data'!D187))="","",OFFSET('Sanitation Data'!$D$29,0,10*ROW('Sanitation Data'!D187)))</f>
        <v/>
      </c>
      <c r="CM193" s="270" t="str">
        <f ca="true">+IF(OFFSET('Sanitation Data'!$D$30,0,10*ROW('Sanitation Data'!D187))="","",OFFSET('Sanitation Data'!$D$30,0,10*ROW('Sanitation Data'!D187)))</f>
        <v/>
      </c>
      <c r="CN193" s="270" t="str">
        <f ca="true">+IF(OFFSET('Sanitation Data'!$D$31,0,10*ROW('Sanitation Data'!D187))="","",OFFSET('Sanitation Data'!$D$31,0,10*ROW('Sanitation Data'!D187)))</f>
        <v/>
      </c>
      <c r="CO193" s="270" t="str">
        <f ca="true">+IF(OFFSET('Sanitation Data'!$D$32,0,10*ROW('Sanitation Data'!D187))="","",OFFSET('Sanitation Data'!$D$32,0,10*ROW('Sanitation Data'!D187)))</f>
        <v/>
      </c>
      <c r="CP193" s="270" t="str">
        <f ca="true">+IF(OFFSET('Sanitation Data'!$E$28,0,10*ROW('Sanitation Data'!E187))="","",OFFSET('Sanitation Data'!$E$28,0,10*ROW('Sanitation Data'!E187)))</f>
        <v/>
      </c>
      <c r="CQ193" s="270" t="str">
        <f ca="true">+IF(OFFSET('Sanitation Data'!$E$29,0,10*ROW('Sanitation Data'!E187))="","",OFFSET('Sanitation Data'!$E$29,0,10*ROW('Sanitation Data'!E187)))</f>
        <v/>
      </c>
      <c r="CR193" s="270" t="str">
        <f ca="true">+IF(OFFSET('Sanitation Data'!$E$30,0,10*ROW('Sanitation Data'!E187))="","",OFFSET('Sanitation Data'!$E$30,0,10*ROW('Sanitation Data'!E187)))</f>
        <v/>
      </c>
      <c r="CS193" s="270" t="str">
        <f ca="true">+IF(OFFSET('Sanitation Data'!$E$31,0,10*ROW('Sanitation Data'!E187))="","",OFFSET('Sanitation Data'!$E$31,0,10*ROW('Sanitation Data'!E187)))</f>
        <v/>
      </c>
      <c r="CT193" s="270" t="str">
        <f ca="true">+IF(OFFSET('Sanitation Data'!$E$32,0,10*ROW('Sanitation Data'!E187))="","",OFFSET('Sanitation Data'!$E$32,0,10*ROW('Sanitation Data'!E187)))</f>
        <v/>
      </c>
      <c r="CU193" s="270" t="str">
        <f ca="true">+IF(OFFSET('Sanitation Data'!$F$28,0,10*ROW('Sanitation Data'!F187))="","",OFFSET('Sanitation Data'!$F$28,0,10*ROW('Sanitation Data'!F187)))</f>
        <v/>
      </c>
      <c r="CV193" s="270" t="str">
        <f ca="true">+IF(OFFSET('Sanitation Data'!$F$29,0,10*ROW('Sanitation Data'!F187))="","",OFFSET('Sanitation Data'!$F$29,0,10*ROW('Sanitation Data'!F187)))</f>
        <v/>
      </c>
      <c r="CW193" s="270" t="str">
        <f ca="true">+IF(OFFSET('Sanitation Data'!$F$30,0,10*ROW('Sanitation Data'!F187))="","",OFFSET('Sanitation Data'!$F$30,0,10*ROW('Sanitation Data'!F187)))</f>
        <v/>
      </c>
      <c r="CX193" s="270" t="str">
        <f ca="true">+IF(OFFSET('Sanitation Data'!$F$31,0,10*ROW('Sanitation Data'!F187))="","",OFFSET('Sanitation Data'!$F$31,0,10*ROW('Sanitation Data'!F187)))</f>
        <v/>
      </c>
      <c r="CY193" s="270" t="str">
        <f ca="true">+IF(OFFSET('Sanitation Data'!$F$32,0,10*ROW('Sanitation Data'!F187))="","",OFFSET('Sanitation Data'!$F$32,0,10*ROW('Sanitation Data'!F187)))</f>
        <v/>
      </c>
      <c r="CZ193" s="270" t="str">
        <f ca="true">+IF(OFFSET('Sanitation Data'!$G$28,0,10*ROW('Sanitation Data'!G187))="","",OFFSET('Sanitation Data'!$G$28,0,10*ROW('Sanitation Data'!G187)))</f>
        <v/>
      </c>
      <c r="DA193" s="270" t="str">
        <f ca="true">+IF(OFFSET('Sanitation Data'!$G$29,0,10*ROW('Sanitation Data'!G187))="","",OFFSET('Sanitation Data'!$G$29,0,10*ROW('Sanitation Data'!G187)))</f>
        <v/>
      </c>
      <c r="DB193" s="270" t="str">
        <f ca="true">+IF(OFFSET('Sanitation Data'!$G$30,0,10*ROW('Sanitation Data'!G187))="","",OFFSET('Sanitation Data'!$G$30,0,10*ROW('Sanitation Data'!G187)))</f>
        <v/>
      </c>
      <c r="DC193" s="270" t="str">
        <f ca="true">+IF(OFFSET('Sanitation Data'!$G$31,0,10*ROW('Sanitation Data'!G187))="","",OFFSET('Sanitation Data'!$G$31,0,10*ROW('Sanitation Data'!G187)))</f>
        <v/>
      </c>
      <c r="DD193" s="270" t="str">
        <f ca="true">+IF(OFFSET('Sanitation Data'!$G$32,0,10*ROW('Sanitation Data'!G187))="","",OFFSET('Sanitation Data'!$G$32,0,10*ROW('Sanitation Data'!G187)))</f>
        <v/>
      </c>
      <c r="DE193" s="270" t="str">
        <f ca="true">+IF(OFFSET('Sanitation Data'!$H$28,0,10*ROW('Sanitation Data'!H187))="","",OFFSET('Sanitation Data'!$H$28,0,10*ROW('Sanitation Data'!H187)))</f>
        <v/>
      </c>
      <c r="DF193" s="270" t="str">
        <f ca="true">+IF(OFFSET('Sanitation Data'!$H$29,0,10*ROW('Sanitation Data'!H187))="","",OFFSET('Sanitation Data'!$H$29,0,10*ROW('Sanitation Data'!H187)))</f>
        <v/>
      </c>
      <c r="DG193" s="270" t="str">
        <f ca="true">+IF(OFFSET('Sanitation Data'!$H$30,0,10*ROW('Sanitation Data'!H187))="","",OFFSET('Sanitation Data'!$H$30,0,10*ROW('Sanitation Data'!H187)))</f>
        <v/>
      </c>
      <c r="DH193" s="270" t="str">
        <f ca="true">+IF(OFFSET('Sanitation Data'!$H$31,0,10*ROW('Sanitation Data'!H187))="","",OFFSET('Sanitation Data'!$H$31,0,10*ROW('Sanitation Data'!H187)))</f>
        <v/>
      </c>
      <c r="DI193" s="270" t="str">
        <f ca="true">+IF(OFFSET('Sanitation Data'!$H$32,0,10*ROW('Sanitation Data'!H187))="","",OFFSET('Sanitation Data'!$H$32,0,10*ROW('Sanitation Data'!H187)))</f>
        <v/>
      </c>
      <c r="DJ193" s="270" t="str">
        <f ca="true">+IF(OFFSET('Sanitation Data'!$I$28,0,10*ROW('Sanitation Data'!I187))="","",OFFSET('Sanitation Data'!$I$28,0,10*ROW('Sanitation Data'!I187)))</f>
        <v/>
      </c>
      <c r="DK193" s="270" t="str">
        <f ca="true">+IF(OFFSET('Sanitation Data'!$I$29,0,10*ROW('Sanitation Data'!I187))="","",OFFSET('Sanitation Data'!$I$29,0,10*ROW('Sanitation Data'!I187)))</f>
        <v/>
      </c>
      <c r="DL193" s="270" t="str">
        <f ca="true">+IF(OFFSET('Sanitation Data'!$I$30,0,10*ROW('Sanitation Data'!I187))="","",OFFSET('Sanitation Data'!$I$30,0,10*ROW('Sanitation Data'!I187)))</f>
        <v/>
      </c>
      <c r="DM193" s="270" t="str">
        <f ca="true">+IF(OFFSET('Sanitation Data'!$I$31,0,10*ROW('Sanitation Data'!I187))="","",OFFSET('Sanitation Data'!$I$31,0,10*ROW('Sanitation Data'!I187)))</f>
        <v/>
      </c>
      <c r="DN193" s="270" t="str">
        <f ca="true">+IF(OFFSET('Sanitation Data'!$I$32,0,10*ROW('Sanitation Data'!I187))="","",OFFSET('Sanitation Data'!$I$32,0,10*ROW('Sanitation Data'!I187)))</f>
        <v/>
      </c>
      <c r="DO193" s="270" t="str">
        <f ca="true">+IF(OFFSET('Hygiene Data'!$D$11,0,10*ROW('Hygiene Data'!D187))="","",OFFSET('Hygiene Data'!$D$11,0,10*ROW('Hygiene Data'!D187)))</f>
        <v/>
      </c>
      <c r="DP193" s="270" t="str">
        <f ca="true">+IF(OFFSET('Hygiene Data'!$D$12,0,10*ROW('Hygiene Data'!D187))="","",OFFSET('Hygiene Data'!$D$12,0,10*ROW('Hygiene Data'!D187)))</f>
        <v/>
      </c>
      <c r="DQ193" s="270" t="str">
        <f ca="true">+IF(OFFSET('Hygiene Data'!$D$13,0,10*ROW('Hygiene Data'!D187))="","",OFFSET('Hygiene Data'!$D$13,0,10*ROW('Hygiene Data'!D187)))</f>
        <v/>
      </c>
      <c r="DR193" s="270" t="str">
        <f ca="true">+IF(OFFSET('Hygiene Data'!$E$11,0,10*ROW('Hygiene Data'!E187))="","",OFFSET('Hygiene Data'!$E$11,0,10*ROW('Hygiene Data'!E187)))</f>
        <v/>
      </c>
      <c r="DS193" s="270" t="str">
        <f ca="true">+IF(OFFSET('Hygiene Data'!$E$12,0,10*ROW('Hygiene Data'!E187))="","",OFFSET('Hygiene Data'!$E$12,0,10*ROW('Hygiene Data'!E187)))</f>
        <v/>
      </c>
      <c r="DT193" s="270" t="str">
        <f ca="true">+IF(OFFSET('Hygiene Data'!$E$13,0,10*ROW('Hygiene Data'!E187))="","",OFFSET('Hygiene Data'!$E$13,0,10*ROW('Hygiene Data'!E187)))</f>
        <v/>
      </c>
      <c r="DU193" s="270" t="str">
        <f ca="true">+IF(OFFSET('Hygiene Data'!$F$11,0,10*ROW('Hygiene Data'!F187))="","",OFFSET('Hygiene Data'!$F$11,0,10*ROW('Hygiene Data'!F187)))</f>
        <v/>
      </c>
      <c r="DV193" s="270" t="str">
        <f ca="true">+IF(OFFSET('Hygiene Data'!$F$12,0,10*ROW('Hygiene Data'!F187))="","",OFFSET('Hygiene Data'!$F$12,0,10*ROW('Hygiene Data'!F187)))</f>
        <v/>
      </c>
      <c r="DW193" s="270" t="str">
        <f ca="true">+IF(OFFSET('Hygiene Data'!$F$13,0,10*ROW('Hygiene Data'!F187))="","",OFFSET('Hygiene Data'!$F$13,0,10*ROW('Hygiene Data'!F187)))</f>
        <v/>
      </c>
      <c r="DX193" s="270" t="str">
        <f ca="true">+IF(OFFSET('Hygiene Data'!$G$11,0,10*ROW('Hygiene Data'!G187))="","",OFFSET('Hygiene Data'!$G$11,0,10*ROW('Hygiene Data'!G187)))</f>
        <v/>
      </c>
      <c r="DY193" s="270" t="str">
        <f ca="true">+IF(OFFSET('Hygiene Data'!$G$12,0,10*ROW('Hygiene Data'!G187))="","",OFFSET('Hygiene Data'!$G$12,0,10*ROW('Hygiene Data'!G187)))</f>
        <v/>
      </c>
      <c r="DZ193" s="270" t="str">
        <f ca="true">+IF(OFFSET('Hygiene Data'!$G$13,0,10*ROW('Hygiene Data'!G187))="","",OFFSET('Hygiene Data'!$G$13,0,10*ROW('Hygiene Data'!G187)))</f>
        <v/>
      </c>
      <c r="EA193" s="270" t="str">
        <f ca="true">+IF(OFFSET('Hygiene Data'!$H$11,0,10*ROW('Hygiene Data'!H187))="","",OFFSET('Hygiene Data'!$H$11,0,10*ROW('Hygiene Data'!H187)))</f>
        <v/>
      </c>
      <c r="EB193" s="270" t="str">
        <f ca="true">+IF(OFFSET('Hygiene Data'!$H$12,0,10*ROW('Hygiene Data'!H187))="","",OFFSET('Hygiene Data'!$H$12,0,10*ROW('Hygiene Data'!H187)))</f>
        <v/>
      </c>
      <c r="EC193" s="270" t="str">
        <f ca="true">+IF(OFFSET('Hygiene Data'!$H$13,0,10*ROW('Hygiene Data'!H187))="","",OFFSET('Hygiene Data'!$H$13,0,10*ROW('Hygiene Data'!H187)))</f>
        <v/>
      </c>
      <c r="ED193" s="270" t="str">
        <f ca="true">+IF(OFFSET('Hygiene Data'!$I$11,0,10*ROW('Hygiene Data'!I187))="","",OFFSET('Hygiene Data'!$I$11,0,10*ROW('Hygiene Data'!I187)))</f>
        <v/>
      </c>
      <c r="EE193" s="270" t="str">
        <f ca="true">+IF(OFFSET('Hygiene Data'!$I$12,0,10*ROW('Hygiene Data'!I187))="","",OFFSET('Hygiene Data'!$I$12,0,10*ROW('Hygiene Data'!I187)))</f>
        <v/>
      </c>
      <c r="EF193" s="270"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26"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0"/>
      <c r="BS194" s="270" t="str">
        <f ca="true">+IF(OFFSET('Water Data'!$D$27,0,10*ROW('Water Data'!D188))="","",OFFSET('Water Data'!$D$27,0,10*ROW('Water Data'!D188)))</f>
        <v/>
      </c>
      <c r="BT194" s="270" t="str">
        <f ca="true">+IF(OFFSET('Water Data'!$D$28,0,10*ROW('Water Data'!D188))="","",OFFSET('Water Data'!$D$28,0,10*ROW('Water Data'!D188)))</f>
        <v/>
      </c>
      <c r="BU194" s="270" t="str">
        <f ca="true">+IF(OFFSET('Water Data'!$D$29,0,10*ROW('Water Data'!D188))="","",OFFSET('Water Data'!$D$29,0,10*ROW('Water Data'!D188)))</f>
        <v/>
      </c>
      <c r="BV194" s="270" t="str">
        <f ca="true">+IF(OFFSET('Water Data'!$E$27,0,10*ROW('Water Data'!E188))="","",OFFSET('Water Data'!$E$27,0,10*ROW('Water Data'!E188)))</f>
        <v/>
      </c>
      <c r="BW194" s="270" t="str">
        <f ca="true">+IF(OFFSET('Water Data'!$E$28,0,10*ROW('Water Data'!E188))="","",OFFSET('Water Data'!$E$28,0,10*ROW('Water Data'!E188)))</f>
        <v/>
      </c>
      <c r="BX194" s="270" t="str">
        <f ca="true">+IF(OFFSET('Water Data'!$E$29,0,10*ROW('Water Data'!E188))="","",OFFSET('Water Data'!$E$29,0,10*ROW('Water Data'!E188)))</f>
        <v/>
      </c>
      <c r="BY194" s="270" t="str">
        <f ca="true">+IF(OFFSET('Water Data'!$F$27,0,10*ROW('Water Data'!F188))="","",OFFSET('Water Data'!$F$27,0,10*ROW('Water Data'!F188)))</f>
        <v/>
      </c>
      <c r="BZ194" s="270" t="str">
        <f ca="true">+IF(OFFSET('Water Data'!$F$28,0,10*ROW('Water Data'!F188))="","",OFFSET('Water Data'!$F$28,0,10*ROW('Water Data'!F188)))</f>
        <v/>
      </c>
      <c r="CA194" s="270" t="str">
        <f ca="true">+IF(OFFSET('Water Data'!$F$29,0,10*ROW('Water Data'!F188))="","",OFFSET('Water Data'!$F$29,0,10*ROW('Water Data'!F188)))</f>
        <v/>
      </c>
      <c r="CB194" s="270" t="str">
        <f ca="true">+IF(OFFSET('Water Data'!$G$27,0,10*ROW('Water Data'!G188))="","",OFFSET('Water Data'!$G$27,0,10*ROW('Water Data'!G188)))</f>
        <v/>
      </c>
      <c r="CC194" s="270" t="str">
        <f ca="true">+IF(OFFSET('Water Data'!$G$28,0,10*ROW('Water Data'!G188))="","",OFFSET('Water Data'!$G$28,0,10*ROW('Water Data'!G188)))</f>
        <v/>
      </c>
      <c r="CD194" s="270" t="str">
        <f ca="true">+IF(OFFSET('Water Data'!$G$29,0,10*ROW('Water Data'!G188))="","",OFFSET('Water Data'!$G$29,0,10*ROW('Water Data'!G188)))</f>
        <v/>
      </c>
      <c r="CE194" s="270" t="str">
        <f ca="true">+IF(OFFSET('Water Data'!$H$27,0,10*ROW('Water Data'!H188))="","",OFFSET('Water Data'!$H$27,0,10*ROW('Water Data'!H188)))</f>
        <v/>
      </c>
      <c r="CF194" s="270" t="str">
        <f ca="true">+IF(OFFSET('Water Data'!$H$28,0,10*ROW('Water Data'!H188))="","",OFFSET('Water Data'!$H$28,0,10*ROW('Water Data'!H188)))</f>
        <v/>
      </c>
      <c r="CG194" s="270" t="str">
        <f ca="true">+IF(OFFSET('Water Data'!$H$29,0,10*ROW('Water Data'!H188))="","",OFFSET('Water Data'!$H$29,0,10*ROW('Water Data'!H188)))</f>
        <v/>
      </c>
      <c r="CH194" s="270" t="str">
        <f ca="true">+IF(OFFSET('Water Data'!$I$27,0,10*ROW('Water Data'!I188))="","",OFFSET('Water Data'!$I$27,0,10*ROW('Water Data'!I188)))</f>
        <v/>
      </c>
      <c r="CI194" s="270" t="str">
        <f ca="true">+IF(OFFSET('Water Data'!$I$28,0,10*ROW('Water Data'!I188))="","",OFFSET('Water Data'!$I$28,0,10*ROW('Water Data'!I188)))</f>
        <v/>
      </c>
      <c r="CJ194" s="270" t="str">
        <f ca="true">+IF(OFFSET('Water Data'!$I$29,0,10*ROW('Water Data'!I188))="","",OFFSET('Water Data'!$I$29,0,10*ROW('Water Data'!I188)))</f>
        <v/>
      </c>
      <c r="CK194" s="270" t="str">
        <f ca="true">+IF(OFFSET('Sanitation Data'!$D$28,0,10*ROW('Sanitation Data'!D188))="","",OFFSET('Sanitation Data'!$D$28,0,10*ROW('Sanitation Data'!D188)))</f>
        <v/>
      </c>
      <c r="CL194" s="270" t="str">
        <f ca="true">+IF(OFFSET('Sanitation Data'!$D$29,0,10*ROW('Sanitation Data'!D188))="","",OFFSET('Sanitation Data'!$D$29,0,10*ROW('Sanitation Data'!D188)))</f>
        <v/>
      </c>
      <c r="CM194" s="270" t="str">
        <f ca="true">+IF(OFFSET('Sanitation Data'!$D$30,0,10*ROW('Sanitation Data'!D188))="","",OFFSET('Sanitation Data'!$D$30,0,10*ROW('Sanitation Data'!D188)))</f>
        <v/>
      </c>
      <c r="CN194" s="270" t="str">
        <f ca="true">+IF(OFFSET('Sanitation Data'!$D$31,0,10*ROW('Sanitation Data'!D188))="","",OFFSET('Sanitation Data'!$D$31,0,10*ROW('Sanitation Data'!D188)))</f>
        <v/>
      </c>
      <c r="CO194" s="270" t="str">
        <f ca="true">+IF(OFFSET('Sanitation Data'!$D$32,0,10*ROW('Sanitation Data'!D188))="","",OFFSET('Sanitation Data'!$D$32,0,10*ROW('Sanitation Data'!D188)))</f>
        <v/>
      </c>
      <c r="CP194" s="270" t="str">
        <f ca="true">+IF(OFFSET('Sanitation Data'!$E$28,0,10*ROW('Sanitation Data'!E188))="","",OFFSET('Sanitation Data'!$E$28,0,10*ROW('Sanitation Data'!E188)))</f>
        <v/>
      </c>
      <c r="CQ194" s="270" t="str">
        <f ca="true">+IF(OFFSET('Sanitation Data'!$E$29,0,10*ROW('Sanitation Data'!E188))="","",OFFSET('Sanitation Data'!$E$29,0,10*ROW('Sanitation Data'!E188)))</f>
        <v/>
      </c>
      <c r="CR194" s="270" t="str">
        <f ca="true">+IF(OFFSET('Sanitation Data'!$E$30,0,10*ROW('Sanitation Data'!E188))="","",OFFSET('Sanitation Data'!$E$30,0,10*ROW('Sanitation Data'!E188)))</f>
        <v/>
      </c>
      <c r="CS194" s="270" t="str">
        <f ca="true">+IF(OFFSET('Sanitation Data'!$E$31,0,10*ROW('Sanitation Data'!E188))="","",OFFSET('Sanitation Data'!$E$31,0,10*ROW('Sanitation Data'!E188)))</f>
        <v/>
      </c>
      <c r="CT194" s="270" t="str">
        <f ca="true">+IF(OFFSET('Sanitation Data'!$E$32,0,10*ROW('Sanitation Data'!E188))="","",OFFSET('Sanitation Data'!$E$32,0,10*ROW('Sanitation Data'!E188)))</f>
        <v/>
      </c>
      <c r="CU194" s="270" t="str">
        <f ca="true">+IF(OFFSET('Sanitation Data'!$F$28,0,10*ROW('Sanitation Data'!F188))="","",OFFSET('Sanitation Data'!$F$28,0,10*ROW('Sanitation Data'!F188)))</f>
        <v/>
      </c>
      <c r="CV194" s="270" t="str">
        <f ca="true">+IF(OFFSET('Sanitation Data'!$F$29,0,10*ROW('Sanitation Data'!F188))="","",OFFSET('Sanitation Data'!$F$29,0,10*ROW('Sanitation Data'!F188)))</f>
        <v/>
      </c>
      <c r="CW194" s="270" t="str">
        <f ca="true">+IF(OFFSET('Sanitation Data'!$F$30,0,10*ROW('Sanitation Data'!F188))="","",OFFSET('Sanitation Data'!$F$30,0,10*ROW('Sanitation Data'!F188)))</f>
        <v/>
      </c>
      <c r="CX194" s="270" t="str">
        <f ca="true">+IF(OFFSET('Sanitation Data'!$F$31,0,10*ROW('Sanitation Data'!F188))="","",OFFSET('Sanitation Data'!$F$31,0,10*ROW('Sanitation Data'!F188)))</f>
        <v/>
      </c>
      <c r="CY194" s="270" t="str">
        <f ca="true">+IF(OFFSET('Sanitation Data'!$F$32,0,10*ROW('Sanitation Data'!F188))="","",OFFSET('Sanitation Data'!$F$32,0,10*ROW('Sanitation Data'!F188)))</f>
        <v/>
      </c>
      <c r="CZ194" s="270" t="str">
        <f ca="true">+IF(OFFSET('Sanitation Data'!$G$28,0,10*ROW('Sanitation Data'!G188))="","",OFFSET('Sanitation Data'!$G$28,0,10*ROW('Sanitation Data'!G188)))</f>
        <v/>
      </c>
      <c r="DA194" s="270" t="str">
        <f ca="true">+IF(OFFSET('Sanitation Data'!$G$29,0,10*ROW('Sanitation Data'!G188))="","",OFFSET('Sanitation Data'!$G$29,0,10*ROW('Sanitation Data'!G188)))</f>
        <v/>
      </c>
      <c r="DB194" s="270" t="str">
        <f ca="true">+IF(OFFSET('Sanitation Data'!$G$30,0,10*ROW('Sanitation Data'!G188))="","",OFFSET('Sanitation Data'!$G$30,0,10*ROW('Sanitation Data'!G188)))</f>
        <v/>
      </c>
      <c r="DC194" s="270" t="str">
        <f ca="true">+IF(OFFSET('Sanitation Data'!$G$31,0,10*ROW('Sanitation Data'!G188))="","",OFFSET('Sanitation Data'!$G$31,0,10*ROW('Sanitation Data'!G188)))</f>
        <v/>
      </c>
      <c r="DD194" s="270" t="str">
        <f ca="true">+IF(OFFSET('Sanitation Data'!$G$32,0,10*ROW('Sanitation Data'!G188))="","",OFFSET('Sanitation Data'!$G$32,0,10*ROW('Sanitation Data'!G188)))</f>
        <v/>
      </c>
      <c r="DE194" s="270" t="str">
        <f ca="true">+IF(OFFSET('Sanitation Data'!$H$28,0,10*ROW('Sanitation Data'!H188))="","",OFFSET('Sanitation Data'!$H$28,0,10*ROW('Sanitation Data'!H188)))</f>
        <v/>
      </c>
      <c r="DF194" s="270" t="str">
        <f ca="true">+IF(OFFSET('Sanitation Data'!$H$29,0,10*ROW('Sanitation Data'!H188))="","",OFFSET('Sanitation Data'!$H$29,0,10*ROW('Sanitation Data'!H188)))</f>
        <v/>
      </c>
      <c r="DG194" s="270" t="str">
        <f ca="true">+IF(OFFSET('Sanitation Data'!$H$30,0,10*ROW('Sanitation Data'!H188))="","",OFFSET('Sanitation Data'!$H$30,0,10*ROW('Sanitation Data'!H188)))</f>
        <v/>
      </c>
      <c r="DH194" s="270" t="str">
        <f ca="true">+IF(OFFSET('Sanitation Data'!$H$31,0,10*ROW('Sanitation Data'!H188))="","",OFFSET('Sanitation Data'!$H$31,0,10*ROW('Sanitation Data'!H188)))</f>
        <v/>
      </c>
      <c r="DI194" s="270" t="str">
        <f ca="true">+IF(OFFSET('Sanitation Data'!$H$32,0,10*ROW('Sanitation Data'!H188))="","",OFFSET('Sanitation Data'!$H$32,0,10*ROW('Sanitation Data'!H188)))</f>
        <v/>
      </c>
      <c r="DJ194" s="270" t="str">
        <f ca="true">+IF(OFFSET('Sanitation Data'!$I$28,0,10*ROW('Sanitation Data'!I188))="","",OFFSET('Sanitation Data'!$I$28,0,10*ROW('Sanitation Data'!I188)))</f>
        <v/>
      </c>
      <c r="DK194" s="270" t="str">
        <f ca="true">+IF(OFFSET('Sanitation Data'!$I$29,0,10*ROW('Sanitation Data'!I188))="","",OFFSET('Sanitation Data'!$I$29,0,10*ROW('Sanitation Data'!I188)))</f>
        <v/>
      </c>
      <c r="DL194" s="270" t="str">
        <f ca="true">+IF(OFFSET('Sanitation Data'!$I$30,0,10*ROW('Sanitation Data'!I188))="","",OFFSET('Sanitation Data'!$I$30,0,10*ROW('Sanitation Data'!I188)))</f>
        <v/>
      </c>
      <c r="DM194" s="270" t="str">
        <f ca="true">+IF(OFFSET('Sanitation Data'!$I$31,0,10*ROW('Sanitation Data'!I188))="","",OFFSET('Sanitation Data'!$I$31,0,10*ROW('Sanitation Data'!I188)))</f>
        <v/>
      </c>
      <c r="DN194" s="270" t="str">
        <f ca="true">+IF(OFFSET('Sanitation Data'!$I$32,0,10*ROW('Sanitation Data'!I188))="","",OFFSET('Sanitation Data'!$I$32,0,10*ROW('Sanitation Data'!I188)))</f>
        <v/>
      </c>
      <c r="DO194" s="270" t="str">
        <f ca="true">+IF(OFFSET('Hygiene Data'!$D$11,0,10*ROW('Hygiene Data'!D188))="","",OFFSET('Hygiene Data'!$D$11,0,10*ROW('Hygiene Data'!D188)))</f>
        <v/>
      </c>
      <c r="DP194" s="270" t="str">
        <f ca="true">+IF(OFFSET('Hygiene Data'!$D$12,0,10*ROW('Hygiene Data'!D188))="","",OFFSET('Hygiene Data'!$D$12,0,10*ROW('Hygiene Data'!D188)))</f>
        <v/>
      </c>
      <c r="DQ194" s="270" t="str">
        <f ca="true">+IF(OFFSET('Hygiene Data'!$D$13,0,10*ROW('Hygiene Data'!D188))="","",OFFSET('Hygiene Data'!$D$13,0,10*ROW('Hygiene Data'!D188)))</f>
        <v/>
      </c>
      <c r="DR194" s="270" t="str">
        <f ca="true">+IF(OFFSET('Hygiene Data'!$E$11,0,10*ROW('Hygiene Data'!E188))="","",OFFSET('Hygiene Data'!$E$11,0,10*ROW('Hygiene Data'!E188)))</f>
        <v/>
      </c>
      <c r="DS194" s="270" t="str">
        <f ca="true">+IF(OFFSET('Hygiene Data'!$E$12,0,10*ROW('Hygiene Data'!E188))="","",OFFSET('Hygiene Data'!$E$12,0,10*ROW('Hygiene Data'!E188)))</f>
        <v/>
      </c>
      <c r="DT194" s="270" t="str">
        <f ca="true">+IF(OFFSET('Hygiene Data'!$E$13,0,10*ROW('Hygiene Data'!E188))="","",OFFSET('Hygiene Data'!$E$13,0,10*ROW('Hygiene Data'!E188)))</f>
        <v/>
      </c>
      <c r="DU194" s="270" t="str">
        <f ca="true">+IF(OFFSET('Hygiene Data'!$F$11,0,10*ROW('Hygiene Data'!F188))="","",OFFSET('Hygiene Data'!$F$11,0,10*ROW('Hygiene Data'!F188)))</f>
        <v/>
      </c>
      <c r="DV194" s="270" t="str">
        <f ca="true">+IF(OFFSET('Hygiene Data'!$F$12,0,10*ROW('Hygiene Data'!F188))="","",OFFSET('Hygiene Data'!$F$12,0,10*ROW('Hygiene Data'!F188)))</f>
        <v/>
      </c>
      <c r="DW194" s="270" t="str">
        <f ca="true">+IF(OFFSET('Hygiene Data'!$F$13,0,10*ROW('Hygiene Data'!F188))="","",OFFSET('Hygiene Data'!$F$13,0,10*ROW('Hygiene Data'!F188)))</f>
        <v/>
      </c>
      <c r="DX194" s="270" t="str">
        <f ca="true">+IF(OFFSET('Hygiene Data'!$G$11,0,10*ROW('Hygiene Data'!G188))="","",OFFSET('Hygiene Data'!$G$11,0,10*ROW('Hygiene Data'!G188)))</f>
        <v/>
      </c>
      <c r="DY194" s="270" t="str">
        <f ca="true">+IF(OFFSET('Hygiene Data'!$G$12,0,10*ROW('Hygiene Data'!G188))="","",OFFSET('Hygiene Data'!$G$12,0,10*ROW('Hygiene Data'!G188)))</f>
        <v/>
      </c>
      <c r="DZ194" s="270" t="str">
        <f ca="true">+IF(OFFSET('Hygiene Data'!$G$13,0,10*ROW('Hygiene Data'!G188))="","",OFFSET('Hygiene Data'!$G$13,0,10*ROW('Hygiene Data'!G188)))</f>
        <v/>
      </c>
      <c r="EA194" s="270" t="str">
        <f ca="true">+IF(OFFSET('Hygiene Data'!$H$11,0,10*ROW('Hygiene Data'!H188))="","",OFFSET('Hygiene Data'!$H$11,0,10*ROW('Hygiene Data'!H188)))</f>
        <v/>
      </c>
      <c r="EB194" s="270" t="str">
        <f ca="true">+IF(OFFSET('Hygiene Data'!$H$12,0,10*ROW('Hygiene Data'!H188))="","",OFFSET('Hygiene Data'!$H$12,0,10*ROW('Hygiene Data'!H188)))</f>
        <v/>
      </c>
      <c r="EC194" s="270" t="str">
        <f ca="true">+IF(OFFSET('Hygiene Data'!$H$13,0,10*ROW('Hygiene Data'!H188))="","",OFFSET('Hygiene Data'!$H$13,0,10*ROW('Hygiene Data'!H188)))</f>
        <v/>
      </c>
      <c r="ED194" s="270" t="str">
        <f ca="true">+IF(OFFSET('Hygiene Data'!$I$11,0,10*ROW('Hygiene Data'!I188))="","",OFFSET('Hygiene Data'!$I$11,0,10*ROW('Hygiene Data'!I188)))</f>
        <v/>
      </c>
      <c r="EE194" s="270" t="str">
        <f ca="true">+IF(OFFSET('Hygiene Data'!$I$12,0,10*ROW('Hygiene Data'!I188))="","",OFFSET('Hygiene Data'!$I$12,0,10*ROW('Hygiene Data'!I188)))</f>
        <v/>
      </c>
      <c r="EF194" s="270"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26"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0"/>
      <c r="BS195" s="270" t="str">
        <f ca="true">+IF(OFFSET('Water Data'!$D$27,0,10*ROW('Water Data'!D189))="","",OFFSET('Water Data'!$D$27,0,10*ROW('Water Data'!D189)))</f>
        <v/>
      </c>
      <c r="BT195" s="270" t="str">
        <f ca="true">+IF(OFFSET('Water Data'!$D$28,0,10*ROW('Water Data'!D189))="","",OFFSET('Water Data'!$D$28,0,10*ROW('Water Data'!D189)))</f>
        <v/>
      </c>
      <c r="BU195" s="270" t="str">
        <f ca="true">+IF(OFFSET('Water Data'!$D$29,0,10*ROW('Water Data'!D189))="","",OFFSET('Water Data'!$D$29,0,10*ROW('Water Data'!D189)))</f>
        <v/>
      </c>
      <c r="BV195" s="270" t="str">
        <f ca="true">+IF(OFFSET('Water Data'!$E$27,0,10*ROW('Water Data'!E189))="","",OFFSET('Water Data'!$E$27,0,10*ROW('Water Data'!E189)))</f>
        <v/>
      </c>
      <c r="BW195" s="270" t="str">
        <f ca="true">+IF(OFFSET('Water Data'!$E$28,0,10*ROW('Water Data'!E189))="","",OFFSET('Water Data'!$E$28,0,10*ROW('Water Data'!E189)))</f>
        <v/>
      </c>
      <c r="BX195" s="270" t="str">
        <f ca="true">+IF(OFFSET('Water Data'!$E$29,0,10*ROW('Water Data'!E189))="","",OFFSET('Water Data'!$E$29,0,10*ROW('Water Data'!E189)))</f>
        <v/>
      </c>
      <c r="BY195" s="270" t="str">
        <f ca="true">+IF(OFFSET('Water Data'!$F$27,0,10*ROW('Water Data'!F189))="","",OFFSET('Water Data'!$F$27,0,10*ROW('Water Data'!F189)))</f>
        <v/>
      </c>
      <c r="BZ195" s="270" t="str">
        <f ca="true">+IF(OFFSET('Water Data'!$F$28,0,10*ROW('Water Data'!F189))="","",OFFSET('Water Data'!$F$28,0,10*ROW('Water Data'!F189)))</f>
        <v/>
      </c>
      <c r="CA195" s="270" t="str">
        <f ca="true">+IF(OFFSET('Water Data'!$F$29,0,10*ROW('Water Data'!F189))="","",OFFSET('Water Data'!$F$29,0,10*ROW('Water Data'!F189)))</f>
        <v/>
      </c>
      <c r="CB195" s="270" t="str">
        <f ca="true">+IF(OFFSET('Water Data'!$G$27,0,10*ROW('Water Data'!G189))="","",OFFSET('Water Data'!$G$27,0,10*ROW('Water Data'!G189)))</f>
        <v/>
      </c>
      <c r="CC195" s="270" t="str">
        <f ca="true">+IF(OFFSET('Water Data'!$G$28,0,10*ROW('Water Data'!G189))="","",OFFSET('Water Data'!$G$28,0,10*ROW('Water Data'!G189)))</f>
        <v/>
      </c>
      <c r="CD195" s="270" t="str">
        <f ca="true">+IF(OFFSET('Water Data'!$G$29,0,10*ROW('Water Data'!G189))="","",OFFSET('Water Data'!$G$29,0,10*ROW('Water Data'!G189)))</f>
        <v/>
      </c>
      <c r="CE195" s="270" t="str">
        <f ca="true">+IF(OFFSET('Water Data'!$H$27,0,10*ROW('Water Data'!H189))="","",OFFSET('Water Data'!$H$27,0,10*ROW('Water Data'!H189)))</f>
        <v/>
      </c>
      <c r="CF195" s="270" t="str">
        <f ca="true">+IF(OFFSET('Water Data'!$H$28,0,10*ROW('Water Data'!H189))="","",OFFSET('Water Data'!$H$28,0,10*ROW('Water Data'!H189)))</f>
        <v/>
      </c>
      <c r="CG195" s="270" t="str">
        <f ca="true">+IF(OFFSET('Water Data'!$H$29,0,10*ROW('Water Data'!H189))="","",OFFSET('Water Data'!$H$29,0,10*ROW('Water Data'!H189)))</f>
        <v/>
      </c>
      <c r="CH195" s="270" t="str">
        <f ca="true">+IF(OFFSET('Water Data'!$I$27,0,10*ROW('Water Data'!I189))="","",OFFSET('Water Data'!$I$27,0,10*ROW('Water Data'!I189)))</f>
        <v/>
      </c>
      <c r="CI195" s="270" t="str">
        <f ca="true">+IF(OFFSET('Water Data'!$I$28,0,10*ROW('Water Data'!I189))="","",OFFSET('Water Data'!$I$28,0,10*ROW('Water Data'!I189)))</f>
        <v/>
      </c>
      <c r="CJ195" s="270" t="str">
        <f ca="true">+IF(OFFSET('Water Data'!$I$29,0,10*ROW('Water Data'!I189))="","",OFFSET('Water Data'!$I$29,0,10*ROW('Water Data'!I189)))</f>
        <v/>
      </c>
      <c r="CK195" s="270" t="str">
        <f ca="true">+IF(OFFSET('Sanitation Data'!$D$28,0,10*ROW('Sanitation Data'!D189))="","",OFFSET('Sanitation Data'!$D$28,0,10*ROW('Sanitation Data'!D189)))</f>
        <v/>
      </c>
      <c r="CL195" s="270" t="str">
        <f ca="true">+IF(OFFSET('Sanitation Data'!$D$29,0,10*ROW('Sanitation Data'!D189))="","",OFFSET('Sanitation Data'!$D$29,0,10*ROW('Sanitation Data'!D189)))</f>
        <v/>
      </c>
      <c r="CM195" s="270" t="str">
        <f ca="true">+IF(OFFSET('Sanitation Data'!$D$30,0,10*ROW('Sanitation Data'!D189))="","",OFFSET('Sanitation Data'!$D$30,0,10*ROW('Sanitation Data'!D189)))</f>
        <v/>
      </c>
      <c r="CN195" s="270" t="str">
        <f ca="true">+IF(OFFSET('Sanitation Data'!$D$31,0,10*ROW('Sanitation Data'!D189))="","",OFFSET('Sanitation Data'!$D$31,0,10*ROW('Sanitation Data'!D189)))</f>
        <v/>
      </c>
      <c r="CO195" s="270" t="str">
        <f ca="true">+IF(OFFSET('Sanitation Data'!$D$32,0,10*ROW('Sanitation Data'!D189))="","",OFFSET('Sanitation Data'!$D$32,0,10*ROW('Sanitation Data'!D189)))</f>
        <v/>
      </c>
      <c r="CP195" s="270" t="str">
        <f ca="true">+IF(OFFSET('Sanitation Data'!$E$28,0,10*ROW('Sanitation Data'!E189))="","",OFFSET('Sanitation Data'!$E$28,0,10*ROW('Sanitation Data'!E189)))</f>
        <v/>
      </c>
      <c r="CQ195" s="270" t="str">
        <f ca="true">+IF(OFFSET('Sanitation Data'!$E$29,0,10*ROW('Sanitation Data'!E189))="","",OFFSET('Sanitation Data'!$E$29,0,10*ROW('Sanitation Data'!E189)))</f>
        <v/>
      </c>
      <c r="CR195" s="270" t="str">
        <f ca="true">+IF(OFFSET('Sanitation Data'!$E$30,0,10*ROW('Sanitation Data'!E189))="","",OFFSET('Sanitation Data'!$E$30,0,10*ROW('Sanitation Data'!E189)))</f>
        <v/>
      </c>
      <c r="CS195" s="270" t="str">
        <f ca="true">+IF(OFFSET('Sanitation Data'!$E$31,0,10*ROW('Sanitation Data'!E189))="","",OFFSET('Sanitation Data'!$E$31,0,10*ROW('Sanitation Data'!E189)))</f>
        <v/>
      </c>
      <c r="CT195" s="270" t="str">
        <f ca="true">+IF(OFFSET('Sanitation Data'!$E$32,0,10*ROW('Sanitation Data'!E189))="","",OFFSET('Sanitation Data'!$E$32,0,10*ROW('Sanitation Data'!E189)))</f>
        <v/>
      </c>
      <c r="CU195" s="270" t="str">
        <f ca="true">+IF(OFFSET('Sanitation Data'!$F$28,0,10*ROW('Sanitation Data'!F189))="","",OFFSET('Sanitation Data'!$F$28,0,10*ROW('Sanitation Data'!F189)))</f>
        <v/>
      </c>
      <c r="CV195" s="270" t="str">
        <f ca="true">+IF(OFFSET('Sanitation Data'!$F$29,0,10*ROW('Sanitation Data'!F189))="","",OFFSET('Sanitation Data'!$F$29,0,10*ROW('Sanitation Data'!F189)))</f>
        <v/>
      </c>
      <c r="CW195" s="270" t="str">
        <f ca="true">+IF(OFFSET('Sanitation Data'!$F$30,0,10*ROW('Sanitation Data'!F189))="","",OFFSET('Sanitation Data'!$F$30,0,10*ROW('Sanitation Data'!F189)))</f>
        <v/>
      </c>
      <c r="CX195" s="270" t="str">
        <f ca="true">+IF(OFFSET('Sanitation Data'!$F$31,0,10*ROW('Sanitation Data'!F189))="","",OFFSET('Sanitation Data'!$F$31,0,10*ROW('Sanitation Data'!F189)))</f>
        <v/>
      </c>
      <c r="CY195" s="270" t="str">
        <f ca="true">+IF(OFFSET('Sanitation Data'!$F$32,0,10*ROW('Sanitation Data'!F189))="","",OFFSET('Sanitation Data'!$F$32,0,10*ROW('Sanitation Data'!F189)))</f>
        <v/>
      </c>
      <c r="CZ195" s="270" t="str">
        <f ca="true">+IF(OFFSET('Sanitation Data'!$G$28,0,10*ROW('Sanitation Data'!G189))="","",OFFSET('Sanitation Data'!$G$28,0,10*ROW('Sanitation Data'!G189)))</f>
        <v/>
      </c>
      <c r="DA195" s="270" t="str">
        <f ca="true">+IF(OFFSET('Sanitation Data'!$G$29,0,10*ROW('Sanitation Data'!G189))="","",OFFSET('Sanitation Data'!$G$29,0,10*ROW('Sanitation Data'!G189)))</f>
        <v/>
      </c>
      <c r="DB195" s="270" t="str">
        <f ca="true">+IF(OFFSET('Sanitation Data'!$G$30,0,10*ROW('Sanitation Data'!G189))="","",OFFSET('Sanitation Data'!$G$30,0,10*ROW('Sanitation Data'!G189)))</f>
        <v/>
      </c>
      <c r="DC195" s="270" t="str">
        <f ca="true">+IF(OFFSET('Sanitation Data'!$G$31,0,10*ROW('Sanitation Data'!G189))="","",OFFSET('Sanitation Data'!$G$31,0,10*ROW('Sanitation Data'!G189)))</f>
        <v/>
      </c>
      <c r="DD195" s="270" t="str">
        <f ca="true">+IF(OFFSET('Sanitation Data'!$G$32,0,10*ROW('Sanitation Data'!G189))="","",OFFSET('Sanitation Data'!$G$32,0,10*ROW('Sanitation Data'!G189)))</f>
        <v/>
      </c>
      <c r="DE195" s="270" t="str">
        <f ca="true">+IF(OFFSET('Sanitation Data'!$H$28,0,10*ROW('Sanitation Data'!H189))="","",OFFSET('Sanitation Data'!$H$28,0,10*ROW('Sanitation Data'!H189)))</f>
        <v/>
      </c>
      <c r="DF195" s="270" t="str">
        <f ca="true">+IF(OFFSET('Sanitation Data'!$H$29,0,10*ROW('Sanitation Data'!H189))="","",OFFSET('Sanitation Data'!$H$29,0,10*ROW('Sanitation Data'!H189)))</f>
        <v/>
      </c>
      <c r="DG195" s="270" t="str">
        <f ca="true">+IF(OFFSET('Sanitation Data'!$H$30,0,10*ROW('Sanitation Data'!H189))="","",OFFSET('Sanitation Data'!$H$30,0,10*ROW('Sanitation Data'!H189)))</f>
        <v/>
      </c>
      <c r="DH195" s="270" t="str">
        <f ca="true">+IF(OFFSET('Sanitation Data'!$H$31,0,10*ROW('Sanitation Data'!H189))="","",OFFSET('Sanitation Data'!$H$31,0,10*ROW('Sanitation Data'!H189)))</f>
        <v/>
      </c>
      <c r="DI195" s="270" t="str">
        <f ca="true">+IF(OFFSET('Sanitation Data'!$H$32,0,10*ROW('Sanitation Data'!H189))="","",OFFSET('Sanitation Data'!$H$32,0,10*ROW('Sanitation Data'!H189)))</f>
        <v/>
      </c>
      <c r="DJ195" s="270" t="str">
        <f ca="true">+IF(OFFSET('Sanitation Data'!$I$28,0,10*ROW('Sanitation Data'!I189))="","",OFFSET('Sanitation Data'!$I$28,0,10*ROW('Sanitation Data'!I189)))</f>
        <v/>
      </c>
      <c r="DK195" s="270" t="str">
        <f ca="true">+IF(OFFSET('Sanitation Data'!$I$29,0,10*ROW('Sanitation Data'!I189))="","",OFFSET('Sanitation Data'!$I$29,0,10*ROW('Sanitation Data'!I189)))</f>
        <v/>
      </c>
      <c r="DL195" s="270" t="str">
        <f ca="true">+IF(OFFSET('Sanitation Data'!$I$30,0,10*ROW('Sanitation Data'!I189))="","",OFFSET('Sanitation Data'!$I$30,0,10*ROW('Sanitation Data'!I189)))</f>
        <v/>
      </c>
      <c r="DM195" s="270" t="str">
        <f ca="true">+IF(OFFSET('Sanitation Data'!$I$31,0,10*ROW('Sanitation Data'!I189))="","",OFFSET('Sanitation Data'!$I$31,0,10*ROW('Sanitation Data'!I189)))</f>
        <v/>
      </c>
      <c r="DN195" s="270" t="str">
        <f ca="true">+IF(OFFSET('Sanitation Data'!$I$32,0,10*ROW('Sanitation Data'!I189))="","",OFFSET('Sanitation Data'!$I$32,0,10*ROW('Sanitation Data'!I189)))</f>
        <v/>
      </c>
      <c r="DO195" s="270" t="str">
        <f ca="true">+IF(OFFSET('Hygiene Data'!$D$11,0,10*ROW('Hygiene Data'!D189))="","",OFFSET('Hygiene Data'!$D$11,0,10*ROW('Hygiene Data'!D189)))</f>
        <v/>
      </c>
      <c r="DP195" s="270" t="str">
        <f ca="true">+IF(OFFSET('Hygiene Data'!$D$12,0,10*ROW('Hygiene Data'!D189))="","",OFFSET('Hygiene Data'!$D$12,0,10*ROW('Hygiene Data'!D189)))</f>
        <v/>
      </c>
      <c r="DQ195" s="270" t="str">
        <f ca="true">+IF(OFFSET('Hygiene Data'!$D$13,0,10*ROW('Hygiene Data'!D189))="","",OFFSET('Hygiene Data'!$D$13,0,10*ROW('Hygiene Data'!D189)))</f>
        <v/>
      </c>
      <c r="DR195" s="270" t="str">
        <f ca="true">+IF(OFFSET('Hygiene Data'!$E$11,0,10*ROW('Hygiene Data'!E189))="","",OFFSET('Hygiene Data'!$E$11,0,10*ROW('Hygiene Data'!E189)))</f>
        <v/>
      </c>
      <c r="DS195" s="270" t="str">
        <f ca="true">+IF(OFFSET('Hygiene Data'!$E$12,0,10*ROW('Hygiene Data'!E189))="","",OFFSET('Hygiene Data'!$E$12,0,10*ROW('Hygiene Data'!E189)))</f>
        <v/>
      </c>
      <c r="DT195" s="270" t="str">
        <f ca="true">+IF(OFFSET('Hygiene Data'!$E$13,0,10*ROW('Hygiene Data'!E189))="","",OFFSET('Hygiene Data'!$E$13,0,10*ROW('Hygiene Data'!E189)))</f>
        <v/>
      </c>
      <c r="DU195" s="270" t="str">
        <f ca="true">+IF(OFFSET('Hygiene Data'!$F$11,0,10*ROW('Hygiene Data'!F189))="","",OFFSET('Hygiene Data'!$F$11,0,10*ROW('Hygiene Data'!F189)))</f>
        <v/>
      </c>
      <c r="DV195" s="270" t="str">
        <f ca="true">+IF(OFFSET('Hygiene Data'!$F$12,0,10*ROW('Hygiene Data'!F189))="","",OFFSET('Hygiene Data'!$F$12,0,10*ROW('Hygiene Data'!F189)))</f>
        <v/>
      </c>
      <c r="DW195" s="270" t="str">
        <f ca="true">+IF(OFFSET('Hygiene Data'!$F$13,0,10*ROW('Hygiene Data'!F189))="","",OFFSET('Hygiene Data'!$F$13,0,10*ROW('Hygiene Data'!F189)))</f>
        <v/>
      </c>
      <c r="DX195" s="270" t="str">
        <f ca="true">+IF(OFFSET('Hygiene Data'!$G$11,0,10*ROW('Hygiene Data'!G189))="","",OFFSET('Hygiene Data'!$G$11,0,10*ROW('Hygiene Data'!G189)))</f>
        <v/>
      </c>
      <c r="DY195" s="270" t="str">
        <f ca="true">+IF(OFFSET('Hygiene Data'!$G$12,0,10*ROW('Hygiene Data'!G189))="","",OFFSET('Hygiene Data'!$G$12,0,10*ROW('Hygiene Data'!G189)))</f>
        <v/>
      </c>
      <c r="DZ195" s="270" t="str">
        <f ca="true">+IF(OFFSET('Hygiene Data'!$G$13,0,10*ROW('Hygiene Data'!G189))="","",OFFSET('Hygiene Data'!$G$13,0,10*ROW('Hygiene Data'!G189)))</f>
        <v/>
      </c>
      <c r="EA195" s="270" t="str">
        <f ca="true">+IF(OFFSET('Hygiene Data'!$H$11,0,10*ROW('Hygiene Data'!H189))="","",OFFSET('Hygiene Data'!$H$11,0,10*ROW('Hygiene Data'!H189)))</f>
        <v/>
      </c>
      <c r="EB195" s="270" t="str">
        <f ca="true">+IF(OFFSET('Hygiene Data'!$H$12,0,10*ROW('Hygiene Data'!H189))="","",OFFSET('Hygiene Data'!$H$12,0,10*ROW('Hygiene Data'!H189)))</f>
        <v/>
      </c>
      <c r="EC195" s="270" t="str">
        <f ca="true">+IF(OFFSET('Hygiene Data'!$H$13,0,10*ROW('Hygiene Data'!H189))="","",OFFSET('Hygiene Data'!$H$13,0,10*ROW('Hygiene Data'!H189)))</f>
        <v/>
      </c>
      <c r="ED195" s="270" t="str">
        <f ca="true">+IF(OFFSET('Hygiene Data'!$I$11,0,10*ROW('Hygiene Data'!I189))="","",OFFSET('Hygiene Data'!$I$11,0,10*ROW('Hygiene Data'!I189)))</f>
        <v/>
      </c>
      <c r="EE195" s="270" t="str">
        <f ca="true">+IF(OFFSET('Hygiene Data'!$I$12,0,10*ROW('Hygiene Data'!I189))="","",OFFSET('Hygiene Data'!$I$12,0,10*ROW('Hygiene Data'!I189)))</f>
        <v/>
      </c>
      <c r="EF195" s="270"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26"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0"/>
      <c r="BS196" s="270" t="str">
        <f ca="true">+IF(OFFSET('Water Data'!$D$27,0,10*ROW('Water Data'!D190))="","",OFFSET('Water Data'!$D$27,0,10*ROW('Water Data'!D190)))</f>
        <v/>
      </c>
      <c r="BT196" s="270" t="str">
        <f ca="true">+IF(OFFSET('Water Data'!$D$28,0,10*ROW('Water Data'!D190))="","",OFFSET('Water Data'!$D$28,0,10*ROW('Water Data'!D190)))</f>
        <v/>
      </c>
      <c r="BU196" s="270" t="str">
        <f ca="true">+IF(OFFSET('Water Data'!$D$29,0,10*ROW('Water Data'!D190))="","",OFFSET('Water Data'!$D$29,0,10*ROW('Water Data'!D190)))</f>
        <v/>
      </c>
      <c r="BV196" s="270" t="str">
        <f ca="true">+IF(OFFSET('Water Data'!$E$27,0,10*ROW('Water Data'!E190))="","",OFFSET('Water Data'!$E$27,0,10*ROW('Water Data'!E190)))</f>
        <v/>
      </c>
      <c r="BW196" s="270" t="str">
        <f ca="true">+IF(OFFSET('Water Data'!$E$28,0,10*ROW('Water Data'!E190))="","",OFFSET('Water Data'!$E$28,0,10*ROW('Water Data'!E190)))</f>
        <v/>
      </c>
      <c r="BX196" s="270" t="str">
        <f ca="true">+IF(OFFSET('Water Data'!$E$29,0,10*ROW('Water Data'!E190))="","",OFFSET('Water Data'!$E$29,0,10*ROW('Water Data'!E190)))</f>
        <v/>
      </c>
      <c r="BY196" s="270" t="str">
        <f ca="true">+IF(OFFSET('Water Data'!$F$27,0,10*ROW('Water Data'!F190))="","",OFFSET('Water Data'!$F$27,0,10*ROW('Water Data'!F190)))</f>
        <v/>
      </c>
      <c r="BZ196" s="270" t="str">
        <f ca="true">+IF(OFFSET('Water Data'!$F$28,0,10*ROW('Water Data'!F190))="","",OFFSET('Water Data'!$F$28,0,10*ROW('Water Data'!F190)))</f>
        <v/>
      </c>
      <c r="CA196" s="270" t="str">
        <f ca="true">+IF(OFFSET('Water Data'!$F$29,0,10*ROW('Water Data'!F190))="","",OFFSET('Water Data'!$F$29,0,10*ROW('Water Data'!F190)))</f>
        <v/>
      </c>
      <c r="CB196" s="270" t="str">
        <f ca="true">+IF(OFFSET('Water Data'!$G$27,0,10*ROW('Water Data'!G190))="","",OFFSET('Water Data'!$G$27,0,10*ROW('Water Data'!G190)))</f>
        <v/>
      </c>
      <c r="CC196" s="270" t="str">
        <f ca="true">+IF(OFFSET('Water Data'!$G$28,0,10*ROW('Water Data'!G190))="","",OFFSET('Water Data'!$G$28,0,10*ROW('Water Data'!G190)))</f>
        <v/>
      </c>
      <c r="CD196" s="270" t="str">
        <f ca="true">+IF(OFFSET('Water Data'!$G$29,0,10*ROW('Water Data'!G190))="","",OFFSET('Water Data'!$G$29,0,10*ROW('Water Data'!G190)))</f>
        <v/>
      </c>
      <c r="CE196" s="270" t="str">
        <f ca="true">+IF(OFFSET('Water Data'!$H$27,0,10*ROW('Water Data'!H190))="","",OFFSET('Water Data'!$H$27,0,10*ROW('Water Data'!H190)))</f>
        <v/>
      </c>
      <c r="CF196" s="270" t="str">
        <f ca="true">+IF(OFFSET('Water Data'!$H$28,0,10*ROW('Water Data'!H190))="","",OFFSET('Water Data'!$H$28,0,10*ROW('Water Data'!H190)))</f>
        <v/>
      </c>
      <c r="CG196" s="270" t="str">
        <f ca="true">+IF(OFFSET('Water Data'!$H$29,0,10*ROW('Water Data'!H190))="","",OFFSET('Water Data'!$H$29,0,10*ROW('Water Data'!H190)))</f>
        <v/>
      </c>
      <c r="CH196" s="270" t="str">
        <f ca="true">+IF(OFFSET('Water Data'!$I$27,0,10*ROW('Water Data'!I190))="","",OFFSET('Water Data'!$I$27,0,10*ROW('Water Data'!I190)))</f>
        <v/>
      </c>
      <c r="CI196" s="270" t="str">
        <f ca="true">+IF(OFFSET('Water Data'!$I$28,0,10*ROW('Water Data'!I190))="","",OFFSET('Water Data'!$I$28,0,10*ROW('Water Data'!I190)))</f>
        <v/>
      </c>
      <c r="CJ196" s="270" t="str">
        <f ca="true">+IF(OFFSET('Water Data'!$I$29,0,10*ROW('Water Data'!I190))="","",OFFSET('Water Data'!$I$29,0,10*ROW('Water Data'!I190)))</f>
        <v/>
      </c>
      <c r="CK196" s="270" t="str">
        <f ca="true">+IF(OFFSET('Sanitation Data'!$D$28,0,10*ROW('Sanitation Data'!D190))="","",OFFSET('Sanitation Data'!$D$28,0,10*ROW('Sanitation Data'!D190)))</f>
        <v/>
      </c>
      <c r="CL196" s="270" t="str">
        <f ca="true">+IF(OFFSET('Sanitation Data'!$D$29,0,10*ROW('Sanitation Data'!D190))="","",OFFSET('Sanitation Data'!$D$29,0,10*ROW('Sanitation Data'!D190)))</f>
        <v/>
      </c>
      <c r="CM196" s="270" t="str">
        <f ca="true">+IF(OFFSET('Sanitation Data'!$D$30,0,10*ROW('Sanitation Data'!D190))="","",OFFSET('Sanitation Data'!$D$30,0,10*ROW('Sanitation Data'!D190)))</f>
        <v/>
      </c>
      <c r="CN196" s="270" t="str">
        <f ca="true">+IF(OFFSET('Sanitation Data'!$D$31,0,10*ROW('Sanitation Data'!D190))="","",OFFSET('Sanitation Data'!$D$31,0,10*ROW('Sanitation Data'!D190)))</f>
        <v/>
      </c>
      <c r="CO196" s="270" t="str">
        <f ca="true">+IF(OFFSET('Sanitation Data'!$D$32,0,10*ROW('Sanitation Data'!D190))="","",OFFSET('Sanitation Data'!$D$32,0,10*ROW('Sanitation Data'!D190)))</f>
        <v/>
      </c>
      <c r="CP196" s="270" t="str">
        <f ca="true">+IF(OFFSET('Sanitation Data'!$E$28,0,10*ROW('Sanitation Data'!E190))="","",OFFSET('Sanitation Data'!$E$28,0,10*ROW('Sanitation Data'!E190)))</f>
        <v/>
      </c>
      <c r="CQ196" s="270" t="str">
        <f ca="true">+IF(OFFSET('Sanitation Data'!$E$29,0,10*ROW('Sanitation Data'!E190))="","",OFFSET('Sanitation Data'!$E$29,0,10*ROW('Sanitation Data'!E190)))</f>
        <v/>
      </c>
      <c r="CR196" s="270" t="str">
        <f ca="true">+IF(OFFSET('Sanitation Data'!$E$30,0,10*ROW('Sanitation Data'!E190))="","",OFFSET('Sanitation Data'!$E$30,0,10*ROW('Sanitation Data'!E190)))</f>
        <v/>
      </c>
      <c r="CS196" s="270" t="str">
        <f ca="true">+IF(OFFSET('Sanitation Data'!$E$31,0,10*ROW('Sanitation Data'!E190))="","",OFFSET('Sanitation Data'!$E$31,0,10*ROW('Sanitation Data'!E190)))</f>
        <v/>
      </c>
      <c r="CT196" s="270" t="str">
        <f ca="true">+IF(OFFSET('Sanitation Data'!$E$32,0,10*ROW('Sanitation Data'!E190))="","",OFFSET('Sanitation Data'!$E$32,0,10*ROW('Sanitation Data'!E190)))</f>
        <v/>
      </c>
      <c r="CU196" s="270" t="str">
        <f ca="true">+IF(OFFSET('Sanitation Data'!$F$28,0,10*ROW('Sanitation Data'!F190))="","",OFFSET('Sanitation Data'!$F$28,0,10*ROW('Sanitation Data'!F190)))</f>
        <v/>
      </c>
      <c r="CV196" s="270" t="str">
        <f ca="true">+IF(OFFSET('Sanitation Data'!$F$29,0,10*ROW('Sanitation Data'!F190))="","",OFFSET('Sanitation Data'!$F$29,0,10*ROW('Sanitation Data'!F190)))</f>
        <v/>
      </c>
      <c r="CW196" s="270" t="str">
        <f ca="true">+IF(OFFSET('Sanitation Data'!$F$30,0,10*ROW('Sanitation Data'!F190))="","",OFFSET('Sanitation Data'!$F$30,0,10*ROW('Sanitation Data'!F190)))</f>
        <v/>
      </c>
      <c r="CX196" s="270" t="str">
        <f ca="true">+IF(OFFSET('Sanitation Data'!$F$31,0,10*ROW('Sanitation Data'!F190))="","",OFFSET('Sanitation Data'!$F$31,0,10*ROW('Sanitation Data'!F190)))</f>
        <v/>
      </c>
      <c r="CY196" s="270" t="str">
        <f ca="true">+IF(OFFSET('Sanitation Data'!$F$32,0,10*ROW('Sanitation Data'!F190))="","",OFFSET('Sanitation Data'!$F$32,0,10*ROW('Sanitation Data'!F190)))</f>
        <v/>
      </c>
      <c r="CZ196" s="270" t="str">
        <f ca="true">+IF(OFFSET('Sanitation Data'!$G$28,0,10*ROW('Sanitation Data'!G190))="","",OFFSET('Sanitation Data'!$G$28,0,10*ROW('Sanitation Data'!G190)))</f>
        <v/>
      </c>
      <c r="DA196" s="270" t="str">
        <f ca="true">+IF(OFFSET('Sanitation Data'!$G$29,0,10*ROW('Sanitation Data'!G190))="","",OFFSET('Sanitation Data'!$G$29,0,10*ROW('Sanitation Data'!G190)))</f>
        <v/>
      </c>
      <c r="DB196" s="270" t="str">
        <f ca="true">+IF(OFFSET('Sanitation Data'!$G$30,0,10*ROW('Sanitation Data'!G190))="","",OFFSET('Sanitation Data'!$G$30,0,10*ROW('Sanitation Data'!G190)))</f>
        <v/>
      </c>
      <c r="DC196" s="270" t="str">
        <f ca="true">+IF(OFFSET('Sanitation Data'!$G$31,0,10*ROW('Sanitation Data'!G190))="","",OFFSET('Sanitation Data'!$G$31,0,10*ROW('Sanitation Data'!G190)))</f>
        <v/>
      </c>
      <c r="DD196" s="270" t="str">
        <f ca="true">+IF(OFFSET('Sanitation Data'!$G$32,0,10*ROW('Sanitation Data'!G190))="","",OFFSET('Sanitation Data'!$G$32,0,10*ROW('Sanitation Data'!G190)))</f>
        <v/>
      </c>
      <c r="DE196" s="270" t="str">
        <f ca="true">+IF(OFFSET('Sanitation Data'!$H$28,0,10*ROW('Sanitation Data'!H190))="","",OFFSET('Sanitation Data'!$H$28,0,10*ROW('Sanitation Data'!H190)))</f>
        <v/>
      </c>
      <c r="DF196" s="270" t="str">
        <f ca="true">+IF(OFFSET('Sanitation Data'!$H$29,0,10*ROW('Sanitation Data'!H190))="","",OFFSET('Sanitation Data'!$H$29,0,10*ROW('Sanitation Data'!H190)))</f>
        <v/>
      </c>
      <c r="DG196" s="270" t="str">
        <f ca="true">+IF(OFFSET('Sanitation Data'!$H$30,0,10*ROW('Sanitation Data'!H190))="","",OFFSET('Sanitation Data'!$H$30,0,10*ROW('Sanitation Data'!H190)))</f>
        <v/>
      </c>
      <c r="DH196" s="270" t="str">
        <f ca="true">+IF(OFFSET('Sanitation Data'!$H$31,0,10*ROW('Sanitation Data'!H190))="","",OFFSET('Sanitation Data'!$H$31,0,10*ROW('Sanitation Data'!H190)))</f>
        <v/>
      </c>
      <c r="DI196" s="270" t="str">
        <f ca="true">+IF(OFFSET('Sanitation Data'!$H$32,0,10*ROW('Sanitation Data'!H190))="","",OFFSET('Sanitation Data'!$H$32,0,10*ROW('Sanitation Data'!H190)))</f>
        <v/>
      </c>
      <c r="DJ196" s="270" t="str">
        <f ca="true">+IF(OFFSET('Sanitation Data'!$I$28,0,10*ROW('Sanitation Data'!I190))="","",OFFSET('Sanitation Data'!$I$28,0,10*ROW('Sanitation Data'!I190)))</f>
        <v/>
      </c>
      <c r="DK196" s="270" t="str">
        <f ca="true">+IF(OFFSET('Sanitation Data'!$I$29,0,10*ROW('Sanitation Data'!I190))="","",OFFSET('Sanitation Data'!$I$29,0,10*ROW('Sanitation Data'!I190)))</f>
        <v/>
      </c>
      <c r="DL196" s="270" t="str">
        <f ca="true">+IF(OFFSET('Sanitation Data'!$I$30,0,10*ROW('Sanitation Data'!I190))="","",OFFSET('Sanitation Data'!$I$30,0,10*ROW('Sanitation Data'!I190)))</f>
        <v/>
      </c>
      <c r="DM196" s="270" t="str">
        <f ca="true">+IF(OFFSET('Sanitation Data'!$I$31,0,10*ROW('Sanitation Data'!I190))="","",OFFSET('Sanitation Data'!$I$31,0,10*ROW('Sanitation Data'!I190)))</f>
        <v/>
      </c>
      <c r="DN196" s="270" t="str">
        <f ca="true">+IF(OFFSET('Sanitation Data'!$I$32,0,10*ROW('Sanitation Data'!I190))="","",OFFSET('Sanitation Data'!$I$32,0,10*ROW('Sanitation Data'!I190)))</f>
        <v/>
      </c>
      <c r="DO196" s="270" t="str">
        <f ca="true">+IF(OFFSET('Hygiene Data'!$D$11,0,10*ROW('Hygiene Data'!D190))="","",OFFSET('Hygiene Data'!$D$11,0,10*ROW('Hygiene Data'!D190)))</f>
        <v/>
      </c>
      <c r="DP196" s="270" t="str">
        <f ca="true">+IF(OFFSET('Hygiene Data'!$D$12,0,10*ROW('Hygiene Data'!D190))="","",OFFSET('Hygiene Data'!$D$12,0,10*ROW('Hygiene Data'!D190)))</f>
        <v/>
      </c>
      <c r="DQ196" s="270" t="str">
        <f ca="true">+IF(OFFSET('Hygiene Data'!$D$13,0,10*ROW('Hygiene Data'!D190))="","",OFFSET('Hygiene Data'!$D$13,0,10*ROW('Hygiene Data'!D190)))</f>
        <v/>
      </c>
      <c r="DR196" s="270" t="str">
        <f ca="true">+IF(OFFSET('Hygiene Data'!$E$11,0,10*ROW('Hygiene Data'!E190))="","",OFFSET('Hygiene Data'!$E$11,0,10*ROW('Hygiene Data'!E190)))</f>
        <v/>
      </c>
      <c r="DS196" s="270" t="str">
        <f ca="true">+IF(OFFSET('Hygiene Data'!$E$12,0,10*ROW('Hygiene Data'!E190))="","",OFFSET('Hygiene Data'!$E$12,0,10*ROW('Hygiene Data'!E190)))</f>
        <v/>
      </c>
      <c r="DT196" s="270" t="str">
        <f ca="true">+IF(OFFSET('Hygiene Data'!$E$13,0,10*ROW('Hygiene Data'!E190))="","",OFFSET('Hygiene Data'!$E$13,0,10*ROW('Hygiene Data'!E190)))</f>
        <v/>
      </c>
      <c r="DU196" s="270" t="str">
        <f ca="true">+IF(OFFSET('Hygiene Data'!$F$11,0,10*ROW('Hygiene Data'!F190))="","",OFFSET('Hygiene Data'!$F$11,0,10*ROW('Hygiene Data'!F190)))</f>
        <v/>
      </c>
      <c r="DV196" s="270" t="str">
        <f ca="true">+IF(OFFSET('Hygiene Data'!$F$12,0,10*ROW('Hygiene Data'!F190))="","",OFFSET('Hygiene Data'!$F$12,0,10*ROW('Hygiene Data'!F190)))</f>
        <v/>
      </c>
      <c r="DW196" s="270" t="str">
        <f ca="true">+IF(OFFSET('Hygiene Data'!$F$13,0,10*ROW('Hygiene Data'!F190))="","",OFFSET('Hygiene Data'!$F$13,0,10*ROW('Hygiene Data'!F190)))</f>
        <v/>
      </c>
      <c r="DX196" s="270" t="str">
        <f ca="true">+IF(OFFSET('Hygiene Data'!$G$11,0,10*ROW('Hygiene Data'!G190))="","",OFFSET('Hygiene Data'!$G$11,0,10*ROW('Hygiene Data'!G190)))</f>
        <v/>
      </c>
      <c r="DY196" s="270" t="str">
        <f ca="true">+IF(OFFSET('Hygiene Data'!$G$12,0,10*ROW('Hygiene Data'!G190))="","",OFFSET('Hygiene Data'!$G$12,0,10*ROW('Hygiene Data'!G190)))</f>
        <v/>
      </c>
      <c r="DZ196" s="270" t="str">
        <f ca="true">+IF(OFFSET('Hygiene Data'!$G$13,0,10*ROW('Hygiene Data'!G190))="","",OFFSET('Hygiene Data'!$G$13,0,10*ROW('Hygiene Data'!G190)))</f>
        <v/>
      </c>
      <c r="EA196" s="270" t="str">
        <f ca="true">+IF(OFFSET('Hygiene Data'!$H$11,0,10*ROW('Hygiene Data'!H190))="","",OFFSET('Hygiene Data'!$H$11,0,10*ROW('Hygiene Data'!H190)))</f>
        <v/>
      </c>
      <c r="EB196" s="270" t="str">
        <f ca="true">+IF(OFFSET('Hygiene Data'!$H$12,0,10*ROW('Hygiene Data'!H190))="","",OFFSET('Hygiene Data'!$H$12,0,10*ROW('Hygiene Data'!H190)))</f>
        <v/>
      </c>
      <c r="EC196" s="270" t="str">
        <f ca="true">+IF(OFFSET('Hygiene Data'!$H$13,0,10*ROW('Hygiene Data'!H190))="","",OFFSET('Hygiene Data'!$H$13,0,10*ROW('Hygiene Data'!H190)))</f>
        <v/>
      </c>
      <c r="ED196" s="270" t="str">
        <f ca="true">+IF(OFFSET('Hygiene Data'!$I$11,0,10*ROW('Hygiene Data'!I190))="","",OFFSET('Hygiene Data'!$I$11,0,10*ROW('Hygiene Data'!I190)))</f>
        <v/>
      </c>
      <c r="EE196" s="270" t="str">
        <f ca="true">+IF(OFFSET('Hygiene Data'!$I$12,0,10*ROW('Hygiene Data'!I190))="","",OFFSET('Hygiene Data'!$I$12,0,10*ROW('Hygiene Data'!I190)))</f>
        <v/>
      </c>
      <c r="EF196" s="270"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26"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0"/>
      <c r="BS197" s="270" t="str">
        <f ca="true">+IF(OFFSET('Water Data'!$D$27,0,10*ROW('Water Data'!D191))="","",OFFSET('Water Data'!$D$27,0,10*ROW('Water Data'!D191)))</f>
        <v/>
      </c>
      <c r="BT197" s="270" t="str">
        <f ca="true">+IF(OFFSET('Water Data'!$D$28,0,10*ROW('Water Data'!D191))="","",OFFSET('Water Data'!$D$28,0,10*ROW('Water Data'!D191)))</f>
        <v/>
      </c>
      <c r="BU197" s="270" t="str">
        <f ca="true">+IF(OFFSET('Water Data'!$D$29,0,10*ROW('Water Data'!D191))="","",OFFSET('Water Data'!$D$29,0,10*ROW('Water Data'!D191)))</f>
        <v/>
      </c>
      <c r="BV197" s="270" t="str">
        <f ca="true">+IF(OFFSET('Water Data'!$E$27,0,10*ROW('Water Data'!E191))="","",OFFSET('Water Data'!$E$27,0,10*ROW('Water Data'!E191)))</f>
        <v/>
      </c>
      <c r="BW197" s="270" t="str">
        <f ca="true">+IF(OFFSET('Water Data'!$E$28,0,10*ROW('Water Data'!E191))="","",OFFSET('Water Data'!$E$28,0,10*ROW('Water Data'!E191)))</f>
        <v/>
      </c>
      <c r="BX197" s="270" t="str">
        <f ca="true">+IF(OFFSET('Water Data'!$E$29,0,10*ROW('Water Data'!E191))="","",OFFSET('Water Data'!$E$29,0,10*ROW('Water Data'!E191)))</f>
        <v/>
      </c>
      <c r="BY197" s="270" t="str">
        <f ca="true">+IF(OFFSET('Water Data'!$F$27,0,10*ROW('Water Data'!F191))="","",OFFSET('Water Data'!$F$27,0,10*ROW('Water Data'!F191)))</f>
        <v/>
      </c>
      <c r="BZ197" s="270" t="str">
        <f ca="true">+IF(OFFSET('Water Data'!$F$28,0,10*ROW('Water Data'!F191))="","",OFFSET('Water Data'!$F$28,0,10*ROW('Water Data'!F191)))</f>
        <v/>
      </c>
      <c r="CA197" s="270" t="str">
        <f ca="true">+IF(OFFSET('Water Data'!$F$29,0,10*ROW('Water Data'!F191))="","",OFFSET('Water Data'!$F$29,0,10*ROW('Water Data'!F191)))</f>
        <v/>
      </c>
      <c r="CB197" s="270" t="str">
        <f ca="true">+IF(OFFSET('Water Data'!$G$27,0,10*ROW('Water Data'!G191))="","",OFFSET('Water Data'!$G$27,0,10*ROW('Water Data'!G191)))</f>
        <v/>
      </c>
      <c r="CC197" s="270" t="str">
        <f ca="true">+IF(OFFSET('Water Data'!$G$28,0,10*ROW('Water Data'!G191))="","",OFFSET('Water Data'!$G$28,0,10*ROW('Water Data'!G191)))</f>
        <v/>
      </c>
      <c r="CD197" s="270" t="str">
        <f ca="true">+IF(OFFSET('Water Data'!$G$29,0,10*ROW('Water Data'!G191))="","",OFFSET('Water Data'!$G$29,0,10*ROW('Water Data'!G191)))</f>
        <v/>
      </c>
      <c r="CE197" s="270" t="str">
        <f ca="true">+IF(OFFSET('Water Data'!$H$27,0,10*ROW('Water Data'!H191))="","",OFFSET('Water Data'!$H$27,0,10*ROW('Water Data'!H191)))</f>
        <v/>
      </c>
      <c r="CF197" s="270" t="str">
        <f ca="true">+IF(OFFSET('Water Data'!$H$28,0,10*ROW('Water Data'!H191))="","",OFFSET('Water Data'!$H$28,0,10*ROW('Water Data'!H191)))</f>
        <v/>
      </c>
      <c r="CG197" s="270" t="str">
        <f ca="true">+IF(OFFSET('Water Data'!$H$29,0,10*ROW('Water Data'!H191))="","",OFFSET('Water Data'!$H$29,0,10*ROW('Water Data'!H191)))</f>
        <v/>
      </c>
      <c r="CH197" s="270" t="str">
        <f ca="true">+IF(OFFSET('Water Data'!$I$27,0,10*ROW('Water Data'!I191))="","",OFFSET('Water Data'!$I$27,0,10*ROW('Water Data'!I191)))</f>
        <v/>
      </c>
      <c r="CI197" s="270" t="str">
        <f ca="true">+IF(OFFSET('Water Data'!$I$28,0,10*ROW('Water Data'!I191))="","",OFFSET('Water Data'!$I$28,0,10*ROW('Water Data'!I191)))</f>
        <v/>
      </c>
      <c r="CJ197" s="270" t="str">
        <f ca="true">+IF(OFFSET('Water Data'!$I$29,0,10*ROW('Water Data'!I191))="","",OFFSET('Water Data'!$I$29,0,10*ROW('Water Data'!I191)))</f>
        <v/>
      </c>
      <c r="CK197" s="270" t="str">
        <f ca="true">+IF(OFFSET('Sanitation Data'!$D$28,0,10*ROW('Sanitation Data'!D191))="","",OFFSET('Sanitation Data'!$D$28,0,10*ROW('Sanitation Data'!D191)))</f>
        <v/>
      </c>
      <c r="CL197" s="270" t="str">
        <f ca="true">+IF(OFFSET('Sanitation Data'!$D$29,0,10*ROW('Sanitation Data'!D191))="","",OFFSET('Sanitation Data'!$D$29,0,10*ROW('Sanitation Data'!D191)))</f>
        <v/>
      </c>
      <c r="CM197" s="270" t="str">
        <f ca="true">+IF(OFFSET('Sanitation Data'!$D$30,0,10*ROW('Sanitation Data'!D191))="","",OFFSET('Sanitation Data'!$D$30,0,10*ROW('Sanitation Data'!D191)))</f>
        <v/>
      </c>
      <c r="CN197" s="270" t="str">
        <f ca="true">+IF(OFFSET('Sanitation Data'!$D$31,0,10*ROW('Sanitation Data'!D191))="","",OFFSET('Sanitation Data'!$D$31,0,10*ROW('Sanitation Data'!D191)))</f>
        <v/>
      </c>
      <c r="CO197" s="270" t="str">
        <f ca="true">+IF(OFFSET('Sanitation Data'!$D$32,0,10*ROW('Sanitation Data'!D191))="","",OFFSET('Sanitation Data'!$D$32,0,10*ROW('Sanitation Data'!D191)))</f>
        <v/>
      </c>
      <c r="CP197" s="270" t="str">
        <f ca="true">+IF(OFFSET('Sanitation Data'!$E$28,0,10*ROW('Sanitation Data'!E191))="","",OFFSET('Sanitation Data'!$E$28,0,10*ROW('Sanitation Data'!E191)))</f>
        <v/>
      </c>
      <c r="CQ197" s="270" t="str">
        <f ca="true">+IF(OFFSET('Sanitation Data'!$E$29,0,10*ROW('Sanitation Data'!E191))="","",OFFSET('Sanitation Data'!$E$29,0,10*ROW('Sanitation Data'!E191)))</f>
        <v/>
      </c>
      <c r="CR197" s="270" t="str">
        <f ca="true">+IF(OFFSET('Sanitation Data'!$E$30,0,10*ROW('Sanitation Data'!E191))="","",OFFSET('Sanitation Data'!$E$30,0,10*ROW('Sanitation Data'!E191)))</f>
        <v/>
      </c>
      <c r="CS197" s="270" t="str">
        <f ca="true">+IF(OFFSET('Sanitation Data'!$E$31,0,10*ROW('Sanitation Data'!E191))="","",OFFSET('Sanitation Data'!$E$31,0,10*ROW('Sanitation Data'!E191)))</f>
        <v/>
      </c>
      <c r="CT197" s="270" t="str">
        <f ca="true">+IF(OFFSET('Sanitation Data'!$E$32,0,10*ROW('Sanitation Data'!E191))="","",OFFSET('Sanitation Data'!$E$32,0,10*ROW('Sanitation Data'!E191)))</f>
        <v/>
      </c>
      <c r="CU197" s="270" t="str">
        <f ca="true">+IF(OFFSET('Sanitation Data'!$F$28,0,10*ROW('Sanitation Data'!F191))="","",OFFSET('Sanitation Data'!$F$28,0,10*ROW('Sanitation Data'!F191)))</f>
        <v/>
      </c>
      <c r="CV197" s="270" t="str">
        <f ca="true">+IF(OFFSET('Sanitation Data'!$F$29,0,10*ROW('Sanitation Data'!F191))="","",OFFSET('Sanitation Data'!$F$29,0,10*ROW('Sanitation Data'!F191)))</f>
        <v/>
      </c>
      <c r="CW197" s="270" t="str">
        <f ca="true">+IF(OFFSET('Sanitation Data'!$F$30,0,10*ROW('Sanitation Data'!F191))="","",OFFSET('Sanitation Data'!$F$30,0,10*ROW('Sanitation Data'!F191)))</f>
        <v/>
      </c>
      <c r="CX197" s="270" t="str">
        <f ca="true">+IF(OFFSET('Sanitation Data'!$F$31,0,10*ROW('Sanitation Data'!F191))="","",OFFSET('Sanitation Data'!$F$31,0,10*ROW('Sanitation Data'!F191)))</f>
        <v/>
      </c>
      <c r="CY197" s="270" t="str">
        <f ca="true">+IF(OFFSET('Sanitation Data'!$F$32,0,10*ROW('Sanitation Data'!F191))="","",OFFSET('Sanitation Data'!$F$32,0,10*ROW('Sanitation Data'!F191)))</f>
        <v/>
      </c>
      <c r="CZ197" s="270" t="str">
        <f ca="true">+IF(OFFSET('Sanitation Data'!$G$28,0,10*ROW('Sanitation Data'!G191))="","",OFFSET('Sanitation Data'!$G$28,0,10*ROW('Sanitation Data'!G191)))</f>
        <v/>
      </c>
      <c r="DA197" s="270" t="str">
        <f ca="true">+IF(OFFSET('Sanitation Data'!$G$29,0,10*ROW('Sanitation Data'!G191))="","",OFFSET('Sanitation Data'!$G$29,0,10*ROW('Sanitation Data'!G191)))</f>
        <v/>
      </c>
      <c r="DB197" s="270" t="str">
        <f ca="true">+IF(OFFSET('Sanitation Data'!$G$30,0,10*ROW('Sanitation Data'!G191))="","",OFFSET('Sanitation Data'!$G$30,0,10*ROW('Sanitation Data'!G191)))</f>
        <v/>
      </c>
      <c r="DC197" s="270" t="str">
        <f ca="true">+IF(OFFSET('Sanitation Data'!$G$31,0,10*ROW('Sanitation Data'!G191))="","",OFFSET('Sanitation Data'!$G$31,0,10*ROW('Sanitation Data'!G191)))</f>
        <v/>
      </c>
      <c r="DD197" s="270" t="str">
        <f ca="true">+IF(OFFSET('Sanitation Data'!$G$32,0,10*ROW('Sanitation Data'!G191))="","",OFFSET('Sanitation Data'!$G$32,0,10*ROW('Sanitation Data'!G191)))</f>
        <v/>
      </c>
      <c r="DE197" s="270" t="str">
        <f ca="true">+IF(OFFSET('Sanitation Data'!$H$28,0,10*ROW('Sanitation Data'!H191))="","",OFFSET('Sanitation Data'!$H$28,0,10*ROW('Sanitation Data'!H191)))</f>
        <v/>
      </c>
      <c r="DF197" s="270" t="str">
        <f ca="true">+IF(OFFSET('Sanitation Data'!$H$29,0,10*ROW('Sanitation Data'!H191))="","",OFFSET('Sanitation Data'!$H$29,0,10*ROW('Sanitation Data'!H191)))</f>
        <v/>
      </c>
      <c r="DG197" s="270" t="str">
        <f ca="true">+IF(OFFSET('Sanitation Data'!$H$30,0,10*ROW('Sanitation Data'!H191))="","",OFFSET('Sanitation Data'!$H$30,0,10*ROW('Sanitation Data'!H191)))</f>
        <v/>
      </c>
      <c r="DH197" s="270" t="str">
        <f ca="true">+IF(OFFSET('Sanitation Data'!$H$31,0,10*ROW('Sanitation Data'!H191))="","",OFFSET('Sanitation Data'!$H$31,0,10*ROW('Sanitation Data'!H191)))</f>
        <v/>
      </c>
      <c r="DI197" s="270" t="str">
        <f ca="true">+IF(OFFSET('Sanitation Data'!$H$32,0,10*ROW('Sanitation Data'!H191))="","",OFFSET('Sanitation Data'!$H$32,0,10*ROW('Sanitation Data'!H191)))</f>
        <v/>
      </c>
      <c r="DJ197" s="270" t="str">
        <f ca="true">+IF(OFFSET('Sanitation Data'!$I$28,0,10*ROW('Sanitation Data'!I191))="","",OFFSET('Sanitation Data'!$I$28,0,10*ROW('Sanitation Data'!I191)))</f>
        <v/>
      </c>
      <c r="DK197" s="270" t="str">
        <f ca="true">+IF(OFFSET('Sanitation Data'!$I$29,0,10*ROW('Sanitation Data'!I191))="","",OFFSET('Sanitation Data'!$I$29,0,10*ROW('Sanitation Data'!I191)))</f>
        <v/>
      </c>
      <c r="DL197" s="270" t="str">
        <f ca="true">+IF(OFFSET('Sanitation Data'!$I$30,0,10*ROW('Sanitation Data'!I191))="","",OFFSET('Sanitation Data'!$I$30,0,10*ROW('Sanitation Data'!I191)))</f>
        <v/>
      </c>
      <c r="DM197" s="270" t="str">
        <f ca="true">+IF(OFFSET('Sanitation Data'!$I$31,0,10*ROW('Sanitation Data'!I191))="","",OFFSET('Sanitation Data'!$I$31,0,10*ROW('Sanitation Data'!I191)))</f>
        <v/>
      </c>
      <c r="DN197" s="270" t="str">
        <f ca="true">+IF(OFFSET('Sanitation Data'!$I$32,0,10*ROW('Sanitation Data'!I191))="","",OFFSET('Sanitation Data'!$I$32,0,10*ROW('Sanitation Data'!I191)))</f>
        <v/>
      </c>
      <c r="DO197" s="270" t="str">
        <f ca="true">+IF(OFFSET('Hygiene Data'!$D$11,0,10*ROW('Hygiene Data'!D191))="","",OFFSET('Hygiene Data'!$D$11,0,10*ROW('Hygiene Data'!D191)))</f>
        <v/>
      </c>
      <c r="DP197" s="270" t="str">
        <f ca="true">+IF(OFFSET('Hygiene Data'!$D$12,0,10*ROW('Hygiene Data'!D191))="","",OFFSET('Hygiene Data'!$D$12,0,10*ROW('Hygiene Data'!D191)))</f>
        <v/>
      </c>
      <c r="DQ197" s="270" t="str">
        <f ca="true">+IF(OFFSET('Hygiene Data'!$D$13,0,10*ROW('Hygiene Data'!D191))="","",OFFSET('Hygiene Data'!$D$13,0,10*ROW('Hygiene Data'!D191)))</f>
        <v/>
      </c>
      <c r="DR197" s="270" t="str">
        <f ca="true">+IF(OFFSET('Hygiene Data'!$E$11,0,10*ROW('Hygiene Data'!E191))="","",OFFSET('Hygiene Data'!$E$11,0,10*ROW('Hygiene Data'!E191)))</f>
        <v/>
      </c>
      <c r="DS197" s="270" t="str">
        <f ca="true">+IF(OFFSET('Hygiene Data'!$E$12,0,10*ROW('Hygiene Data'!E191))="","",OFFSET('Hygiene Data'!$E$12,0,10*ROW('Hygiene Data'!E191)))</f>
        <v/>
      </c>
      <c r="DT197" s="270" t="str">
        <f ca="true">+IF(OFFSET('Hygiene Data'!$E$13,0,10*ROW('Hygiene Data'!E191))="","",OFFSET('Hygiene Data'!$E$13,0,10*ROW('Hygiene Data'!E191)))</f>
        <v/>
      </c>
      <c r="DU197" s="270" t="str">
        <f ca="true">+IF(OFFSET('Hygiene Data'!$F$11,0,10*ROW('Hygiene Data'!F191))="","",OFFSET('Hygiene Data'!$F$11,0,10*ROW('Hygiene Data'!F191)))</f>
        <v/>
      </c>
      <c r="DV197" s="270" t="str">
        <f ca="true">+IF(OFFSET('Hygiene Data'!$F$12,0,10*ROW('Hygiene Data'!F191))="","",OFFSET('Hygiene Data'!$F$12,0,10*ROW('Hygiene Data'!F191)))</f>
        <v/>
      </c>
      <c r="DW197" s="270" t="str">
        <f ca="true">+IF(OFFSET('Hygiene Data'!$F$13,0,10*ROW('Hygiene Data'!F191))="","",OFFSET('Hygiene Data'!$F$13,0,10*ROW('Hygiene Data'!F191)))</f>
        <v/>
      </c>
      <c r="DX197" s="270" t="str">
        <f ca="true">+IF(OFFSET('Hygiene Data'!$G$11,0,10*ROW('Hygiene Data'!G191))="","",OFFSET('Hygiene Data'!$G$11,0,10*ROW('Hygiene Data'!G191)))</f>
        <v/>
      </c>
      <c r="DY197" s="270" t="str">
        <f ca="true">+IF(OFFSET('Hygiene Data'!$G$12,0,10*ROW('Hygiene Data'!G191))="","",OFFSET('Hygiene Data'!$G$12,0,10*ROW('Hygiene Data'!G191)))</f>
        <v/>
      </c>
      <c r="DZ197" s="270" t="str">
        <f ca="true">+IF(OFFSET('Hygiene Data'!$G$13,0,10*ROW('Hygiene Data'!G191))="","",OFFSET('Hygiene Data'!$G$13,0,10*ROW('Hygiene Data'!G191)))</f>
        <v/>
      </c>
      <c r="EA197" s="270" t="str">
        <f ca="true">+IF(OFFSET('Hygiene Data'!$H$11,0,10*ROW('Hygiene Data'!H191))="","",OFFSET('Hygiene Data'!$H$11,0,10*ROW('Hygiene Data'!H191)))</f>
        <v/>
      </c>
      <c r="EB197" s="270" t="str">
        <f ca="true">+IF(OFFSET('Hygiene Data'!$H$12,0,10*ROW('Hygiene Data'!H191))="","",OFFSET('Hygiene Data'!$H$12,0,10*ROW('Hygiene Data'!H191)))</f>
        <v/>
      </c>
      <c r="EC197" s="270" t="str">
        <f ca="true">+IF(OFFSET('Hygiene Data'!$H$13,0,10*ROW('Hygiene Data'!H191))="","",OFFSET('Hygiene Data'!$H$13,0,10*ROW('Hygiene Data'!H191)))</f>
        <v/>
      </c>
      <c r="ED197" s="270" t="str">
        <f ca="true">+IF(OFFSET('Hygiene Data'!$I$11,0,10*ROW('Hygiene Data'!I191))="","",OFFSET('Hygiene Data'!$I$11,0,10*ROW('Hygiene Data'!I191)))</f>
        <v/>
      </c>
      <c r="EE197" s="270" t="str">
        <f ca="true">+IF(OFFSET('Hygiene Data'!$I$12,0,10*ROW('Hygiene Data'!I191))="","",OFFSET('Hygiene Data'!$I$12,0,10*ROW('Hygiene Data'!I191)))</f>
        <v/>
      </c>
      <c r="EF197" s="270"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26"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0"/>
      <c r="BS198" s="270" t="str">
        <f ca="true">+IF(OFFSET('Water Data'!$D$27,0,10*ROW('Water Data'!D192))="","",OFFSET('Water Data'!$D$27,0,10*ROW('Water Data'!D192)))</f>
        <v/>
      </c>
      <c r="BT198" s="270" t="str">
        <f ca="true">+IF(OFFSET('Water Data'!$D$28,0,10*ROW('Water Data'!D192))="","",OFFSET('Water Data'!$D$28,0,10*ROW('Water Data'!D192)))</f>
        <v/>
      </c>
      <c r="BU198" s="270" t="str">
        <f ca="true">+IF(OFFSET('Water Data'!$D$29,0,10*ROW('Water Data'!D192))="","",OFFSET('Water Data'!$D$29,0,10*ROW('Water Data'!D192)))</f>
        <v/>
      </c>
      <c r="BV198" s="270" t="str">
        <f ca="true">+IF(OFFSET('Water Data'!$E$27,0,10*ROW('Water Data'!E192))="","",OFFSET('Water Data'!$E$27,0,10*ROW('Water Data'!E192)))</f>
        <v/>
      </c>
      <c r="BW198" s="270" t="str">
        <f ca="true">+IF(OFFSET('Water Data'!$E$28,0,10*ROW('Water Data'!E192))="","",OFFSET('Water Data'!$E$28,0,10*ROW('Water Data'!E192)))</f>
        <v/>
      </c>
      <c r="BX198" s="270" t="str">
        <f ca="true">+IF(OFFSET('Water Data'!$E$29,0,10*ROW('Water Data'!E192))="","",OFFSET('Water Data'!$E$29,0,10*ROW('Water Data'!E192)))</f>
        <v/>
      </c>
      <c r="BY198" s="270" t="str">
        <f ca="true">+IF(OFFSET('Water Data'!$F$27,0,10*ROW('Water Data'!F192))="","",OFFSET('Water Data'!$F$27,0,10*ROW('Water Data'!F192)))</f>
        <v/>
      </c>
      <c r="BZ198" s="270" t="str">
        <f ca="true">+IF(OFFSET('Water Data'!$F$28,0,10*ROW('Water Data'!F192))="","",OFFSET('Water Data'!$F$28,0,10*ROW('Water Data'!F192)))</f>
        <v/>
      </c>
      <c r="CA198" s="270" t="str">
        <f ca="true">+IF(OFFSET('Water Data'!$F$29,0,10*ROW('Water Data'!F192))="","",OFFSET('Water Data'!$F$29,0,10*ROW('Water Data'!F192)))</f>
        <v/>
      </c>
      <c r="CB198" s="270" t="str">
        <f ca="true">+IF(OFFSET('Water Data'!$G$27,0,10*ROW('Water Data'!G192))="","",OFFSET('Water Data'!$G$27,0,10*ROW('Water Data'!G192)))</f>
        <v/>
      </c>
      <c r="CC198" s="270" t="str">
        <f ca="true">+IF(OFFSET('Water Data'!$G$28,0,10*ROW('Water Data'!G192))="","",OFFSET('Water Data'!$G$28,0,10*ROW('Water Data'!G192)))</f>
        <v/>
      </c>
      <c r="CD198" s="270" t="str">
        <f ca="true">+IF(OFFSET('Water Data'!$G$29,0,10*ROW('Water Data'!G192))="","",OFFSET('Water Data'!$G$29,0,10*ROW('Water Data'!G192)))</f>
        <v/>
      </c>
      <c r="CE198" s="270" t="str">
        <f ca="true">+IF(OFFSET('Water Data'!$H$27,0,10*ROW('Water Data'!H192))="","",OFFSET('Water Data'!$H$27,0,10*ROW('Water Data'!H192)))</f>
        <v/>
      </c>
      <c r="CF198" s="270" t="str">
        <f ca="true">+IF(OFFSET('Water Data'!$H$28,0,10*ROW('Water Data'!H192))="","",OFFSET('Water Data'!$H$28,0,10*ROW('Water Data'!H192)))</f>
        <v/>
      </c>
      <c r="CG198" s="270" t="str">
        <f ca="true">+IF(OFFSET('Water Data'!$H$29,0,10*ROW('Water Data'!H192))="","",OFFSET('Water Data'!$H$29,0,10*ROW('Water Data'!H192)))</f>
        <v/>
      </c>
      <c r="CH198" s="270" t="str">
        <f ca="true">+IF(OFFSET('Water Data'!$I$27,0,10*ROW('Water Data'!I192))="","",OFFSET('Water Data'!$I$27,0,10*ROW('Water Data'!I192)))</f>
        <v/>
      </c>
      <c r="CI198" s="270" t="str">
        <f ca="true">+IF(OFFSET('Water Data'!$I$28,0,10*ROW('Water Data'!I192))="","",OFFSET('Water Data'!$I$28,0,10*ROW('Water Data'!I192)))</f>
        <v/>
      </c>
      <c r="CJ198" s="270" t="str">
        <f ca="true">+IF(OFFSET('Water Data'!$I$29,0,10*ROW('Water Data'!I192))="","",OFFSET('Water Data'!$I$29,0,10*ROW('Water Data'!I192)))</f>
        <v/>
      </c>
      <c r="CK198" s="270" t="str">
        <f ca="true">+IF(OFFSET('Sanitation Data'!$D$28,0,10*ROW('Sanitation Data'!D192))="","",OFFSET('Sanitation Data'!$D$28,0,10*ROW('Sanitation Data'!D192)))</f>
        <v/>
      </c>
      <c r="CL198" s="270" t="str">
        <f ca="true">+IF(OFFSET('Sanitation Data'!$D$29,0,10*ROW('Sanitation Data'!D192))="","",OFFSET('Sanitation Data'!$D$29,0,10*ROW('Sanitation Data'!D192)))</f>
        <v/>
      </c>
      <c r="CM198" s="270" t="str">
        <f ca="true">+IF(OFFSET('Sanitation Data'!$D$30,0,10*ROW('Sanitation Data'!D192))="","",OFFSET('Sanitation Data'!$D$30,0,10*ROW('Sanitation Data'!D192)))</f>
        <v/>
      </c>
      <c r="CN198" s="270" t="str">
        <f ca="true">+IF(OFFSET('Sanitation Data'!$D$31,0,10*ROW('Sanitation Data'!D192))="","",OFFSET('Sanitation Data'!$D$31,0,10*ROW('Sanitation Data'!D192)))</f>
        <v/>
      </c>
      <c r="CO198" s="270" t="str">
        <f ca="true">+IF(OFFSET('Sanitation Data'!$D$32,0,10*ROW('Sanitation Data'!D192))="","",OFFSET('Sanitation Data'!$D$32,0,10*ROW('Sanitation Data'!D192)))</f>
        <v/>
      </c>
      <c r="CP198" s="270" t="str">
        <f ca="true">+IF(OFFSET('Sanitation Data'!$E$28,0,10*ROW('Sanitation Data'!E192))="","",OFFSET('Sanitation Data'!$E$28,0,10*ROW('Sanitation Data'!E192)))</f>
        <v/>
      </c>
      <c r="CQ198" s="270" t="str">
        <f ca="true">+IF(OFFSET('Sanitation Data'!$E$29,0,10*ROW('Sanitation Data'!E192))="","",OFFSET('Sanitation Data'!$E$29,0,10*ROW('Sanitation Data'!E192)))</f>
        <v/>
      </c>
      <c r="CR198" s="270" t="str">
        <f ca="true">+IF(OFFSET('Sanitation Data'!$E$30,0,10*ROW('Sanitation Data'!E192))="","",OFFSET('Sanitation Data'!$E$30,0,10*ROW('Sanitation Data'!E192)))</f>
        <v/>
      </c>
      <c r="CS198" s="270" t="str">
        <f ca="true">+IF(OFFSET('Sanitation Data'!$E$31,0,10*ROW('Sanitation Data'!E192))="","",OFFSET('Sanitation Data'!$E$31,0,10*ROW('Sanitation Data'!E192)))</f>
        <v/>
      </c>
      <c r="CT198" s="270" t="str">
        <f ca="true">+IF(OFFSET('Sanitation Data'!$E$32,0,10*ROW('Sanitation Data'!E192))="","",OFFSET('Sanitation Data'!$E$32,0,10*ROW('Sanitation Data'!E192)))</f>
        <v/>
      </c>
      <c r="CU198" s="270" t="str">
        <f ca="true">+IF(OFFSET('Sanitation Data'!$F$28,0,10*ROW('Sanitation Data'!F192))="","",OFFSET('Sanitation Data'!$F$28,0,10*ROW('Sanitation Data'!F192)))</f>
        <v/>
      </c>
      <c r="CV198" s="270" t="str">
        <f ca="true">+IF(OFFSET('Sanitation Data'!$F$29,0,10*ROW('Sanitation Data'!F192))="","",OFFSET('Sanitation Data'!$F$29,0,10*ROW('Sanitation Data'!F192)))</f>
        <v/>
      </c>
      <c r="CW198" s="270" t="str">
        <f ca="true">+IF(OFFSET('Sanitation Data'!$F$30,0,10*ROW('Sanitation Data'!F192))="","",OFFSET('Sanitation Data'!$F$30,0,10*ROW('Sanitation Data'!F192)))</f>
        <v/>
      </c>
      <c r="CX198" s="270" t="str">
        <f ca="true">+IF(OFFSET('Sanitation Data'!$F$31,0,10*ROW('Sanitation Data'!F192))="","",OFFSET('Sanitation Data'!$F$31,0,10*ROW('Sanitation Data'!F192)))</f>
        <v/>
      </c>
      <c r="CY198" s="270" t="str">
        <f ca="true">+IF(OFFSET('Sanitation Data'!$F$32,0,10*ROW('Sanitation Data'!F192))="","",OFFSET('Sanitation Data'!$F$32,0,10*ROW('Sanitation Data'!F192)))</f>
        <v/>
      </c>
      <c r="CZ198" s="270" t="str">
        <f ca="true">+IF(OFFSET('Sanitation Data'!$G$28,0,10*ROW('Sanitation Data'!G192))="","",OFFSET('Sanitation Data'!$G$28,0,10*ROW('Sanitation Data'!G192)))</f>
        <v/>
      </c>
      <c r="DA198" s="270" t="str">
        <f ca="true">+IF(OFFSET('Sanitation Data'!$G$29,0,10*ROW('Sanitation Data'!G192))="","",OFFSET('Sanitation Data'!$G$29,0,10*ROW('Sanitation Data'!G192)))</f>
        <v/>
      </c>
      <c r="DB198" s="270" t="str">
        <f ca="true">+IF(OFFSET('Sanitation Data'!$G$30,0,10*ROW('Sanitation Data'!G192))="","",OFFSET('Sanitation Data'!$G$30,0,10*ROW('Sanitation Data'!G192)))</f>
        <v/>
      </c>
      <c r="DC198" s="270" t="str">
        <f ca="true">+IF(OFFSET('Sanitation Data'!$G$31,0,10*ROW('Sanitation Data'!G192))="","",OFFSET('Sanitation Data'!$G$31,0,10*ROW('Sanitation Data'!G192)))</f>
        <v/>
      </c>
      <c r="DD198" s="270" t="str">
        <f ca="true">+IF(OFFSET('Sanitation Data'!$G$32,0,10*ROW('Sanitation Data'!G192))="","",OFFSET('Sanitation Data'!$G$32,0,10*ROW('Sanitation Data'!G192)))</f>
        <v/>
      </c>
      <c r="DE198" s="270" t="str">
        <f ca="true">+IF(OFFSET('Sanitation Data'!$H$28,0,10*ROW('Sanitation Data'!H192))="","",OFFSET('Sanitation Data'!$H$28,0,10*ROW('Sanitation Data'!H192)))</f>
        <v/>
      </c>
      <c r="DF198" s="270" t="str">
        <f ca="true">+IF(OFFSET('Sanitation Data'!$H$29,0,10*ROW('Sanitation Data'!H192))="","",OFFSET('Sanitation Data'!$H$29,0,10*ROW('Sanitation Data'!H192)))</f>
        <v/>
      </c>
      <c r="DG198" s="270" t="str">
        <f ca="true">+IF(OFFSET('Sanitation Data'!$H$30,0,10*ROW('Sanitation Data'!H192))="","",OFFSET('Sanitation Data'!$H$30,0,10*ROW('Sanitation Data'!H192)))</f>
        <v/>
      </c>
      <c r="DH198" s="270" t="str">
        <f ca="true">+IF(OFFSET('Sanitation Data'!$H$31,0,10*ROW('Sanitation Data'!H192))="","",OFFSET('Sanitation Data'!$H$31,0,10*ROW('Sanitation Data'!H192)))</f>
        <v/>
      </c>
      <c r="DI198" s="270" t="str">
        <f ca="true">+IF(OFFSET('Sanitation Data'!$H$32,0,10*ROW('Sanitation Data'!H192))="","",OFFSET('Sanitation Data'!$H$32,0,10*ROW('Sanitation Data'!H192)))</f>
        <v/>
      </c>
      <c r="DJ198" s="270" t="str">
        <f ca="true">+IF(OFFSET('Sanitation Data'!$I$28,0,10*ROW('Sanitation Data'!I192))="","",OFFSET('Sanitation Data'!$I$28,0,10*ROW('Sanitation Data'!I192)))</f>
        <v/>
      </c>
      <c r="DK198" s="270" t="str">
        <f ca="true">+IF(OFFSET('Sanitation Data'!$I$29,0,10*ROW('Sanitation Data'!I192))="","",OFFSET('Sanitation Data'!$I$29,0,10*ROW('Sanitation Data'!I192)))</f>
        <v/>
      </c>
      <c r="DL198" s="270" t="str">
        <f ca="true">+IF(OFFSET('Sanitation Data'!$I$30,0,10*ROW('Sanitation Data'!I192))="","",OFFSET('Sanitation Data'!$I$30,0,10*ROW('Sanitation Data'!I192)))</f>
        <v/>
      </c>
      <c r="DM198" s="270" t="str">
        <f ca="true">+IF(OFFSET('Sanitation Data'!$I$31,0,10*ROW('Sanitation Data'!I192))="","",OFFSET('Sanitation Data'!$I$31,0,10*ROW('Sanitation Data'!I192)))</f>
        <v/>
      </c>
      <c r="DN198" s="270" t="str">
        <f ca="true">+IF(OFFSET('Sanitation Data'!$I$32,0,10*ROW('Sanitation Data'!I192))="","",OFFSET('Sanitation Data'!$I$32,0,10*ROW('Sanitation Data'!I192)))</f>
        <v/>
      </c>
      <c r="DO198" s="270" t="str">
        <f ca="true">+IF(OFFSET('Hygiene Data'!$D$11,0,10*ROW('Hygiene Data'!D192))="","",OFFSET('Hygiene Data'!$D$11,0,10*ROW('Hygiene Data'!D192)))</f>
        <v/>
      </c>
      <c r="DP198" s="270" t="str">
        <f ca="true">+IF(OFFSET('Hygiene Data'!$D$12,0,10*ROW('Hygiene Data'!D192))="","",OFFSET('Hygiene Data'!$D$12,0,10*ROW('Hygiene Data'!D192)))</f>
        <v/>
      </c>
      <c r="DQ198" s="270" t="str">
        <f ca="true">+IF(OFFSET('Hygiene Data'!$D$13,0,10*ROW('Hygiene Data'!D192))="","",OFFSET('Hygiene Data'!$D$13,0,10*ROW('Hygiene Data'!D192)))</f>
        <v/>
      </c>
      <c r="DR198" s="270" t="str">
        <f ca="true">+IF(OFFSET('Hygiene Data'!$E$11,0,10*ROW('Hygiene Data'!E192))="","",OFFSET('Hygiene Data'!$E$11,0,10*ROW('Hygiene Data'!E192)))</f>
        <v/>
      </c>
      <c r="DS198" s="270" t="str">
        <f ca="true">+IF(OFFSET('Hygiene Data'!$E$12,0,10*ROW('Hygiene Data'!E192))="","",OFFSET('Hygiene Data'!$E$12,0,10*ROW('Hygiene Data'!E192)))</f>
        <v/>
      </c>
      <c r="DT198" s="270" t="str">
        <f ca="true">+IF(OFFSET('Hygiene Data'!$E$13,0,10*ROW('Hygiene Data'!E192))="","",OFFSET('Hygiene Data'!$E$13,0,10*ROW('Hygiene Data'!E192)))</f>
        <v/>
      </c>
      <c r="DU198" s="270" t="str">
        <f ca="true">+IF(OFFSET('Hygiene Data'!$F$11,0,10*ROW('Hygiene Data'!F192))="","",OFFSET('Hygiene Data'!$F$11,0,10*ROW('Hygiene Data'!F192)))</f>
        <v/>
      </c>
      <c r="DV198" s="270" t="str">
        <f ca="true">+IF(OFFSET('Hygiene Data'!$F$12,0,10*ROW('Hygiene Data'!F192))="","",OFFSET('Hygiene Data'!$F$12,0,10*ROW('Hygiene Data'!F192)))</f>
        <v/>
      </c>
      <c r="DW198" s="270" t="str">
        <f ca="true">+IF(OFFSET('Hygiene Data'!$F$13,0,10*ROW('Hygiene Data'!F192))="","",OFFSET('Hygiene Data'!$F$13,0,10*ROW('Hygiene Data'!F192)))</f>
        <v/>
      </c>
      <c r="DX198" s="270" t="str">
        <f ca="true">+IF(OFFSET('Hygiene Data'!$G$11,0,10*ROW('Hygiene Data'!G192))="","",OFFSET('Hygiene Data'!$G$11,0,10*ROW('Hygiene Data'!G192)))</f>
        <v/>
      </c>
      <c r="DY198" s="270" t="str">
        <f ca="true">+IF(OFFSET('Hygiene Data'!$G$12,0,10*ROW('Hygiene Data'!G192))="","",OFFSET('Hygiene Data'!$G$12,0,10*ROW('Hygiene Data'!G192)))</f>
        <v/>
      </c>
      <c r="DZ198" s="270" t="str">
        <f ca="true">+IF(OFFSET('Hygiene Data'!$G$13,0,10*ROW('Hygiene Data'!G192))="","",OFFSET('Hygiene Data'!$G$13,0,10*ROW('Hygiene Data'!G192)))</f>
        <v/>
      </c>
      <c r="EA198" s="270" t="str">
        <f ca="true">+IF(OFFSET('Hygiene Data'!$H$11,0,10*ROW('Hygiene Data'!H192))="","",OFFSET('Hygiene Data'!$H$11,0,10*ROW('Hygiene Data'!H192)))</f>
        <v/>
      </c>
      <c r="EB198" s="270" t="str">
        <f ca="true">+IF(OFFSET('Hygiene Data'!$H$12,0,10*ROW('Hygiene Data'!H192))="","",OFFSET('Hygiene Data'!$H$12,0,10*ROW('Hygiene Data'!H192)))</f>
        <v/>
      </c>
      <c r="EC198" s="270" t="str">
        <f ca="true">+IF(OFFSET('Hygiene Data'!$H$13,0,10*ROW('Hygiene Data'!H192))="","",OFFSET('Hygiene Data'!$H$13,0,10*ROW('Hygiene Data'!H192)))</f>
        <v/>
      </c>
      <c r="ED198" s="270" t="str">
        <f ca="true">+IF(OFFSET('Hygiene Data'!$I$11,0,10*ROW('Hygiene Data'!I192))="","",OFFSET('Hygiene Data'!$I$11,0,10*ROW('Hygiene Data'!I192)))</f>
        <v/>
      </c>
      <c r="EE198" s="270" t="str">
        <f ca="true">+IF(OFFSET('Hygiene Data'!$I$12,0,10*ROW('Hygiene Data'!I192))="","",OFFSET('Hygiene Data'!$I$12,0,10*ROW('Hygiene Data'!I192)))</f>
        <v/>
      </c>
      <c r="EF198" s="270"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26"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0"/>
      <c r="BS199" s="270" t="str">
        <f ca="true">+IF(OFFSET('Water Data'!$D$27,0,10*ROW('Water Data'!D193))="","",OFFSET('Water Data'!$D$27,0,10*ROW('Water Data'!D193)))</f>
        <v/>
      </c>
      <c r="BT199" s="270" t="str">
        <f ca="true">+IF(OFFSET('Water Data'!$D$28,0,10*ROW('Water Data'!D193))="","",OFFSET('Water Data'!$D$28,0,10*ROW('Water Data'!D193)))</f>
        <v/>
      </c>
      <c r="BU199" s="270" t="str">
        <f ca="true">+IF(OFFSET('Water Data'!$D$29,0,10*ROW('Water Data'!D193))="","",OFFSET('Water Data'!$D$29,0,10*ROW('Water Data'!D193)))</f>
        <v/>
      </c>
      <c r="BV199" s="270" t="str">
        <f ca="true">+IF(OFFSET('Water Data'!$E$27,0,10*ROW('Water Data'!E193))="","",OFFSET('Water Data'!$E$27,0,10*ROW('Water Data'!E193)))</f>
        <v/>
      </c>
      <c r="BW199" s="270" t="str">
        <f ca="true">+IF(OFFSET('Water Data'!$E$28,0,10*ROW('Water Data'!E193))="","",OFFSET('Water Data'!$E$28,0,10*ROW('Water Data'!E193)))</f>
        <v/>
      </c>
      <c r="BX199" s="270" t="str">
        <f ca="true">+IF(OFFSET('Water Data'!$E$29,0,10*ROW('Water Data'!E193))="","",OFFSET('Water Data'!$E$29,0,10*ROW('Water Data'!E193)))</f>
        <v/>
      </c>
      <c r="BY199" s="270" t="str">
        <f ca="true">+IF(OFFSET('Water Data'!$F$27,0,10*ROW('Water Data'!F193))="","",OFFSET('Water Data'!$F$27,0,10*ROW('Water Data'!F193)))</f>
        <v/>
      </c>
      <c r="BZ199" s="270" t="str">
        <f ca="true">+IF(OFFSET('Water Data'!$F$28,0,10*ROW('Water Data'!F193))="","",OFFSET('Water Data'!$F$28,0,10*ROW('Water Data'!F193)))</f>
        <v/>
      </c>
      <c r="CA199" s="270" t="str">
        <f ca="true">+IF(OFFSET('Water Data'!$F$29,0,10*ROW('Water Data'!F193))="","",OFFSET('Water Data'!$F$29,0,10*ROW('Water Data'!F193)))</f>
        <v/>
      </c>
      <c r="CB199" s="270" t="str">
        <f ca="true">+IF(OFFSET('Water Data'!$G$27,0,10*ROW('Water Data'!G193))="","",OFFSET('Water Data'!$G$27,0,10*ROW('Water Data'!G193)))</f>
        <v/>
      </c>
      <c r="CC199" s="270" t="str">
        <f ca="true">+IF(OFFSET('Water Data'!$G$28,0,10*ROW('Water Data'!G193))="","",OFFSET('Water Data'!$G$28,0,10*ROW('Water Data'!G193)))</f>
        <v/>
      </c>
      <c r="CD199" s="270" t="str">
        <f ca="true">+IF(OFFSET('Water Data'!$G$29,0,10*ROW('Water Data'!G193))="","",OFFSET('Water Data'!$G$29,0,10*ROW('Water Data'!G193)))</f>
        <v/>
      </c>
      <c r="CE199" s="270" t="str">
        <f ca="true">+IF(OFFSET('Water Data'!$H$27,0,10*ROW('Water Data'!H193))="","",OFFSET('Water Data'!$H$27,0,10*ROW('Water Data'!H193)))</f>
        <v/>
      </c>
      <c r="CF199" s="270" t="str">
        <f ca="true">+IF(OFFSET('Water Data'!$H$28,0,10*ROW('Water Data'!H193))="","",OFFSET('Water Data'!$H$28,0,10*ROW('Water Data'!H193)))</f>
        <v/>
      </c>
      <c r="CG199" s="270" t="str">
        <f ca="true">+IF(OFFSET('Water Data'!$H$29,0,10*ROW('Water Data'!H193))="","",OFFSET('Water Data'!$H$29,0,10*ROW('Water Data'!H193)))</f>
        <v/>
      </c>
      <c r="CH199" s="270" t="str">
        <f ca="true">+IF(OFFSET('Water Data'!$I$27,0,10*ROW('Water Data'!I193))="","",OFFSET('Water Data'!$I$27,0,10*ROW('Water Data'!I193)))</f>
        <v/>
      </c>
      <c r="CI199" s="270" t="str">
        <f ca="true">+IF(OFFSET('Water Data'!$I$28,0,10*ROW('Water Data'!I193))="","",OFFSET('Water Data'!$I$28,0,10*ROW('Water Data'!I193)))</f>
        <v/>
      </c>
      <c r="CJ199" s="270" t="str">
        <f ca="true">+IF(OFFSET('Water Data'!$I$29,0,10*ROW('Water Data'!I193))="","",OFFSET('Water Data'!$I$29,0,10*ROW('Water Data'!I193)))</f>
        <v/>
      </c>
      <c r="CK199" s="270" t="str">
        <f ca="true">+IF(OFFSET('Sanitation Data'!$D$28,0,10*ROW('Sanitation Data'!D193))="","",OFFSET('Sanitation Data'!$D$28,0,10*ROW('Sanitation Data'!D193)))</f>
        <v/>
      </c>
      <c r="CL199" s="270" t="str">
        <f ca="true">+IF(OFFSET('Sanitation Data'!$D$29,0,10*ROW('Sanitation Data'!D193))="","",OFFSET('Sanitation Data'!$D$29,0,10*ROW('Sanitation Data'!D193)))</f>
        <v/>
      </c>
      <c r="CM199" s="270" t="str">
        <f ca="true">+IF(OFFSET('Sanitation Data'!$D$30,0,10*ROW('Sanitation Data'!D193))="","",OFFSET('Sanitation Data'!$D$30,0,10*ROW('Sanitation Data'!D193)))</f>
        <v/>
      </c>
      <c r="CN199" s="270" t="str">
        <f ca="true">+IF(OFFSET('Sanitation Data'!$D$31,0,10*ROW('Sanitation Data'!D193))="","",OFFSET('Sanitation Data'!$D$31,0,10*ROW('Sanitation Data'!D193)))</f>
        <v/>
      </c>
      <c r="CO199" s="270" t="str">
        <f ca="true">+IF(OFFSET('Sanitation Data'!$D$32,0,10*ROW('Sanitation Data'!D193))="","",OFFSET('Sanitation Data'!$D$32,0,10*ROW('Sanitation Data'!D193)))</f>
        <v/>
      </c>
      <c r="CP199" s="270" t="str">
        <f ca="true">+IF(OFFSET('Sanitation Data'!$E$28,0,10*ROW('Sanitation Data'!E193))="","",OFFSET('Sanitation Data'!$E$28,0,10*ROW('Sanitation Data'!E193)))</f>
        <v/>
      </c>
      <c r="CQ199" s="270" t="str">
        <f ca="true">+IF(OFFSET('Sanitation Data'!$E$29,0,10*ROW('Sanitation Data'!E193))="","",OFFSET('Sanitation Data'!$E$29,0,10*ROW('Sanitation Data'!E193)))</f>
        <v/>
      </c>
      <c r="CR199" s="270" t="str">
        <f ca="true">+IF(OFFSET('Sanitation Data'!$E$30,0,10*ROW('Sanitation Data'!E193))="","",OFFSET('Sanitation Data'!$E$30,0,10*ROW('Sanitation Data'!E193)))</f>
        <v/>
      </c>
      <c r="CS199" s="270" t="str">
        <f ca="true">+IF(OFFSET('Sanitation Data'!$E$31,0,10*ROW('Sanitation Data'!E193))="","",OFFSET('Sanitation Data'!$E$31,0,10*ROW('Sanitation Data'!E193)))</f>
        <v/>
      </c>
      <c r="CT199" s="270" t="str">
        <f ca="true">+IF(OFFSET('Sanitation Data'!$E$32,0,10*ROW('Sanitation Data'!E193))="","",OFFSET('Sanitation Data'!$E$32,0,10*ROW('Sanitation Data'!E193)))</f>
        <v/>
      </c>
      <c r="CU199" s="270" t="str">
        <f ca="true">+IF(OFFSET('Sanitation Data'!$F$28,0,10*ROW('Sanitation Data'!F193))="","",OFFSET('Sanitation Data'!$F$28,0,10*ROW('Sanitation Data'!F193)))</f>
        <v/>
      </c>
      <c r="CV199" s="270" t="str">
        <f ca="true">+IF(OFFSET('Sanitation Data'!$F$29,0,10*ROW('Sanitation Data'!F193))="","",OFFSET('Sanitation Data'!$F$29,0,10*ROW('Sanitation Data'!F193)))</f>
        <v/>
      </c>
      <c r="CW199" s="270" t="str">
        <f ca="true">+IF(OFFSET('Sanitation Data'!$F$30,0,10*ROW('Sanitation Data'!F193))="","",OFFSET('Sanitation Data'!$F$30,0,10*ROW('Sanitation Data'!F193)))</f>
        <v/>
      </c>
      <c r="CX199" s="270" t="str">
        <f ca="true">+IF(OFFSET('Sanitation Data'!$F$31,0,10*ROW('Sanitation Data'!F193))="","",OFFSET('Sanitation Data'!$F$31,0,10*ROW('Sanitation Data'!F193)))</f>
        <v/>
      </c>
      <c r="CY199" s="270" t="str">
        <f ca="true">+IF(OFFSET('Sanitation Data'!$F$32,0,10*ROW('Sanitation Data'!F193))="","",OFFSET('Sanitation Data'!$F$32,0,10*ROW('Sanitation Data'!F193)))</f>
        <v/>
      </c>
      <c r="CZ199" s="270" t="str">
        <f ca="true">+IF(OFFSET('Sanitation Data'!$G$28,0,10*ROW('Sanitation Data'!G193))="","",OFFSET('Sanitation Data'!$G$28,0,10*ROW('Sanitation Data'!G193)))</f>
        <v/>
      </c>
      <c r="DA199" s="270" t="str">
        <f ca="true">+IF(OFFSET('Sanitation Data'!$G$29,0,10*ROW('Sanitation Data'!G193))="","",OFFSET('Sanitation Data'!$G$29,0,10*ROW('Sanitation Data'!G193)))</f>
        <v/>
      </c>
      <c r="DB199" s="270" t="str">
        <f ca="true">+IF(OFFSET('Sanitation Data'!$G$30,0,10*ROW('Sanitation Data'!G193))="","",OFFSET('Sanitation Data'!$G$30,0,10*ROW('Sanitation Data'!G193)))</f>
        <v/>
      </c>
      <c r="DC199" s="270" t="str">
        <f ca="true">+IF(OFFSET('Sanitation Data'!$G$31,0,10*ROW('Sanitation Data'!G193))="","",OFFSET('Sanitation Data'!$G$31,0,10*ROW('Sanitation Data'!G193)))</f>
        <v/>
      </c>
      <c r="DD199" s="270" t="str">
        <f ca="true">+IF(OFFSET('Sanitation Data'!$G$32,0,10*ROW('Sanitation Data'!G193))="","",OFFSET('Sanitation Data'!$G$32,0,10*ROW('Sanitation Data'!G193)))</f>
        <v/>
      </c>
      <c r="DE199" s="270" t="str">
        <f ca="true">+IF(OFFSET('Sanitation Data'!$H$28,0,10*ROW('Sanitation Data'!H193))="","",OFFSET('Sanitation Data'!$H$28,0,10*ROW('Sanitation Data'!H193)))</f>
        <v/>
      </c>
      <c r="DF199" s="270" t="str">
        <f ca="true">+IF(OFFSET('Sanitation Data'!$H$29,0,10*ROW('Sanitation Data'!H193))="","",OFFSET('Sanitation Data'!$H$29,0,10*ROW('Sanitation Data'!H193)))</f>
        <v/>
      </c>
      <c r="DG199" s="270" t="str">
        <f ca="true">+IF(OFFSET('Sanitation Data'!$H$30,0,10*ROW('Sanitation Data'!H193))="","",OFFSET('Sanitation Data'!$H$30,0,10*ROW('Sanitation Data'!H193)))</f>
        <v/>
      </c>
      <c r="DH199" s="270" t="str">
        <f ca="true">+IF(OFFSET('Sanitation Data'!$H$31,0,10*ROW('Sanitation Data'!H193))="","",OFFSET('Sanitation Data'!$H$31,0,10*ROW('Sanitation Data'!H193)))</f>
        <v/>
      </c>
      <c r="DI199" s="270" t="str">
        <f ca="true">+IF(OFFSET('Sanitation Data'!$H$32,0,10*ROW('Sanitation Data'!H193))="","",OFFSET('Sanitation Data'!$H$32,0,10*ROW('Sanitation Data'!H193)))</f>
        <v/>
      </c>
      <c r="DJ199" s="270" t="str">
        <f ca="true">+IF(OFFSET('Sanitation Data'!$I$28,0,10*ROW('Sanitation Data'!I193))="","",OFFSET('Sanitation Data'!$I$28,0,10*ROW('Sanitation Data'!I193)))</f>
        <v/>
      </c>
      <c r="DK199" s="270" t="str">
        <f ca="true">+IF(OFFSET('Sanitation Data'!$I$29,0,10*ROW('Sanitation Data'!I193))="","",OFFSET('Sanitation Data'!$I$29,0,10*ROW('Sanitation Data'!I193)))</f>
        <v/>
      </c>
      <c r="DL199" s="270" t="str">
        <f ca="true">+IF(OFFSET('Sanitation Data'!$I$30,0,10*ROW('Sanitation Data'!I193))="","",OFFSET('Sanitation Data'!$I$30,0,10*ROW('Sanitation Data'!I193)))</f>
        <v/>
      </c>
      <c r="DM199" s="270" t="str">
        <f ca="true">+IF(OFFSET('Sanitation Data'!$I$31,0,10*ROW('Sanitation Data'!I193))="","",OFFSET('Sanitation Data'!$I$31,0,10*ROW('Sanitation Data'!I193)))</f>
        <v/>
      </c>
      <c r="DN199" s="270" t="str">
        <f ca="true">+IF(OFFSET('Sanitation Data'!$I$32,0,10*ROW('Sanitation Data'!I193))="","",OFFSET('Sanitation Data'!$I$32,0,10*ROW('Sanitation Data'!I193)))</f>
        <v/>
      </c>
      <c r="DO199" s="270" t="str">
        <f ca="true">+IF(OFFSET('Hygiene Data'!$D$11,0,10*ROW('Hygiene Data'!D193))="","",OFFSET('Hygiene Data'!$D$11,0,10*ROW('Hygiene Data'!D193)))</f>
        <v/>
      </c>
      <c r="DP199" s="270" t="str">
        <f ca="true">+IF(OFFSET('Hygiene Data'!$D$12,0,10*ROW('Hygiene Data'!D193))="","",OFFSET('Hygiene Data'!$D$12,0,10*ROW('Hygiene Data'!D193)))</f>
        <v/>
      </c>
      <c r="DQ199" s="270" t="str">
        <f ca="true">+IF(OFFSET('Hygiene Data'!$D$13,0,10*ROW('Hygiene Data'!D193))="","",OFFSET('Hygiene Data'!$D$13,0,10*ROW('Hygiene Data'!D193)))</f>
        <v/>
      </c>
      <c r="DR199" s="270" t="str">
        <f ca="true">+IF(OFFSET('Hygiene Data'!$E$11,0,10*ROW('Hygiene Data'!E193))="","",OFFSET('Hygiene Data'!$E$11,0,10*ROW('Hygiene Data'!E193)))</f>
        <v/>
      </c>
      <c r="DS199" s="270" t="str">
        <f ca="true">+IF(OFFSET('Hygiene Data'!$E$12,0,10*ROW('Hygiene Data'!E193))="","",OFFSET('Hygiene Data'!$E$12,0,10*ROW('Hygiene Data'!E193)))</f>
        <v/>
      </c>
      <c r="DT199" s="270" t="str">
        <f ca="true">+IF(OFFSET('Hygiene Data'!$E$13,0,10*ROW('Hygiene Data'!E193))="","",OFFSET('Hygiene Data'!$E$13,0,10*ROW('Hygiene Data'!E193)))</f>
        <v/>
      </c>
      <c r="DU199" s="270" t="str">
        <f ca="true">+IF(OFFSET('Hygiene Data'!$F$11,0,10*ROW('Hygiene Data'!F193))="","",OFFSET('Hygiene Data'!$F$11,0,10*ROW('Hygiene Data'!F193)))</f>
        <v/>
      </c>
      <c r="DV199" s="270" t="str">
        <f ca="true">+IF(OFFSET('Hygiene Data'!$F$12,0,10*ROW('Hygiene Data'!F193))="","",OFFSET('Hygiene Data'!$F$12,0,10*ROW('Hygiene Data'!F193)))</f>
        <v/>
      </c>
      <c r="DW199" s="270" t="str">
        <f ca="true">+IF(OFFSET('Hygiene Data'!$F$13,0,10*ROW('Hygiene Data'!F193))="","",OFFSET('Hygiene Data'!$F$13,0,10*ROW('Hygiene Data'!F193)))</f>
        <v/>
      </c>
      <c r="DX199" s="270" t="str">
        <f ca="true">+IF(OFFSET('Hygiene Data'!$G$11,0,10*ROW('Hygiene Data'!G193))="","",OFFSET('Hygiene Data'!$G$11,0,10*ROW('Hygiene Data'!G193)))</f>
        <v/>
      </c>
      <c r="DY199" s="270" t="str">
        <f ca="true">+IF(OFFSET('Hygiene Data'!$G$12,0,10*ROW('Hygiene Data'!G193))="","",OFFSET('Hygiene Data'!$G$12,0,10*ROW('Hygiene Data'!G193)))</f>
        <v/>
      </c>
      <c r="DZ199" s="270" t="str">
        <f ca="true">+IF(OFFSET('Hygiene Data'!$G$13,0,10*ROW('Hygiene Data'!G193))="","",OFFSET('Hygiene Data'!$G$13,0,10*ROW('Hygiene Data'!G193)))</f>
        <v/>
      </c>
      <c r="EA199" s="270" t="str">
        <f ca="true">+IF(OFFSET('Hygiene Data'!$H$11,0,10*ROW('Hygiene Data'!H193))="","",OFFSET('Hygiene Data'!$H$11,0,10*ROW('Hygiene Data'!H193)))</f>
        <v/>
      </c>
      <c r="EB199" s="270" t="str">
        <f ca="true">+IF(OFFSET('Hygiene Data'!$H$12,0,10*ROW('Hygiene Data'!H193))="","",OFFSET('Hygiene Data'!$H$12,0,10*ROW('Hygiene Data'!H193)))</f>
        <v/>
      </c>
      <c r="EC199" s="270" t="str">
        <f ca="true">+IF(OFFSET('Hygiene Data'!$H$13,0,10*ROW('Hygiene Data'!H193))="","",OFFSET('Hygiene Data'!$H$13,0,10*ROW('Hygiene Data'!H193)))</f>
        <v/>
      </c>
      <c r="ED199" s="270" t="str">
        <f ca="true">+IF(OFFSET('Hygiene Data'!$I$11,0,10*ROW('Hygiene Data'!I193))="","",OFFSET('Hygiene Data'!$I$11,0,10*ROW('Hygiene Data'!I193)))</f>
        <v/>
      </c>
      <c r="EE199" s="270" t="str">
        <f ca="true">+IF(OFFSET('Hygiene Data'!$I$12,0,10*ROW('Hygiene Data'!I193))="","",OFFSET('Hygiene Data'!$I$12,0,10*ROW('Hygiene Data'!I193)))</f>
        <v/>
      </c>
      <c r="EF199" s="270"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26"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0"/>
      <c r="BS200" s="270" t="str">
        <f ca="true">+IF(OFFSET('Water Data'!$D$27,0,10*ROW('Water Data'!D194))="","",OFFSET('Water Data'!$D$27,0,10*ROW('Water Data'!D194)))</f>
        <v/>
      </c>
      <c r="BT200" s="270" t="str">
        <f ca="true">+IF(OFFSET('Water Data'!$D$28,0,10*ROW('Water Data'!D194))="","",OFFSET('Water Data'!$D$28,0,10*ROW('Water Data'!D194)))</f>
        <v/>
      </c>
      <c r="BU200" s="270" t="str">
        <f ca="true">+IF(OFFSET('Water Data'!$D$29,0,10*ROW('Water Data'!D194))="","",OFFSET('Water Data'!$D$29,0,10*ROW('Water Data'!D194)))</f>
        <v/>
      </c>
      <c r="BV200" s="270" t="str">
        <f ca="true">+IF(OFFSET('Water Data'!$E$27,0,10*ROW('Water Data'!E194))="","",OFFSET('Water Data'!$E$27,0,10*ROW('Water Data'!E194)))</f>
        <v/>
      </c>
      <c r="BW200" s="270" t="str">
        <f ca="true">+IF(OFFSET('Water Data'!$E$28,0,10*ROW('Water Data'!E194))="","",OFFSET('Water Data'!$E$28,0,10*ROW('Water Data'!E194)))</f>
        <v/>
      </c>
      <c r="BX200" s="270" t="str">
        <f ca="true">+IF(OFFSET('Water Data'!$E$29,0,10*ROW('Water Data'!E194))="","",OFFSET('Water Data'!$E$29,0,10*ROW('Water Data'!E194)))</f>
        <v/>
      </c>
      <c r="BY200" s="270" t="str">
        <f ca="true">+IF(OFFSET('Water Data'!$F$27,0,10*ROW('Water Data'!F194))="","",OFFSET('Water Data'!$F$27,0,10*ROW('Water Data'!F194)))</f>
        <v/>
      </c>
      <c r="BZ200" s="270" t="str">
        <f ca="true">+IF(OFFSET('Water Data'!$F$28,0,10*ROW('Water Data'!F194))="","",OFFSET('Water Data'!$F$28,0,10*ROW('Water Data'!F194)))</f>
        <v/>
      </c>
      <c r="CA200" s="270" t="str">
        <f ca="true">+IF(OFFSET('Water Data'!$F$29,0,10*ROW('Water Data'!F194))="","",OFFSET('Water Data'!$F$29,0,10*ROW('Water Data'!F194)))</f>
        <v/>
      </c>
      <c r="CB200" s="270" t="str">
        <f ca="true">+IF(OFFSET('Water Data'!$G$27,0,10*ROW('Water Data'!G194))="","",OFFSET('Water Data'!$G$27,0,10*ROW('Water Data'!G194)))</f>
        <v/>
      </c>
      <c r="CC200" s="270" t="str">
        <f ca="true">+IF(OFFSET('Water Data'!$G$28,0,10*ROW('Water Data'!G194))="","",OFFSET('Water Data'!$G$28,0,10*ROW('Water Data'!G194)))</f>
        <v/>
      </c>
      <c r="CD200" s="270" t="str">
        <f ca="true">+IF(OFFSET('Water Data'!$G$29,0,10*ROW('Water Data'!G194))="","",OFFSET('Water Data'!$G$29,0,10*ROW('Water Data'!G194)))</f>
        <v/>
      </c>
      <c r="CE200" s="270" t="str">
        <f ca="true">+IF(OFFSET('Water Data'!$H$27,0,10*ROW('Water Data'!H194))="","",OFFSET('Water Data'!$H$27,0,10*ROW('Water Data'!H194)))</f>
        <v/>
      </c>
      <c r="CF200" s="270" t="str">
        <f ca="true">+IF(OFFSET('Water Data'!$H$28,0,10*ROW('Water Data'!H194))="","",OFFSET('Water Data'!$H$28,0,10*ROW('Water Data'!H194)))</f>
        <v/>
      </c>
      <c r="CG200" s="270" t="str">
        <f ca="true">+IF(OFFSET('Water Data'!$H$29,0,10*ROW('Water Data'!H194))="","",OFFSET('Water Data'!$H$29,0,10*ROW('Water Data'!H194)))</f>
        <v/>
      </c>
      <c r="CH200" s="270" t="str">
        <f ca="true">+IF(OFFSET('Water Data'!$I$27,0,10*ROW('Water Data'!I194))="","",OFFSET('Water Data'!$I$27,0,10*ROW('Water Data'!I194)))</f>
        <v/>
      </c>
      <c r="CI200" s="270" t="str">
        <f ca="true">+IF(OFFSET('Water Data'!$I$28,0,10*ROW('Water Data'!I194))="","",OFFSET('Water Data'!$I$28,0,10*ROW('Water Data'!I194)))</f>
        <v/>
      </c>
      <c r="CJ200" s="270" t="str">
        <f ca="true">+IF(OFFSET('Water Data'!$I$29,0,10*ROW('Water Data'!I194))="","",OFFSET('Water Data'!$I$29,0,10*ROW('Water Data'!I194)))</f>
        <v/>
      </c>
      <c r="CK200" s="270" t="str">
        <f ca="true">+IF(OFFSET('Sanitation Data'!$D$28,0,10*ROW('Sanitation Data'!D194))="","",OFFSET('Sanitation Data'!$D$28,0,10*ROW('Sanitation Data'!D194)))</f>
        <v/>
      </c>
      <c r="CL200" s="270" t="str">
        <f ca="true">+IF(OFFSET('Sanitation Data'!$D$29,0,10*ROW('Sanitation Data'!D194))="","",OFFSET('Sanitation Data'!$D$29,0,10*ROW('Sanitation Data'!D194)))</f>
        <v/>
      </c>
      <c r="CM200" s="270" t="str">
        <f ca="true">+IF(OFFSET('Sanitation Data'!$D$30,0,10*ROW('Sanitation Data'!D194))="","",OFFSET('Sanitation Data'!$D$30,0,10*ROW('Sanitation Data'!D194)))</f>
        <v/>
      </c>
      <c r="CN200" s="270" t="str">
        <f ca="true">+IF(OFFSET('Sanitation Data'!$D$31,0,10*ROW('Sanitation Data'!D194))="","",OFFSET('Sanitation Data'!$D$31,0,10*ROW('Sanitation Data'!D194)))</f>
        <v/>
      </c>
      <c r="CO200" s="270" t="str">
        <f ca="true">+IF(OFFSET('Sanitation Data'!$D$32,0,10*ROW('Sanitation Data'!D194))="","",OFFSET('Sanitation Data'!$D$32,0,10*ROW('Sanitation Data'!D194)))</f>
        <v/>
      </c>
      <c r="CP200" s="270" t="str">
        <f ca="true">+IF(OFFSET('Sanitation Data'!$E$28,0,10*ROW('Sanitation Data'!E194))="","",OFFSET('Sanitation Data'!$E$28,0,10*ROW('Sanitation Data'!E194)))</f>
        <v/>
      </c>
      <c r="CQ200" s="270" t="str">
        <f ca="true">+IF(OFFSET('Sanitation Data'!$E$29,0,10*ROW('Sanitation Data'!E194))="","",OFFSET('Sanitation Data'!$E$29,0,10*ROW('Sanitation Data'!E194)))</f>
        <v/>
      </c>
      <c r="CR200" s="270" t="str">
        <f ca="true">+IF(OFFSET('Sanitation Data'!$E$30,0,10*ROW('Sanitation Data'!E194))="","",OFFSET('Sanitation Data'!$E$30,0,10*ROW('Sanitation Data'!E194)))</f>
        <v/>
      </c>
      <c r="CS200" s="270" t="str">
        <f ca="true">+IF(OFFSET('Sanitation Data'!$E$31,0,10*ROW('Sanitation Data'!E194))="","",OFFSET('Sanitation Data'!$E$31,0,10*ROW('Sanitation Data'!E194)))</f>
        <v/>
      </c>
      <c r="CT200" s="270" t="str">
        <f ca="true">+IF(OFFSET('Sanitation Data'!$E$32,0,10*ROW('Sanitation Data'!E194))="","",OFFSET('Sanitation Data'!$E$32,0,10*ROW('Sanitation Data'!E194)))</f>
        <v/>
      </c>
      <c r="CU200" s="270" t="str">
        <f ca="true">+IF(OFFSET('Sanitation Data'!$F$28,0,10*ROW('Sanitation Data'!F194))="","",OFFSET('Sanitation Data'!$F$28,0,10*ROW('Sanitation Data'!F194)))</f>
        <v/>
      </c>
      <c r="CV200" s="270" t="str">
        <f ca="true">+IF(OFFSET('Sanitation Data'!$F$29,0,10*ROW('Sanitation Data'!F194))="","",OFFSET('Sanitation Data'!$F$29,0,10*ROW('Sanitation Data'!F194)))</f>
        <v/>
      </c>
      <c r="CW200" s="270" t="str">
        <f ca="true">+IF(OFFSET('Sanitation Data'!$F$30,0,10*ROW('Sanitation Data'!F194))="","",OFFSET('Sanitation Data'!$F$30,0,10*ROW('Sanitation Data'!F194)))</f>
        <v/>
      </c>
      <c r="CX200" s="270" t="str">
        <f ca="true">+IF(OFFSET('Sanitation Data'!$F$31,0,10*ROW('Sanitation Data'!F194))="","",OFFSET('Sanitation Data'!$F$31,0,10*ROW('Sanitation Data'!F194)))</f>
        <v/>
      </c>
      <c r="CY200" s="270" t="str">
        <f ca="true">+IF(OFFSET('Sanitation Data'!$F$32,0,10*ROW('Sanitation Data'!F194))="","",OFFSET('Sanitation Data'!$F$32,0,10*ROW('Sanitation Data'!F194)))</f>
        <v/>
      </c>
      <c r="CZ200" s="270" t="str">
        <f ca="true">+IF(OFFSET('Sanitation Data'!$G$28,0,10*ROW('Sanitation Data'!G194))="","",OFFSET('Sanitation Data'!$G$28,0,10*ROW('Sanitation Data'!G194)))</f>
        <v/>
      </c>
      <c r="DA200" s="270" t="str">
        <f ca="true">+IF(OFFSET('Sanitation Data'!$G$29,0,10*ROW('Sanitation Data'!G194))="","",OFFSET('Sanitation Data'!$G$29,0,10*ROW('Sanitation Data'!G194)))</f>
        <v/>
      </c>
      <c r="DB200" s="270" t="str">
        <f ca="true">+IF(OFFSET('Sanitation Data'!$G$30,0,10*ROW('Sanitation Data'!G194))="","",OFFSET('Sanitation Data'!$G$30,0,10*ROW('Sanitation Data'!G194)))</f>
        <v/>
      </c>
      <c r="DC200" s="270" t="str">
        <f ca="true">+IF(OFFSET('Sanitation Data'!$G$31,0,10*ROW('Sanitation Data'!G194))="","",OFFSET('Sanitation Data'!$G$31,0,10*ROW('Sanitation Data'!G194)))</f>
        <v/>
      </c>
      <c r="DD200" s="270" t="str">
        <f ca="true">+IF(OFFSET('Sanitation Data'!$G$32,0,10*ROW('Sanitation Data'!G194))="","",OFFSET('Sanitation Data'!$G$32,0,10*ROW('Sanitation Data'!G194)))</f>
        <v/>
      </c>
      <c r="DE200" s="270" t="str">
        <f ca="true">+IF(OFFSET('Sanitation Data'!$H$28,0,10*ROW('Sanitation Data'!H194))="","",OFFSET('Sanitation Data'!$H$28,0,10*ROW('Sanitation Data'!H194)))</f>
        <v/>
      </c>
      <c r="DF200" s="270" t="str">
        <f ca="true">+IF(OFFSET('Sanitation Data'!$H$29,0,10*ROW('Sanitation Data'!H194))="","",OFFSET('Sanitation Data'!$H$29,0,10*ROW('Sanitation Data'!H194)))</f>
        <v/>
      </c>
      <c r="DG200" s="270" t="str">
        <f ca="true">+IF(OFFSET('Sanitation Data'!$H$30,0,10*ROW('Sanitation Data'!H194))="","",OFFSET('Sanitation Data'!$H$30,0,10*ROW('Sanitation Data'!H194)))</f>
        <v/>
      </c>
      <c r="DH200" s="270" t="str">
        <f ca="true">+IF(OFFSET('Sanitation Data'!$H$31,0,10*ROW('Sanitation Data'!H194))="","",OFFSET('Sanitation Data'!$H$31,0,10*ROW('Sanitation Data'!H194)))</f>
        <v/>
      </c>
      <c r="DI200" s="270" t="str">
        <f ca="true">+IF(OFFSET('Sanitation Data'!$H$32,0,10*ROW('Sanitation Data'!H194))="","",OFFSET('Sanitation Data'!$H$32,0,10*ROW('Sanitation Data'!H194)))</f>
        <v/>
      </c>
      <c r="DJ200" s="270" t="str">
        <f ca="true">+IF(OFFSET('Sanitation Data'!$I$28,0,10*ROW('Sanitation Data'!I194))="","",OFFSET('Sanitation Data'!$I$28,0,10*ROW('Sanitation Data'!I194)))</f>
        <v/>
      </c>
      <c r="DK200" s="270" t="str">
        <f ca="true">+IF(OFFSET('Sanitation Data'!$I$29,0,10*ROW('Sanitation Data'!I194))="","",OFFSET('Sanitation Data'!$I$29,0,10*ROW('Sanitation Data'!I194)))</f>
        <v/>
      </c>
      <c r="DL200" s="270" t="str">
        <f ca="true">+IF(OFFSET('Sanitation Data'!$I$30,0,10*ROW('Sanitation Data'!I194))="","",OFFSET('Sanitation Data'!$I$30,0,10*ROW('Sanitation Data'!I194)))</f>
        <v/>
      </c>
      <c r="DM200" s="270" t="str">
        <f ca="true">+IF(OFFSET('Sanitation Data'!$I$31,0,10*ROW('Sanitation Data'!I194))="","",OFFSET('Sanitation Data'!$I$31,0,10*ROW('Sanitation Data'!I194)))</f>
        <v/>
      </c>
      <c r="DN200" s="270" t="str">
        <f ca="true">+IF(OFFSET('Sanitation Data'!$I$32,0,10*ROW('Sanitation Data'!I194))="","",OFFSET('Sanitation Data'!$I$32,0,10*ROW('Sanitation Data'!I194)))</f>
        <v/>
      </c>
      <c r="DO200" s="270" t="str">
        <f ca="true">+IF(OFFSET('Hygiene Data'!$D$11,0,10*ROW('Hygiene Data'!D194))="","",OFFSET('Hygiene Data'!$D$11,0,10*ROW('Hygiene Data'!D194)))</f>
        <v/>
      </c>
      <c r="DP200" s="270" t="str">
        <f ca="true">+IF(OFFSET('Hygiene Data'!$D$12,0,10*ROW('Hygiene Data'!D194))="","",OFFSET('Hygiene Data'!$D$12,0,10*ROW('Hygiene Data'!D194)))</f>
        <v/>
      </c>
      <c r="DQ200" s="270" t="str">
        <f ca="true">+IF(OFFSET('Hygiene Data'!$D$13,0,10*ROW('Hygiene Data'!D194))="","",OFFSET('Hygiene Data'!$D$13,0,10*ROW('Hygiene Data'!D194)))</f>
        <v/>
      </c>
      <c r="DR200" s="270" t="str">
        <f ca="true">+IF(OFFSET('Hygiene Data'!$E$11,0,10*ROW('Hygiene Data'!E194))="","",OFFSET('Hygiene Data'!$E$11,0,10*ROW('Hygiene Data'!E194)))</f>
        <v/>
      </c>
      <c r="DS200" s="270" t="str">
        <f ca="true">+IF(OFFSET('Hygiene Data'!$E$12,0,10*ROW('Hygiene Data'!E194))="","",OFFSET('Hygiene Data'!$E$12,0,10*ROW('Hygiene Data'!E194)))</f>
        <v/>
      </c>
      <c r="DT200" s="270" t="str">
        <f ca="true">+IF(OFFSET('Hygiene Data'!$E$13,0,10*ROW('Hygiene Data'!E194))="","",OFFSET('Hygiene Data'!$E$13,0,10*ROW('Hygiene Data'!E194)))</f>
        <v/>
      </c>
      <c r="DU200" s="270" t="str">
        <f ca="true">+IF(OFFSET('Hygiene Data'!$F$11,0,10*ROW('Hygiene Data'!F194))="","",OFFSET('Hygiene Data'!$F$11,0,10*ROW('Hygiene Data'!F194)))</f>
        <v/>
      </c>
      <c r="DV200" s="270" t="str">
        <f ca="true">+IF(OFFSET('Hygiene Data'!$F$12,0,10*ROW('Hygiene Data'!F194))="","",OFFSET('Hygiene Data'!$F$12,0,10*ROW('Hygiene Data'!F194)))</f>
        <v/>
      </c>
      <c r="DW200" s="270" t="str">
        <f ca="true">+IF(OFFSET('Hygiene Data'!$F$13,0,10*ROW('Hygiene Data'!F194))="","",OFFSET('Hygiene Data'!$F$13,0,10*ROW('Hygiene Data'!F194)))</f>
        <v/>
      </c>
      <c r="DX200" s="270" t="str">
        <f ca="true">+IF(OFFSET('Hygiene Data'!$G$11,0,10*ROW('Hygiene Data'!G194))="","",OFFSET('Hygiene Data'!$G$11,0,10*ROW('Hygiene Data'!G194)))</f>
        <v/>
      </c>
      <c r="DY200" s="270" t="str">
        <f ca="true">+IF(OFFSET('Hygiene Data'!$G$12,0,10*ROW('Hygiene Data'!G194))="","",OFFSET('Hygiene Data'!$G$12,0,10*ROW('Hygiene Data'!G194)))</f>
        <v/>
      </c>
      <c r="DZ200" s="270" t="str">
        <f ca="true">+IF(OFFSET('Hygiene Data'!$G$13,0,10*ROW('Hygiene Data'!G194))="","",OFFSET('Hygiene Data'!$G$13,0,10*ROW('Hygiene Data'!G194)))</f>
        <v/>
      </c>
      <c r="EA200" s="270" t="str">
        <f ca="true">+IF(OFFSET('Hygiene Data'!$H$11,0,10*ROW('Hygiene Data'!H194))="","",OFFSET('Hygiene Data'!$H$11,0,10*ROW('Hygiene Data'!H194)))</f>
        <v/>
      </c>
      <c r="EB200" s="270" t="str">
        <f ca="true">+IF(OFFSET('Hygiene Data'!$H$12,0,10*ROW('Hygiene Data'!H194))="","",OFFSET('Hygiene Data'!$H$12,0,10*ROW('Hygiene Data'!H194)))</f>
        <v/>
      </c>
      <c r="EC200" s="270" t="str">
        <f ca="true">+IF(OFFSET('Hygiene Data'!$H$13,0,10*ROW('Hygiene Data'!H194))="","",OFFSET('Hygiene Data'!$H$13,0,10*ROW('Hygiene Data'!H194)))</f>
        <v/>
      </c>
      <c r="ED200" s="270" t="str">
        <f ca="true">+IF(OFFSET('Hygiene Data'!$I$11,0,10*ROW('Hygiene Data'!I194))="","",OFFSET('Hygiene Data'!$I$11,0,10*ROW('Hygiene Data'!I194)))</f>
        <v/>
      </c>
      <c r="EE200" s="270" t="str">
        <f ca="true">+IF(OFFSET('Hygiene Data'!$I$12,0,10*ROW('Hygiene Data'!I194))="","",OFFSET('Hygiene Data'!$I$12,0,10*ROW('Hygiene Data'!I194)))</f>
        <v/>
      </c>
      <c r="EF200" s="270"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26"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0"/>
      <c r="BS201" s="270" t="str">
        <f ca="true">+IF(OFFSET('Water Data'!$D$27,0,10*ROW('Water Data'!D195))="","",OFFSET('Water Data'!$D$27,0,10*ROW('Water Data'!D195)))</f>
        <v/>
      </c>
      <c r="BT201" s="270" t="str">
        <f ca="true">+IF(OFFSET('Water Data'!$D$28,0,10*ROW('Water Data'!D195))="","",OFFSET('Water Data'!$D$28,0,10*ROW('Water Data'!D195)))</f>
        <v/>
      </c>
      <c r="BU201" s="270" t="str">
        <f ca="true">+IF(OFFSET('Water Data'!$D$29,0,10*ROW('Water Data'!D195))="","",OFFSET('Water Data'!$D$29,0,10*ROW('Water Data'!D195)))</f>
        <v/>
      </c>
      <c r="BV201" s="270" t="str">
        <f ca="true">+IF(OFFSET('Water Data'!$E$27,0,10*ROW('Water Data'!E195))="","",OFFSET('Water Data'!$E$27,0,10*ROW('Water Data'!E195)))</f>
        <v/>
      </c>
      <c r="BW201" s="270" t="str">
        <f ca="true">+IF(OFFSET('Water Data'!$E$28,0,10*ROW('Water Data'!E195))="","",OFFSET('Water Data'!$E$28,0,10*ROW('Water Data'!E195)))</f>
        <v/>
      </c>
      <c r="BX201" s="270" t="str">
        <f ca="true">+IF(OFFSET('Water Data'!$E$29,0,10*ROW('Water Data'!E195))="","",OFFSET('Water Data'!$E$29,0,10*ROW('Water Data'!E195)))</f>
        <v/>
      </c>
      <c r="BY201" s="270" t="str">
        <f ca="true">+IF(OFFSET('Water Data'!$F$27,0,10*ROW('Water Data'!F195))="","",OFFSET('Water Data'!$F$27,0,10*ROW('Water Data'!F195)))</f>
        <v/>
      </c>
      <c r="BZ201" s="270" t="str">
        <f ca="true">+IF(OFFSET('Water Data'!$F$28,0,10*ROW('Water Data'!F195))="","",OFFSET('Water Data'!$F$28,0,10*ROW('Water Data'!F195)))</f>
        <v/>
      </c>
      <c r="CA201" s="270" t="str">
        <f ca="true">+IF(OFFSET('Water Data'!$F$29,0,10*ROW('Water Data'!F195))="","",OFFSET('Water Data'!$F$29,0,10*ROW('Water Data'!F195)))</f>
        <v/>
      </c>
      <c r="CB201" s="270" t="str">
        <f ca="true">+IF(OFFSET('Water Data'!$G$27,0,10*ROW('Water Data'!G195))="","",OFFSET('Water Data'!$G$27,0,10*ROW('Water Data'!G195)))</f>
        <v/>
      </c>
      <c r="CC201" s="270" t="str">
        <f ca="true">+IF(OFFSET('Water Data'!$G$28,0,10*ROW('Water Data'!G195))="","",OFFSET('Water Data'!$G$28,0,10*ROW('Water Data'!G195)))</f>
        <v/>
      </c>
      <c r="CD201" s="270" t="str">
        <f ca="true">+IF(OFFSET('Water Data'!$G$29,0,10*ROW('Water Data'!G195))="","",OFFSET('Water Data'!$G$29,0,10*ROW('Water Data'!G195)))</f>
        <v/>
      </c>
      <c r="CE201" s="270" t="str">
        <f ca="true">+IF(OFFSET('Water Data'!$H$27,0,10*ROW('Water Data'!H195))="","",OFFSET('Water Data'!$H$27,0,10*ROW('Water Data'!H195)))</f>
        <v/>
      </c>
      <c r="CF201" s="270" t="str">
        <f ca="true">+IF(OFFSET('Water Data'!$H$28,0,10*ROW('Water Data'!H195))="","",OFFSET('Water Data'!$H$28,0,10*ROW('Water Data'!H195)))</f>
        <v/>
      </c>
      <c r="CG201" s="270" t="str">
        <f ca="true">+IF(OFFSET('Water Data'!$H$29,0,10*ROW('Water Data'!H195))="","",OFFSET('Water Data'!$H$29,0,10*ROW('Water Data'!H195)))</f>
        <v/>
      </c>
      <c r="CH201" s="270" t="str">
        <f ca="true">+IF(OFFSET('Water Data'!$I$27,0,10*ROW('Water Data'!I195))="","",OFFSET('Water Data'!$I$27,0,10*ROW('Water Data'!I195)))</f>
        <v/>
      </c>
      <c r="CI201" s="270" t="str">
        <f ca="true">+IF(OFFSET('Water Data'!$I$28,0,10*ROW('Water Data'!I195))="","",OFFSET('Water Data'!$I$28,0,10*ROW('Water Data'!I195)))</f>
        <v/>
      </c>
      <c r="CJ201" s="270" t="str">
        <f ca="true">+IF(OFFSET('Water Data'!$I$29,0,10*ROW('Water Data'!I195))="","",OFFSET('Water Data'!$I$29,0,10*ROW('Water Data'!I195)))</f>
        <v/>
      </c>
      <c r="CK201" s="270" t="str">
        <f ca="true">+IF(OFFSET('Sanitation Data'!$D$28,0,10*ROW('Sanitation Data'!D195))="","",OFFSET('Sanitation Data'!$D$28,0,10*ROW('Sanitation Data'!D195)))</f>
        <v/>
      </c>
      <c r="CL201" s="270" t="str">
        <f ca="true">+IF(OFFSET('Sanitation Data'!$D$29,0,10*ROW('Sanitation Data'!D195))="","",OFFSET('Sanitation Data'!$D$29,0,10*ROW('Sanitation Data'!D195)))</f>
        <v/>
      </c>
      <c r="CM201" s="270" t="str">
        <f ca="true">+IF(OFFSET('Sanitation Data'!$D$30,0,10*ROW('Sanitation Data'!D195))="","",OFFSET('Sanitation Data'!$D$30,0,10*ROW('Sanitation Data'!D195)))</f>
        <v/>
      </c>
      <c r="CN201" s="270" t="str">
        <f ca="true">+IF(OFFSET('Sanitation Data'!$D$31,0,10*ROW('Sanitation Data'!D195))="","",OFFSET('Sanitation Data'!$D$31,0,10*ROW('Sanitation Data'!D195)))</f>
        <v/>
      </c>
      <c r="CO201" s="270" t="str">
        <f ca="true">+IF(OFFSET('Sanitation Data'!$D$32,0,10*ROW('Sanitation Data'!D195))="","",OFFSET('Sanitation Data'!$D$32,0,10*ROW('Sanitation Data'!D195)))</f>
        <v/>
      </c>
      <c r="CP201" s="270" t="str">
        <f ca="true">+IF(OFFSET('Sanitation Data'!$E$28,0,10*ROW('Sanitation Data'!E195))="","",OFFSET('Sanitation Data'!$E$28,0,10*ROW('Sanitation Data'!E195)))</f>
        <v/>
      </c>
      <c r="CQ201" s="270" t="str">
        <f ca="true">+IF(OFFSET('Sanitation Data'!$E$29,0,10*ROW('Sanitation Data'!E195))="","",OFFSET('Sanitation Data'!$E$29,0,10*ROW('Sanitation Data'!E195)))</f>
        <v/>
      </c>
      <c r="CR201" s="270" t="str">
        <f ca="true">+IF(OFFSET('Sanitation Data'!$E$30,0,10*ROW('Sanitation Data'!E195))="","",OFFSET('Sanitation Data'!$E$30,0,10*ROW('Sanitation Data'!E195)))</f>
        <v/>
      </c>
      <c r="CS201" s="270" t="str">
        <f ca="true">+IF(OFFSET('Sanitation Data'!$E$31,0,10*ROW('Sanitation Data'!E195))="","",OFFSET('Sanitation Data'!$E$31,0,10*ROW('Sanitation Data'!E195)))</f>
        <v/>
      </c>
      <c r="CT201" s="270" t="str">
        <f ca="true">+IF(OFFSET('Sanitation Data'!$E$32,0,10*ROW('Sanitation Data'!E195))="","",OFFSET('Sanitation Data'!$E$32,0,10*ROW('Sanitation Data'!E195)))</f>
        <v/>
      </c>
      <c r="CU201" s="270" t="str">
        <f ca="true">+IF(OFFSET('Sanitation Data'!$F$28,0,10*ROW('Sanitation Data'!F195))="","",OFFSET('Sanitation Data'!$F$28,0,10*ROW('Sanitation Data'!F195)))</f>
        <v/>
      </c>
      <c r="CV201" s="270" t="str">
        <f ca="true">+IF(OFFSET('Sanitation Data'!$F$29,0,10*ROW('Sanitation Data'!F195))="","",OFFSET('Sanitation Data'!$F$29,0,10*ROW('Sanitation Data'!F195)))</f>
        <v/>
      </c>
      <c r="CW201" s="270" t="str">
        <f ca="true">+IF(OFFSET('Sanitation Data'!$F$30,0,10*ROW('Sanitation Data'!F195))="","",OFFSET('Sanitation Data'!$F$30,0,10*ROW('Sanitation Data'!F195)))</f>
        <v/>
      </c>
      <c r="CX201" s="270" t="str">
        <f ca="true">+IF(OFFSET('Sanitation Data'!$F$31,0,10*ROW('Sanitation Data'!F195))="","",OFFSET('Sanitation Data'!$F$31,0,10*ROW('Sanitation Data'!F195)))</f>
        <v/>
      </c>
      <c r="CY201" s="270" t="str">
        <f ca="true">+IF(OFFSET('Sanitation Data'!$F$32,0,10*ROW('Sanitation Data'!F195))="","",OFFSET('Sanitation Data'!$F$32,0,10*ROW('Sanitation Data'!F195)))</f>
        <v/>
      </c>
      <c r="CZ201" s="270" t="str">
        <f ca="true">+IF(OFFSET('Sanitation Data'!$G$28,0,10*ROW('Sanitation Data'!G195))="","",OFFSET('Sanitation Data'!$G$28,0,10*ROW('Sanitation Data'!G195)))</f>
        <v/>
      </c>
      <c r="DA201" s="270" t="str">
        <f ca="true">+IF(OFFSET('Sanitation Data'!$G$29,0,10*ROW('Sanitation Data'!G195))="","",OFFSET('Sanitation Data'!$G$29,0,10*ROW('Sanitation Data'!G195)))</f>
        <v/>
      </c>
      <c r="DB201" s="270" t="str">
        <f ca="true">+IF(OFFSET('Sanitation Data'!$G$30,0,10*ROW('Sanitation Data'!G195))="","",OFFSET('Sanitation Data'!$G$30,0,10*ROW('Sanitation Data'!G195)))</f>
        <v/>
      </c>
      <c r="DC201" s="270" t="str">
        <f ca="true">+IF(OFFSET('Sanitation Data'!$G$31,0,10*ROW('Sanitation Data'!G195))="","",OFFSET('Sanitation Data'!$G$31,0,10*ROW('Sanitation Data'!G195)))</f>
        <v/>
      </c>
      <c r="DD201" s="270" t="str">
        <f ca="true">+IF(OFFSET('Sanitation Data'!$G$32,0,10*ROW('Sanitation Data'!G195))="","",OFFSET('Sanitation Data'!$G$32,0,10*ROW('Sanitation Data'!G195)))</f>
        <v/>
      </c>
      <c r="DE201" s="270" t="str">
        <f ca="true">+IF(OFFSET('Sanitation Data'!$H$28,0,10*ROW('Sanitation Data'!H195))="","",OFFSET('Sanitation Data'!$H$28,0,10*ROW('Sanitation Data'!H195)))</f>
        <v/>
      </c>
      <c r="DF201" s="270" t="str">
        <f ca="true">+IF(OFFSET('Sanitation Data'!$H$29,0,10*ROW('Sanitation Data'!H195))="","",OFFSET('Sanitation Data'!$H$29,0,10*ROW('Sanitation Data'!H195)))</f>
        <v/>
      </c>
      <c r="DG201" s="270" t="str">
        <f ca="true">+IF(OFFSET('Sanitation Data'!$H$30,0,10*ROW('Sanitation Data'!H195))="","",OFFSET('Sanitation Data'!$H$30,0,10*ROW('Sanitation Data'!H195)))</f>
        <v/>
      </c>
      <c r="DH201" s="270" t="str">
        <f ca="true">+IF(OFFSET('Sanitation Data'!$H$31,0,10*ROW('Sanitation Data'!H195))="","",OFFSET('Sanitation Data'!$H$31,0,10*ROW('Sanitation Data'!H195)))</f>
        <v/>
      </c>
      <c r="DI201" s="270" t="str">
        <f ca="true">+IF(OFFSET('Sanitation Data'!$H$32,0,10*ROW('Sanitation Data'!H195))="","",OFFSET('Sanitation Data'!$H$32,0,10*ROW('Sanitation Data'!H195)))</f>
        <v/>
      </c>
      <c r="DJ201" s="270" t="str">
        <f ca="true">+IF(OFFSET('Sanitation Data'!$I$28,0,10*ROW('Sanitation Data'!I195))="","",OFFSET('Sanitation Data'!$I$28,0,10*ROW('Sanitation Data'!I195)))</f>
        <v/>
      </c>
      <c r="DK201" s="270" t="str">
        <f ca="true">+IF(OFFSET('Sanitation Data'!$I$29,0,10*ROW('Sanitation Data'!I195))="","",OFFSET('Sanitation Data'!$I$29,0,10*ROW('Sanitation Data'!I195)))</f>
        <v/>
      </c>
      <c r="DL201" s="270" t="str">
        <f ca="true">+IF(OFFSET('Sanitation Data'!$I$30,0,10*ROW('Sanitation Data'!I195))="","",OFFSET('Sanitation Data'!$I$30,0,10*ROW('Sanitation Data'!I195)))</f>
        <v/>
      </c>
      <c r="DM201" s="270" t="str">
        <f ca="true">+IF(OFFSET('Sanitation Data'!$I$31,0,10*ROW('Sanitation Data'!I195))="","",OFFSET('Sanitation Data'!$I$31,0,10*ROW('Sanitation Data'!I195)))</f>
        <v/>
      </c>
      <c r="DN201" s="270" t="str">
        <f ca="true">+IF(OFFSET('Sanitation Data'!$I$32,0,10*ROW('Sanitation Data'!I195))="","",OFFSET('Sanitation Data'!$I$32,0,10*ROW('Sanitation Data'!I195)))</f>
        <v/>
      </c>
      <c r="DO201" s="270" t="str">
        <f ca="true">+IF(OFFSET('Hygiene Data'!$D$11,0,10*ROW('Hygiene Data'!D195))="","",OFFSET('Hygiene Data'!$D$11,0,10*ROW('Hygiene Data'!D195)))</f>
        <v/>
      </c>
      <c r="DP201" s="270" t="str">
        <f ca="true">+IF(OFFSET('Hygiene Data'!$D$12,0,10*ROW('Hygiene Data'!D195))="","",OFFSET('Hygiene Data'!$D$12,0,10*ROW('Hygiene Data'!D195)))</f>
        <v/>
      </c>
      <c r="DQ201" s="270" t="str">
        <f ca="true">+IF(OFFSET('Hygiene Data'!$D$13,0,10*ROW('Hygiene Data'!D195))="","",OFFSET('Hygiene Data'!$D$13,0,10*ROW('Hygiene Data'!D195)))</f>
        <v/>
      </c>
      <c r="DR201" s="270" t="str">
        <f ca="true">+IF(OFFSET('Hygiene Data'!$E$11,0,10*ROW('Hygiene Data'!E195))="","",OFFSET('Hygiene Data'!$E$11,0,10*ROW('Hygiene Data'!E195)))</f>
        <v/>
      </c>
      <c r="DS201" s="270" t="str">
        <f ca="true">+IF(OFFSET('Hygiene Data'!$E$12,0,10*ROW('Hygiene Data'!E195))="","",OFFSET('Hygiene Data'!$E$12,0,10*ROW('Hygiene Data'!E195)))</f>
        <v/>
      </c>
      <c r="DT201" s="270" t="str">
        <f ca="true">+IF(OFFSET('Hygiene Data'!$E$13,0,10*ROW('Hygiene Data'!E195))="","",OFFSET('Hygiene Data'!$E$13,0,10*ROW('Hygiene Data'!E195)))</f>
        <v/>
      </c>
      <c r="DU201" s="270" t="str">
        <f ca="true">+IF(OFFSET('Hygiene Data'!$F$11,0,10*ROW('Hygiene Data'!F195))="","",OFFSET('Hygiene Data'!$F$11,0,10*ROW('Hygiene Data'!F195)))</f>
        <v/>
      </c>
      <c r="DV201" s="270" t="str">
        <f ca="true">+IF(OFFSET('Hygiene Data'!$F$12,0,10*ROW('Hygiene Data'!F195))="","",OFFSET('Hygiene Data'!$F$12,0,10*ROW('Hygiene Data'!F195)))</f>
        <v/>
      </c>
      <c r="DW201" s="270" t="str">
        <f ca="true">+IF(OFFSET('Hygiene Data'!$F$13,0,10*ROW('Hygiene Data'!F195))="","",OFFSET('Hygiene Data'!$F$13,0,10*ROW('Hygiene Data'!F195)))</f>
        <v/>
      </c>
      <c r="DX201" s="270" t="str">
        <f ca="true">+IF(OFFSET('Hygiene Data'!$G$11,0,10*ROW('Hygiene Data'!G195))="","",OFFSET('Hygiene Data'!$G$11,0,10*ROW('Hygiene Data'!G195)))</f>
        <v/>
      </c>
      <c r="DY201" s="270" t="str">
        <f ca="true">+IF(OFFSET('Hygiene Data'!$G$12,0,10*ROW('Hygiene Data'!G195))="","",OFFSET('Hygiene Data'!$G$12,0,10*ROW('Hygiene Data'!G195)))</f>
        <v/>
      </c>
      <c r="DZ201" s="270" t="str">
        <f ca="true">+IF(OFFSET('Hygiene Data'!$G$13,0,10*ROW('Hygiene Data'!G195))="","",OFFSET('Hygiene Data'!$G$13,0,10*ROW('Hygiene Data'!G195)))</f>
        <v/>
      </c>
      <c r="EA201" s="270" t="str">
        <f ca="true">+IF(OFFSET('Hygiene Data'!$H$11,0,10*ROW('Hygiene Data'!H195))="","",OFFSET('Hygiene Data'!$H$11,0,10*ROW('Hygiene Data'!H195)))</f>
        <v/>
      </c>
      <c r="EB201" s="270" t="str">
        <f ca="true">+IF(OFFSET('Hygiene Data'!$H$12,0,10*ROW('Hygiene Data'!H195))="","",OFFSET('Hygiene Data'!$H$12,0,10*ROW('Hygiene Data'!H195)))</f>
        <v/>
      </c>
      <c r="EC201" s="270" t="str">
        <f ca="true">+IF(OFFSET('Hygiene Data'!$H$13,0,10*ROW('Hygiene Data'!H195))="","",OFFSET('Hygiene Data'!$H$13,0,10*ROW('Hygiene Data'!H195)))</f>
        <v/>
      </c>
      <c r="ED201" s="270" t="str">
        <f ca="true">+IF(OFFSET('Hygiene Data'!$I$11,0,10*ROW('Hygiene Data'!I195))="","",OFFSET('Hygiene Data'!$I$11,0,10*ROW('Hygiene Data'!I195)))</f>
        <v/>
      </c>
      <c r="EE201" s="270" t="str">
        <f ca="true">+IF(OFFSET('Hygiene Data'!$I$12,0,10*ROW('Hygiene Data'!I195))="","",OFFSET('Hygiene Data'!$I$12,0,10*ROW('Hygiene Data'!I195)))</f>
        <v/>
      </c>
      <c r="EF201" s="270"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26"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0"/>
      <c r="BS202" s="270" t="str">
        <f ca="true">+IF(OFFSET('Water Data'!$D$27,0,10*ROW('Water Data'!D196))="","",OFFSET('Water Data'!$D$27,0,10*ROW('Water Data'!D196)))</f>
        <v/>
      </c>
      <c r="BT202" s="270" t="str">
        <f ca="true">+IF(OFFSET('Water Data'!$D$28,0,10*ROW('Water Data'!D196))="","",OFFSET('Water Data'!$D$28,0,10*ROW('Water Data'!D196)))</f>
        <v/>
      </c>
      <c r="BU202" s="270" t="str">
        <f ca="true">+IF(OFFSET('Water Data'!$D$29,0,10*ROW('Water Data'!D196))="","",OFFSET('Water Data'!$D$29,0,10*ROW('Water Data'!D196)))</f>
        <v/>
      </c>
      <c r="BV202" s="270" t="str">
        <f ca="true">+IF(OFFSET('Water Data'!$E$27,0,10*ROW('Water Data'!E196))="","",OFFSET('Water Data'!$E$27,0,10*ROW('Water Data'!E196)))</f>
        <v/>
      </c>
      <c r="BW202" s="270" t="str">
        <f ca="true">+IF(OFFSET('Water Data'!$E$28,0,10*ROW('Water Data'!E196))="","",OFFSET('Water Data'!$E$28,0,10*ROW('Water Data'!E196)))</f>
        <v/>
      </c>
      <c r="BX202" s="270" t="str">
        <f ca="true">+IF(OFFSET('Water Data'!$E$29,0,10*ROW('Water Data'!E196))="","",OFFSET('Water Data'!$E$29,0,10*ROW('Water Data'!E196)))</f>
        <v/>
      </c>
      <c r="BY202" s="270" t="str">
        <f ca="true">+IF(OFFSET('Water Data'!$F$27,0,10*ROW('Water Data'!F196))="","",OFFSET('Water Data'!$F$27,0,10*ROW('Water Data'!F196)))</f>
        <v/>
      </c>
      <c r="BZ202" s="270" t="str">
        <f ca="true">+IF(OFFSET('Water Data'!$F$28,0,10*ROW('Water Data'!F196))="","",OFFSET('Water Data'!$F$28,0,10*ROW('Water Data'!F196)))</f>
        <v/>
      </c>
      <c r="CA202" s="270" t="str">
        <f ca="true">+IF(OFFSET('Water Data'!$F$29,0,10*ROW('Water Data'!F196))="","",OFFSET('Water Data'!$F$29,0,10*ROW('Water Data'!F196)))</f>
        <v/>
      </c>
      <c r="CB202" s="270" t="str">
        <f ca="true">+IF(OFFSET('Water Data'!$G$27,0,10*ROW('Water Data'!G196))="","",OFFSET('Water Data'!$G$27,0,10*ROW('Water Data'!G196)))</f>
        <v/>
      </c>
      <c r="CC202" s="270" t="str">
        <f ca="true">+IF(OFFSET('Water Data'!$G$28,0,10*ROW('Water Data'!G196))="","",OFFSET('Water Data'!$G$28,0,10*ROW('Water Data'!G196)))</f>
        <v/>
      </c>
      <c r="CD202" s="270" t="str">
        <f ca="true">+IF(OFFSET('Water Data'!$G$29,0,10*ROW('Water Data'!G196))="","",OFFSET('Water Data'!$G$29,0,10*ROW('Water Data'!G196)))</f>
        <v/>
      </c>
      <c r="CE202" s="270" t="str">
        <f ca="true">+IF(OFFSET('Water Data'!$H$27,0,10*ROW('Water Data'!H196))="","",OFFSET('Water Data'!$H$27,0,10*ROW('Water Data'!H196)))</f>
        <v/>
      </c>
      <c r="CF202" s="270" t="str">
        <f ca="true">+IF(OFFSET('Water Data'!$H$28,0,10*ROW('Water Data'!H196))="","",OFFSET('Water Data'!$H$28,0,10*ROW('Water Data'!H196)))</f>
        <v/>
      </c>
      <c r="CG202" s="270" t="str">
        <f ca="true">+IF(OFFSET('Water Data'!$H$29,0,10*ROW('Water Data'!H196))="","",OFFSET('Water Data'!$H$29,0,10*ROW('Water Data'!H196)))</f>
        <v/>
      </c>
      <c r="CH202" s="270" t="str">
        <f ca="true">+IF(OFFSET('Water Data'!$I$27,0,10*ROW('Water Data'!I196))="","",OFFSET('Water Data'!$I$27,0,10*ROW('Water Data'!I196)))</f>
        <v/>
      </c>
      <c r="CI202" s="270" t="str">
        <f ca="true">+IF(OFFSET('Water Data'!$I$28,0,10*ROW('Water Data'!I196))="","",OFFSET('Water Data'!$I$28,0,10*ROW('Water Data'!I196)))</f>
        <v/>
      </c>
      <c r="CJ202" s="270" t="str">
        <f ca="true">+IF(OFFSET('Water Data'!$I$29,0,10*ROW('Water Data'!I196))="","",OFFSET('Water Data'!$I$29,0,10*ROW('Water Data'!I196)))</f>
        <v/>
      </c>
      <c r="CK202" s="270" t="str">
        <f ca="true">+IF(OFFSET('Sanitation Data'!$D$28,0,10*ROW('Sanitation Data'!D196))="","",OFFSET('Sanitation Data'!$D$28,0,10*ROW('Sanitation Data'!D196)))</f>
        <v/>
      </c>
      <c r="CL202" s="270" t="str">
        <f ca="true">+IF(OFFSET('Sanitation Data'!$D$29,0,10*ROW('Sanitation Data'!D196))="","",OFFSET('Sanitation Data'!$D$29,0,10*ROW('Sanitation Data'!D196)))</f>
        <v/>
      </c>
      <c r="CM202" s="270" t="str">
        <f ca="true">+IF(OFFSET('Sanitation Data'!$D$30,0,10*ROW('Sanitation Data'!D196))="","",OFFSET('Sanitation Data'!$D$30,0,10*ROW('Sanitation Data'!D196)))</f>
        <v/>
      </c>
      <c r="CN202" s="270" t="str">
        <f ca="true">+IF(OFFSET('Sanitation Data'!$D$31,0,10*ROW('Sanitation Data'!D196))="","",OFFSET('Sanitation Data'!$D$31,0,10*ROW('Sanitation Data'!D196)))</f>
        <v/>
      </c>
      <c r="CO202" s="270" t="str">
        <f ca="true">+IF(OFFSET('Sanitation Data'!$D$32,0,10*ROW('Sanitation Data'!D196))="","",OFFSET('Sanitation Data'!$D$32,0,10*ROW('Sanitation Data'!D196)))</f>
        <v/>
      </c>
      <c r="CP202" s="270" t="str">
        <f ca="true">+IF(OFFSET('Sanitation Data'!$E$28,0,10*ROW('Sanitation Data'!E196))="","",OFFSET('Sanitation Data'!$E$28,0,10*ROW('Sanitation Data'!E196)))</f>
        <v/>
      </c>
      <c r="CQ202" s="270" t="str">
        <f ca="true">+IF(OFFSET('Sanitation Data'!$E$29,0,10*ROW('Sanitation Data'!E196))="","",OFFSET('Sanitation Data'!$E$29,0,10*ROW('Sanitation Data'!E196)))</f>
        <v/>
      </c>
      <c r="CR202" s="270" t="str">
        <f ca="true">+IF(OFFSET('Sanitation Data'!$E$30,0,10*ROW('Sanitation Data'!E196))="","",OFFSET('Sanitation Data'!$E$30,0,10*ROW('Sanitation Data'!E196)))</f>
        <v/>
      </c>
      <c r="CS202" s="270" t="str">
        <f ca="true">+IF(OFFSET('Sanitation Data'!$E$31,0,10*ROW('Sanitation Data'!E196))="","",OFFSET('Sanitation Data'!$E$31,0,10*ROW('Sanitation Data'!E196)))</f>
        <v/>
      </c>
      <c r="CT202" s="270" t="str">
        <f ca="true">+IF(OFFSET('Sanitation Data'!$E$32,0,10*ROW('Sanitation Data'!E196))="","",OFFSET('Sanitation Data'!$E$32,0,10*ROW('Sanitation Data'!E196)))</f>
        <v/>
      </c>
      <c r="CU202" s="270" t="str">
        <f ca="true">+IF(OFFSET('Sanitation Data'!$F$28,0,10*ROW('Sanitation Data'!F196))="","",OFFSET('Sanitation Data'!$F$28,0,10*ROW('Sanitation Data'!F196)))</f>
        <v/>
      </c>
      <c r="CV202" s="270" t="str">
        <f ca="true">+IF(OFFSET('Sanitation Data'!$F$29,0,10*ROW('Sanitation Data'!F196))="","",OFFSET('Sanitation Data'!$F$29,0,10*ROW('Sanitation Data'!F196)))</f>
        <v/>
      </c>
      <c r="CW202" s="270" t="str">
        <f ca="true">+IF(OFFSET('Sanitation Data'!$F$30,0,10*ROW('Sanitation Data'!F196))="","",OFFSET('Sanitation Data'!$F$30,0,10*ROW('Sanitation Data'!F196)))</f>
        <v/>
      </c>
      <c r="CX202" s="270" t="str">
        <f ca="true">+IF(OFFSET('Sanitation Data'!$F$31,0,10*ROW('Sanitation Data'!F196))="","",OFFSET('Sanitation Data'!$F$31,0,10*ROW('Sanitation Data'!F196)))</f>
        <v/>
      </c>
      <c r="CY202" s="270" t="str">
        <f ca="true">+IF(OFFSET('Sanitation Data'!$F$32,0,10*ROW('Sanitation Data'!F196))="","",OFFSET('Sanitation Data'!$F$32,0,10*ROW('Sanitation Data'!F196)))</f>
        <v/>
      </c>
      <c r="CZ202" s="270" t="str">
        <f ca="true">+IF(OFFSET('Sanitation Data'!$G$28,0,10*ROW('Sanitation Data'!G196))="","",OFFSET('Sanitation Data'!$G$28,0,10*ROW('Sanitation Data'!G196)))</f>
        <v/>
      </c>
      <c r="DA202" s="270" t="str">
        <f ca="true">+IF(OFFSET('Sanitation Data'!$G$29,0,10*ROW('Sanitation Data'!G196))="","",OFFSET('Sanitation Data'!$G$29,0,10*ROW('Sanitation Data'!G196)))</f>
        <v/>
      </c>
      <c r="DB202" s="270" t="str">
        <f ca="true">+IF(OFFSET('Sanitation Data'!$G$30,0,10*ROW('Sanitation Data'!G196))="","",OFFSET('Sanitation Data'!$G$30,0,10*ROW('Sanitation Data'!G196)))</f>
        <v/>
      </c>
      <c r="DC202" s="270" t="str">
        <f ca="true">+IF(OFFSET('Sanitation Data'!$G$31,0,10*ROW('Sanitation Data'!G196))="","",OFFSET('Sanitation Data'!$G$31,0,10*ROW('Sanitation Data'!G196)))</f>
        <v/>
      </c>
      <c r="DD202" s="270" t="str">
        <f ca="true">+IF(OFFSET('Sanitation Data'!$G$32,0,10*ROW('Sanitation Data'!G196))="","",OFFSET('Sanitation Data'!$G$32,0,10*ROW('Sanitation Data'!G196)))</f>
        <v/>
      </c>
      <c r="DE202" s="270" t="str">
        <f ca="true">+IF(OFFSET('Sanitation Data'!$H$28,0,10*ROW('Sanitation Data'!H196))="","",OFFSET('Sanitation Data'!$H$28,0,10*ROW('Sanitation Data'!H196)))</f>
        <v/>
      </c>
      <c r="DF202" s="270" t="str">
        <f ca="true">+IF(OFFSET('Sanitation Data'!$H$29,0,10*ROW('Sanitation Data'!H196))="","",OFFSET('Sanitation Data'!$H$29,0,10*ROW('Sanitation Data'!H196)))</f>
        <v/>
      </c>
      <c r="DG202" s="270" t="str">
        <f ca="true">+IF(OFFSET('Sanitation Data'!$H$30,0,10*ROW('Sanitation Data'!H196))="","",OFFSET('Sanitation Data'!$H$30,0,10*ROW('Sanitation Data'!H196)))</f>
        <v/>
      </c>
      <c r="DH202" s="270" t="str">
        <f ca="true">+IF(OFFSET('Sanitation Data'!$H$31,0,10*ROW('Sanitation Data'!H196))="","",OFFSET('Sanitation Data'!$H$31,0,10*ROW('Sanitation Data'!H196)))</f>
        <v/>
      </c>
      <c r="DI202" s="270" t="str">
        <f ca="true">+IF(OFFSET('Sanitation Data'!$H$32,0,10*ROW('Sanitation Data'!H196))="","",OFFSET('Sanitation Data'!$H$32,0,10*ROW('Sanitation Data'!H196)))</f>
        <v/>
      </c>
      <c r="DJ202" s="270" t="str">
        <f ca="true">+IF(OFFSET('Sanitation Data'!$I$28,0,10*ROW('Sanitation Data'!I196))="","",OFFSET('Sanitation Data'!$I$28,0,10*ROW('Sanitation Data'!I196)))</f>
        <v/>
      </c>
      <c r="DK202" s="270" t="str">
        <f ca="true">+IF(OFFSET('Sanitation Data'!$I$29,0,10*ROW('Sanitation Data'!I196))="","",OFFSET('Sanitation Data'!$I$29,0,10*ROW('Sanitation Data'!I196)))</f>
        <v/>
      </c>
      <c r="DL202" s="270" t="str">
        <f ca="true">+IF(OFFSET('Sanitation Data'!$I$30,0,10*ROW('Sanitation Data'!I196))="","",OFFSET('Sanitation Data'!$I$30,0,10*ROW('Sanitation Data'!I196)))</f>
        <v/>
      </c>
      <c r="DM202" s="270" t="str">
        <f ca="true">+IF(OFFSET('Sanitation Data'!$I$31,0,10*ROW('Sanitation Data'!I196))="","",OFFSET('Sanitation Data'!$I$31,0,10*ROW('Sanitation Data'!I196)))</f>
        <v/>
      </c>
      <c r="DN202" s="270" t="str">
        <f ca="true">+IF(OFFSET('Sanitation Data'!$I$32,0,10*ROW('Sanitation Data'!I196))="","",OFFSET('Sanitation Data'!$I$32,0,10*ROW('Sanitation Data'!I196)))</f>
        <v/>
      </c>
      <c r="DO202" s="270" t="str">
        <f ca="true">+IF(OFFSET('Hygiene Data'!$D$11,0,10*ROW('Hygiene Data'!D196))="","",OFFSET('Hygiene Data'!$D$11,0,10*ROW('Hygiene Data'!D196)))</f>
        <v/>
      </c>
      <c r="DP202" s="270" t="str">
        <f ca="true">+IF(OFFSET('Hygiene Data'!$D$12,0,10*ROW('Hygiene Data'!D196))="","",OFFSET('Hygiene Data'!$D$12,0,10*ROW('Hygiene Data'!D196)))</f>
        <v/>
      </c>
      <c r="DQ202" s="270" t="str">
        <f ca="true">+IF(OFFSET('Hygiene Data'!$D$13,0,10*ROW('Hygiene Data'!D196))="","",OFFSET('Hygiene Data'!$D$13,0,10*ROW('Hygiene Data'!D196)))</f>
        <v/>
      </c>
      <c r="DR202" s="270" t="str">
        <f ca="true">+IF(OFFSET('Hygiene Data'!$E$11,0,10*ROW('Hygiene Data'!E196))="","",OFFSET('Hygiene Data'!$E$11,0,10*ROW('Hygiene Data'!E196)))</f>
        <v/>
      </c>
      <c r="DS202" s="270" t="str">
        <f ca="true">+IF(OFFSET('Hygiene Data'!$E$12,0,10*ROW('Hygiene Data'!E196))="","",OFFSET('Hygiene Data'!$E$12,0,10*ROW('Hygiene Data'!E196)))</f>
        <v/>
      </c>
      <c r="DT202" s="270" t="str">
        <f ca="true">+IF(OFFSET('Hygiene Data'!$E$13,0,10*ROW('Hygiene Data'!E196))="","",OFFSET('Hygiene Data'!$E$13,0,10*ROW('Hygiene Data'!E196)))</f>
        <v/>
      </c>
      <c r="DU202" s="270" t="str">
        <f ca="true">+IF(OFFSET('Hygiene Data'!$F$11,0,10*ROW('Hygiene Data'!F196))="","",OFFSET('Hygiene Data'!$F$11,0,10*ROW('Hygiene Data'!F196)))</f>
        <v/>
      </c>
      <c r="DV202" s="270" t="str">
        <f ca="true">+IF(OFFSET('Hygiene Data'!$F$12,0,10*ROW('Hygiene Data'!F196))="","",OFFSET('Hygiene Data'!$F$12,0,10*ROW('Hygiene Data'!F196)))</f>
        <v/>
      </c>
      <c r="DW202" s="270" t="str">
        <f ca="true">+IF(OFFSET('Hygiene Data'!$F$13,0,10*ROW('Hygiene Data'!F196))="","",OFFSET('Hygiene Data'!$F$13,0,10*ROW('Hygiene Data'!F196)))</f>
        <v/>
      </c>
      <c r="DX202" s="270" t="str">
        <f ca="true">+IF(OFFSET('Hygiene Data'!$G$11,0,10*ROW('Hygiene Data'!G196))="","",OFFSET('Hygiene Data'!$G$11,0,10*ROW('Hygiene Data'!G196)))</f>
        <v/>
      </c>
      <c r="DY202" s="270" t="str">
        <f ca="true">+IF(OFFSET('Hygiene Data'!$G$12,0,10*ROW('Hygiene Data'!G196))="","",OFFSET('Hygiene Data'!$G$12,0,10*ROW('Hygiene Data'!G196)))</f>
        <v/>
      </c>
      <c r="DZ202" s="270" t="str">
        <f ca="true">+IF(OFFSET('Hygiene Data'!$G$13,0,10*ROW('Hygiene Data'!G196))="","",OFFSET('Hygiene Data'!$G$13,0,10*ROW('Hygiene Data'!G196)))</f>
        <v/>
      </c>
      <c r="EA202" s="270" t="str">
        <f ca="true">+IF(OFFSET('Hygiene Data'!$H$11,0,10*ROW('Hygiene Data'!H196))="","",OFFSET('Hygiene Data'!$H$11,0,10*ROW('Hygiene Data'!H196)))</f>
        <v/>
      </c>
      <c r="EB202" s="270" t="str">
        <f ca="true">+IF(OFFSET('Hygiene Data'!$H$12,0,10*ROW('Hygiene Data'!H196))="","",OFFSET('Hygiene Data'!$H$12,0,10*ROW('Hygiene Data'!H196)))</f>
        <v/>
      </c>
      <c r="EC202" s="270" t="str">
        <f ca="true">+IF(OFFSET('Hygiene Data'!$H$13,0,10*ROW('Hygiene Data'!H196))="","",OFFSET('Hygiene Data'!$H$13,0,10*ROW('Hygiene Data'!H196)))</f>
        <v/>
      </c>
      <c r="ED202" s="270" t="str">
        <f ca="true">+IF(OFFSET('Hygiene Data'!$I$11,0,10*ROW('Hygiene Data'!I196))="","",OFFSET('Hygiene Data'!$I$11,0,10*ROW('Hygiene Data'!I196)))</f>
        <v/>
      </c>
      <c r="EE202" s="270" t="str">
        <f ca="true">+IF(OFFSET('Hygiene Data'!$I$12,0,10*ROW('Hygiene Data'!I196))="","",OFFSET('Hygiene Data'!$I$12,0,10*ROW('Hygiene Data'!I196)))</f>
        <v/>
      </c>
      <c r="EF202" s="270"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26"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0"/>
      <c r="BS203" s="270" t="str">
        <f ca="true">+IF(OFFSET('Water Data'!$D$27,0,10*ROW('Water Data'!D197))="","",OFFSET('Water Data'!$D$27,0,10*ROW('Water Data'!D197)))</f>
        <v/>
      </c>
      <c r="BT203" s="270" t="str">
        <f ca="true">+IF(OFFSET('Water Data'!$D$28,0,10*ROW('Water Data'!D197))="","",OFFSET('Water Data'!$D$28,0,10*ROW('Water Data'!D197)))</f>
        <v/>
      </c>
      <c r="BU203" s="270" t="str">
        <f ca="true">+IF(OFFSET('Water Data'!$D$29,0,10*ROW('Water Data'!D197))="","",OFFSET('Water Data'!$D$29,0,10*ROW('Water Data'!D197)))</f>
        <v/>
      </c>
      <c r="BV203" s="270" t="str">
        <f ca="true">+IF(OFFSET('Water Data'!$E$27,0,10*ROW('Water Data'!E197))="","",OFFSET('Water Data'!$E$27,0,10*ROW('Water Data'!E197)))</f>
        <v/>
      </c>
      <c r="BW203" s="270" t="str">
        <f ca="true">+IF(OFFSET('Water Data'!$E$28,0,10*ROW('Water Data'!E197))="","",OFFSET('Water Data'!$E$28,0,10*ROW('Water Data'!E197)))</f>
        <v/>
      </c>
      <c r="BX203" s="270" t="str">
        <f ca="true">+IF(OFFSET('Water Data'!$E$29,0,10*ROW('Water Data'!E197))="","",OFFSET('Water Data'!$E$29,0,10*ROW('Water Data'!E197)))</f>
        <v/>
      </c>
      <c r="BY203" s="270" t="str">
        <f ca="true">+IF(OFFSET('Water Data'!$F$27,0,10*ROW('Water Data'!F197))="","",OFFSET('Water Data'!$F$27,0,10*ROW('Water Data'!F197)))</f>
        <v/>
      </c>
      <c r="BZ203" s="270" t="str">
        <f ca="true">+IF(OFFSET('Water Data'!$F$28,0,10*ROW('Water Data'!F197))="","",OFFSET('Water Data'!$F$28,0,10*ROW('Water Data'!F197)))</f>
        <v/>
      </c>
      <c r="CA203" s="270" t="str">
        <f ca="true">+IF(OFFSET('Water Data'!$F$29,0,10*ROW('Water Data'!F197))="","",OFFSET('Water Data'!$F$29,0,10*ROW('Water Data'!F197)))</f>
        <v/>
      </c>
      <c r="CB203" s="270" t="str">
        <f ca="true">+IF(OFFSET('Water Data'!$G$27,0,10*ROW('Water Data'!G197))="","",OFFSET('Water Data'!$G$27,0,10*ROW('Water Data'!G197)))</f>
        <v/>
      </c>
      <c r="CC203" s="270" t="str">
        <f ca="true">+IF(OFFSET('Water Data'!$G$28,0,10*ROW('Water Data'!G197))="","",OFFSET('Water Data'!$G$28,0,10*ROW('Water Data'!G197)))</f>
        <v/>
      </c>
      <c r="CD203" s="270" t="str">
        <f ca="true">+IF(OFFSET('Water Data'!$G$29,0,10*ROW('Water Data'!G197))="","",OFFSET('Water Data'!$G$29,0,10*ROW('Water Data'!G197)))</f>
        <v/>
      </c>
      <c r="CE203" s="270" t="str">
        <f ca="true">+IF(OFFSET('Water Data'!$H$27,0,10*ROW('Water Data'!H197))="","",OFFSET('Water Data'!$H$27,0,10*ROW('Water Data'!H197)))</f>
        <v/>
      </c>
      <c r="CF203" s="270" t="str">
        <f ca="true">+IF(OFFSET('Water Data'!$H$28,0,10*ROW('Water Data'!H197))="","",OFFSET('Water Data'!$H$28,0,10*ROW('Water Data'!H197)))</f>
        <v/>
      </c>
      <c r="CG203" s="270" t="str">
        <f ca="true">+IF(OFFSET('Water Data'!$H$29,0,10*ROW('Water Data'!H197))="","",OFFSET('Water Data'!$H$29,0,10*ROW('Water Data'!H197)))</f>
        <v/>
      </c>
      <c r="CH203" s="270" t="str">
        <f ca="true">+IF(OFFSET('Water Data'!$I$27,0,10*ROW('Water Data'!I197))="","",OFFSET('Water Data'!$I$27,0,10*ROW('Water Data'!I197)))</f>
        <v/>
      </c>
      <c r="CI203" s="270" t="str">
        <f ca="true">+IF(OFFSET('Water Data'!$I$28,0,10*ROW('Water Data'!I197))="","",OFFSET('Water Data'!$I$28,0,10*ROW('Water Data'!I197)))</f>
        <v/>
      </c>
      <c r="CJ203" s="270" t="str">
        <f ca="true">+IF(OFFSET('Water Data'!$I$29,0,10*ROW('Water Data'!I197))="","",OFFSET('Water Data'!$I$29,0,10*ROW('Water Data'!I197)))</f>
        <v/>
      </c>
      <c r="CK203" s="270" t="str">
        <f ca="true">+IF(OFFSET('Sanitation Data'!$D$28,0,10*ROW('Sanitation Data'!D197))="","",OFFSET('Sanitation Data'!$D$28,0,10*ROW('Sanitation Data'!D197)))</f>
        <v/>
      </c>
      <c r="CL203" s="270" t="str">
        <f ca="true">+IF(OFFSET('Sanitation Data'!$D$29,0,10*ROW('Sanitation Data'!D197))="","",OFFSET('Sanitation Data'!$D$29,0,10*ROW('Sanitation Data'!D197)))</f>
        <v/>
      </c>
      <c r="CM203" s="270" t="str">
        <f ca="true">+IF(OFFSET('Sanitation Data'!$D$30,0,10*ROW('Sanitation Data'!D197))="","",OFFSET('Sanitation Data'!$D$30,0,10*ROW('Sanitation Data'!D197)))</f>
        <v/>
      </c>
      <c r="CN203" s="270" t="str">
        <f ca="true">+IF(OFFSET('Sanitation Data'!$D$31,0,10*ROW('Sanitation Data'!D197))="","",OFFSET('Sanitation Data'!$D$31,0,10*ROW('Sanitation Data'!D197)))</f>
        <v/>
      </c>
      <c r="CO203" s="270" t="str">
        <f ca="true">+IF(OFFSET('Sanitation Data'!$D$32,0,10*ROW('Sanitation Data'!D197))="","",OFFSET('Sanitation Data'!$D$32,0,10*ROW('Sanitation Data'!D197)))</f>
        <v/>
      </c>
      <c r="CP203" s="270" t="str">
        <f ca="true">+IF(OFFSET('Sanitation Data'!$E$28,0,10*ROW('Sanitation Data'!E197))="","",OFFSET('Sanitation Data'!$E$28,0,10*ROW('Sanitation Data'!E197)))</f>
        <v/>
      </c>
      <c r="CQ203" s="270" t="str">
        <f ca="true">+IF(OFFSET('Sanitation Data'!$E$29,0,10*ROW('Sanitation Data'!E197))="","",OFFSET('Sanitation Data'!$E$29,0,10*ROW('Sanitation Data'!E197)))</f>
        <v/>
      </c>
      <c r="CR203" s="270" t="str">
        <f ca="true">+IF(OFFSET('Sanitation Data'!$E$30,0,10*ROW('Sanitation Data'!E197))="","",OFFSET('Sanitation Data'!$E$30,0,10*ROW('Sanitation Data'!E197)))</f>
        <v/>
      </c>
      <c r="CS203" s="270" t="str">
        <f ca="true">+IF(OFFSET('Sanitation Data'!$E$31,0,10*ROW('Sanitation Data'!E197))="","",OFFSET('Sanitation Data'!$E$31,0,10*ROW('Sanitation Data'!E197)))</f>
        <v/>
      </c>
      <c r="CT203" s="270" t="str">
        <f ca="true">+IF(OFFSET('Sanitation Data'!$E$32,0,10*ROW('Sanitation Data'!E197))="","",OFFSET('Sanitation Data'!$E$32,0,10*ROW('Sanitation Data'!E197)))</f>
        <v/>
      </c>
      <c r="CU203" s="270" t="str">
        <f ca="true">+IF(OFFSET('Sanitation Data'!$F$28,0,10*ROW('Sanitation Data'!F197))="","",OFFSET('Sanitation Data'!$F$28,0,10*ROW('Sanitation Data'!F197)))</f>
        <v/>
      </c>
      <c r="CV203" s="270" t="str">
        <f ca="true">+IF(OFFSET('Sanitation Data'!$F$29,0,10*ROW('Sanitation Data'!F197))="","",OFFSET('Sanitation Data'!$F$29,0,10*ROW('Sanitation Data'!F197)))</f>
        <v/>
      </c>
      <c r="CW203" s="270" t="str">
        <f ca="true">+IF(OFFSET('Sanitation Data'!$F$30,0,10*ROW('Sanitation Data'!F197))="","",OFFSET('Sanitation Data'!$F$30,0,10*ROW('Sanitation Data'!F197)))</f>
        <v/>
      </c>
      <c r="CX203" s="270" t="str">
        <f ca="true">+IF(OFFSET('Sanitation Data'!$F$31,0,10*ROW('Sanitation Data'!F197))="","",OFFSET('Sanitation Data'!$F$31,0,10*ROW('Sanitation Data'!F197)))</f>
        <v/>
      </c>
      <c r="CY203" s="270" t="str">
        <f ca="true">+IF(OFFSET('Sanitation Data'!$F$32,0,10*ROW('Sanitation Data'!F197))="","",OFFSET('Sanitation Data'!$F$32,0,10*ROW('Sanitation Data'!F197)))</f>
        <v/>
      </c>
      <c r="CZ203" s="270" t="str">
        <f ca="true">+IF(OFFSET('Sanitation Data'!$G$28,0,10*ROW('Sanitation Data'!G197))="","",OFFSET('Sanitation Data'!$G$28,0,10*ROW('Sanitation Data'!G197)))</f>
        <v/>
      </c>
      <c r="DA203" s="270" t="str">
        <f ca="true">+IF(OFFSET('Sanitation Data'!$G$29,0,10*ROW('Sanitation Data'!G197))="","",OFFSET('Sanitation Data'!$G$29,0,10*ROW('Sanitation Data'!G197)))</f>
        <v/>
      </c>
      <c r="DB203" s="270" t="str">
        <f ca="true">+IF(OFFSET('Sanitation Data'!$G$30,0,10*ROW('Sanitation Data'!G197))="","",OFFSET('Sanitation Data'!$G$30,0,10*ROW('Sanitation Data'!G197)))</f>
        <v/>
      </c>
      <c r="DC203" s="270" t="str">
        <f ca="true">+IF(OFFSET('Sanitation Data'!$G$31,0,10*ROW('Sanitation Data'!G197))="","",OFFSET('Sanitation Data'!$G$31,0,10*ROW('Sanitation Data'!G197)))</f>
        <v/>
      </c>
      <c r="DD203" s="270" t="str">
        <f ca="true">+IF(OFFSET('Sanitation Data'!$G$32,0,10*ROW('Sanitation Data'!G197))="","",OFFSET('Sanitation Data'!$G$32,0,10*ROW('Sanitation Data'!G197)))</f>
        <v/>
      </c>
      <c r="DE203" s="270" t="str">
        <f ca="true">+IF(OFFSET('Sanitation Data'!$H$28,0,10*ROW('Sanitation Data'!H197))="","",OFFSET('Sanitation Data'!$H$28,0,10*ROW('Sanitation Data'!H197)))</f>
        <v/>
      </c>
      <c r="DF203" s="270" t="str">
        <f ca="true">+IF(OFFSET('Sanitation Data'!$H$29,0,10*ROW('Sanitation Data'!H197))="","",OFFSET('Sanitation Data'!$H$29,0,10*ROW('Sanitation Data'!H197)))</f>
        <v/>
      </c>
      <c r="DG203" s="270" t="str">
        <f ca="true">+IF(OFFSET('Sanitation Data'!$H$30,0,10*ROW('Sanitation Data'!H197))="","",OFFSET('Sanitation Data'!$H$30,0,10*ROW('Sanitation Data'!H197)))</f>
        <v/>
      </c>
      <c r="DH203" s="270" t="str">
        <f ca="true">+IF(OFFSET('Sanitation Data'!$H$31,0,10*ROW('Sanitation Data'!H197))="","",OFFSET('Sanitation Data'!$H$31,0,10*ROW('Sanitation Data'!H197)))</f>
        <v/>
      </c>
      <c r="DI203" s="270" t="str">
        <f ca="true">+IF(OFFSET('Sanitation Data'!$H$32,0,10*ROW('Sanitation Data'!H197))="","",OFFSET('Sanitation Data'!$H$32,0,10*ROW('Sanitation Data'!H197)))</f>
        <v/>
      </c>
      <c r="DJ203" s="270" t="str">
        <f ca="true">+IF(OFFSET('Sanitation Data'!$I$28,0,10*ROW('Sanitation Data'!I197))="","",OFFSET('Sanitation Data'!$I$28,0,10*ROW('Sanitation Data'!I197)))</f>
        <v/>
      </c>
      <c r="DK203" s="270" t="str">
        <f ca="true">+IF(OFFSET('Sanitation Data'!$I$29,0,10*ROW('Sanitation Data'!I197))="","",OFFSET('Sanitation Data'!$I$29,0,10*ROW('Sanitation Data'!I197)))</f>
        <v/>
      </c>
      <c r="DL203" s="270" t="str">
        <f ca="true">+IF(OFFSET('Sanitation Data'!$I$30,0,10*ROW('Sanitation Data'!I197))="","",OFFSET('Sanitation Data'!$I$30,0,10*ROW('Sanitation Data'!I197)))</f>
        <v/>
      </c>
      <c r="DM203" s="270" t="str">
        <f ca="true">+IF(OFFSET('Sanitation Data'!$I$31,0,10*ROW('Sanitation Data'!I197))="","",OFFSET('Sanitation Data'!$I$31,0,10*ROW('Sanitation Data'!I197)))</f>
        <v/>
      </c>
      <c r="DN203" s="270" t="str">
        <f ca="true">+IF(OFFSET('Sanitation Data'!$I$32,0,10*ROW('Sanitation Data'!I197))="","",OFFSET('Sanitation Data'!$I$32,0,10*ROW('Sanitation Data'!I197)))</f>
        <v/>
      </c>
      <c r="DO203" s="270" t="str">
        <f ca="true">+IF(OFFSET('Hygiene Data'!$D$11,0,10*ROW('Hygiene Data'!D197))="","",OFFSET('Hygiene Data'!$D$11,0,10*ROW('Hygiene Data'!D197)))</f>
        <v/>
      </c>
      <c r="DP203" s="270" t="str">
        <f ca="true">+IF(OFFSET('Hygiene Data'!$D$12,0,10*ROW('Hygiene Data'!D197))="","",OFFSET('Hygiene Data'!$D$12,0,10*ROW('Hygiene Data'!D197)))</f>
        <v/>
      </c>
      <c r="DQ203" s="270" t="str">
        <f ca="true">+IF(OFFSET('Hygiene Data'!$D$13,0,10*ROW('Hygiene Data'!D197))="","",OFFSET('Hygiene Data'!$D$13,0,10*ROW('Hygiene Data'!D197)))</f>
        <v/>
      </c>
      <c r="DR203" s="270" t="str">
        <f ca="true">+IF(OFFSET('Hygiene Data'!$E$11,0,10*ROW('Hygiene Data'!E197))="","",OFFSET('Hygiene Data'!$E$11,0,10*ROW('Hygiene Data'!E197)))</f>
        <v/>
      </c>
      <c r="DS203" s="270" t="str">
        <f ca="true">+IF(OFFSET('Hygiene Data'!$E$12,0,10*ROW('Hygiene Data'!E197))="","",OFFSET('Hygiene Data'!$E$12,0,10*ROW('Hygiene Data'!E197)))</f>
        <v/>
      </c>
      <c r="DT203" s="270" t="str">
        <f ca="true">+IF(OFFSET('Hygiene Data'!$E$13,0,10*ROW('Hygiene Data'!E197))="","",OFFSET('Hygiene Data'!$E$13,0,10*ROW('Hygiene Data'!E197)))</f>
        <v/>
      </c>
      <c r="DU203" s="270" t="str">
        <f ca="true">+IF(OFFSET('Hygiene Data'!$F$11,0,10*ROW('Hygiene Data'!F197))="","",OFFSET('Hygiene Data'!$F$11,0,10*ROW('Hygiene Data'!F197)))</f>
        <v/>
      </c>
      <c r="DV203" s="270" t="str">
        <f ca="true">+IF(OFFSET('Hygiene Data'!$F$12,0,10*ROW('Hygiene Data'!F197))="","",OFFSET('Hygiene Data'!$F$12,0,10*ROW('Hygiene Data'!F197)))</f>
        <v/>
      </c>
      <c r="DW203" s="270" t="str">
        <f ca="true">+IF(OFFSET('Hygiene Data'!$F$13,0,10*ROW('Hygiene Data'!F197))="","",OFFSET('Hygiene Data'!$F$13,0,10*ROW('Hygiene Data'!F197)))</f>
        <v/>
      </c>
      <c r="DX203" s="270" t="str">
        <f ca="true">+IF(OFFSET('Hygiene Data'!$G$11,0,10*ROW('Hygiene Data'!G197))="","",OFFSET('Hygiene Data'!$G$11,0,10*ROW('Hygiene Data'!G197)))</f>
        <v/>
      </c>
      <c r="DY203" s="270" t="str">
        <f ca="true">+IF(OFFSET('Hygiene Data'!$G$12,0,10*ROW('Hygiene Data'!G197))="","",OFFSET('Hygiene Data'!$G$12,0,10*ROW('Hygiene Data'!G197)))</f>
        <v/>
      </c>
      <c r="DZ203" s="270" t="str">
        <f ca="true">+IF(OFFSET('Hygiene Data'!$G$13,0,10*ROW('Hygiene Data'!G197))="","",OFFSET('Hygiene Data'!$G$13,0,10*ROW('Hygiene Data'!G197)))</f>
        <v/>
      </c>
      <c r="EA203" s="270" t="str">
        <f ca="true">+IF(OFFSET('Hygiene Data'!$H$11,0,10*ROW('Hygiene Data'!H197))="","",OFFSET('Hygiene Data'!$H$11,0,10*ROW('Hygiene Data'!H197)))</f>
        <v/>
      </c>
      <c r="EB203" s="270" t="str">
        <f ca="true">+IF(OFFSET('Hygiene Data'!$H$12,0,10*ROW('Hygiene Data'!H197))="","",OFFSET('Hygiene Data'!$H$12,0,10*ROW('Hygiene Data'!H197)))</f>
        <v/>
      </c>
      <c r="EC203" s="270" t="str">
        <f ca="true">+IF(OFFSET('Hygiene Data'!$H$13,0,10*ROW('Hygiene Data'!H197))="","",OFFSET('Hygiene Data'!$H$13,0,10*ROW('Hygiene Data'!H197)))</f>
        <v/>
      </c>
      <c r="ED203" s="270" t="str">
        <f ca="true">+IF(OFFSET('Hygiene Data'!$I$11,0,10*ROW('Hygiene Data'!I197))="","",OFFSET('Hygiene Data'!$I$11,0,10*ROW('Hygiene Data'!I197)))</f>
        <v/>
      </c>
      <c r="EE203" s="270" t="str">
        <f ca="true">+IF(OFFSET('Hygiene Data'!$I$12,0,10*ROW('Hygiene Data'!I197))="","",OFFSET('Hygiene Data'!$I$12,0,10*ROW('Hygiene Data'!I197)))</f>
        <v/>
      </c>
      <c r="EF203" s="270"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26"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0"/>
      <c r="BS204" s="270" t="str">
        <f ca="true">+IF(OFFSET('Water Data'!$D$27,0,10*ROW('Water Data'!D198))="","",OFFSET('Water Data'!$D$27,0,10*ROW('Water Data'!D198)))</f>
        <v/>
      </c>
      <c r="BT204" s="270" t="str">
        <f ca="true">+IF(OFFSET('Water Data'!$D$28,0,10*ROW('Water Data'!D198))="","",OFFSET('Water Data'!$D$28,0,10*ROW('Water Data'!D198)))</f>
        <v/>
      </c>
      <c r="BU204" s="270" t="str">
        <f ca="true">+IF(OFFSET('Water Data'!$D$29,0,10*ROW('Water Data'!D198))="","",OFFSET('Water Data'!$D$29,0,10*ROW('Water Data'!D198)))</f>
        <v/>
      </c>
      <c r="BV204" s="270" t="str">
        <f ca="true">+IF(OFFSET('Water Data'!$E$27,0,10*ROW('Water Data'!E198))="","",OFFSET('Water Data'!$E$27,0,10*ROW('Water Data'!E198)))</f>
        <v/>
      </c>
      <c r="BW204" s="270" t="str">
        <f ca="true">+IF(OFFSET('Water Data'!$E$28,0,10*ROW('Water Data'!E198))="","",OFFSET('Water Data'!$E$28,0,10*ROW('Water Data'!E198)))</f>
        <v/>
      </c>
      <c r="BX204" s="270" t="str">
        <f ca="true">+IF(OFFSET('Water Data'!$E$29,0,10*ROW('Water Data'!E198))="","",OFFSET('Water Data'!$E$29,0,10*ROW('Water Data'!E198)))</f>
        <v/>
      </c>
      <c r="BY204" s="270" t="str">
        <f ca="true">+IF(OFFSET('Water Data'!$F$27,0,10*ROW('Water Data'!F198))="","",OFFSET('Water Data'!$F$27,0,10*ROW('Water Data'!F198)))</f>
        <v/>
      </c>
      <c r="BZ204" s="270" t="str">
        <f ca="true">+IF(OFFSET('Water Data'!$F$28,0,10*ROW('Water Data'!F198))="","",OFFSET('Water Data'!$F$28,0,10*ROW('Water Data'!F198)))</f>
        <v/>
      </c>
      <c r="CA204" s="270" t="str">
        <f ca="true">+IF(OFFSET('Water Data'!$F$29,0,10*ROW('Water Data'!F198))="","",OFFSET('Water Data'!$F$29,0,10*ROW('Water Data'!F198)))</f>
        <v/>
      </c>
      <c r="CB204" s="270" t="str">
        <f ca="true">+IF(OFFSET('Water Data'!$G$27,0,10*ROW('Water Data'!G198))="","",OFFSET('Water Data'!$G$27,0,10*ROW('Water Data'!G198)))</f>
        <v/>
      </c>
      <c r="CC204" s="270" t="str">
        <f ca="true">+IF(OFFSET('Water Data'!$G$28,0,10*ROW('Water Data'!G198))="","",OFFSET('Water Data'!$G$28,0,10*ROW('Water Data'!G198)))</f>
        <v/>
      </c>
      <c r="CD204" s="270" t="str">
        <f ca="true">+IF(OFFSET('Water Data'!$G$29,0,10*ROW('Water Data'!G198))="","",OFFSET('Water Data'!$G$29,0,10*ROW('Water Data'!G198)))</f>
        <v/>
      </c>
      <c r="CE204" s="270" t="str">
        <f ca="true">+IF(OFFSET('Water Data'!$H$27,0,10*ROW('Water Data'!H198))="","",OFFSET('Water Data'!$H$27,0,10*ROW('Water Data'!H198)))</f>
        <v/>
      </c>
      <c r="CF204" s="270" t="str">
        <f ca="true">+IF(OFFSET('Water Data'!$H$28,0,10*ROW('Water Data'!H198))="","",OFFSET('Water Data'!$H$28,0,10*ROW('Water Data'!H198)))</f>
        <v/>
      </c>
      <c r="CG204" s="270" t="str">
        <f ca="true">+IF(OFFSET('Water Data'!$H$29,0,10*ROW('Water Data'!H198))="","",OFFSET('Water Data'!$H$29,0,10*ROW('Water Data'!H198)))</f>
        <v/>
      </c>
      <c r="CH204" s="270" t="str">
        <f ca="true">+IF(OFFSET('Water Data'!$I$27,0,10*ROW('Water Data'!I198))="","",OFFSET('Water Data'!$I$27,0,10*ROW('Water Data'!I198)))</f>
        <v/>
      </c>
      <c r="CI204" s="270" t="str">
        <f ca="true">+IF(OFFSET('Water Data'!$I$28,0,10*ROW('Water Data'!I198))="","",OFFSET('Water Data'!$I$28,0,10*ROW('Water Data'!I198)))</f>
        <v/>
      </c>
      <c r="CJ204" s="270" t="str">
        <f ca="true">+IF(OFFSET('Water Data'!$I$29,0,10*ROW('Water Data'!I198))="","",OFFSET('Water Data'!$I$29,0,10*ROW('Water Data'!I198)))</f>
        <v/>
      </c>
      <c r="CK204" s="270" t="str">
        <f ca="true">+IF(OFFSET('Sanitation Data'!$D$28,0,10*ROW('Sanitation Data'!D198))="","",OFFSET('Sanitation Data'!$D$28,0,10*ROW('Sanitation Data'!D198)))</f>
        <v/>
      </c>
      <c r="CL204" s="270" t="str">
        <f ca="true">+IF(OFFSET('Sanitation Data'!$D$29,0,10*ROW('Sanitation Data'!D198))="","",OFFSET('Sanitation Data'!$D$29,0,10*ROW('Sanitation Data'!D198)))</f>
        <v/>
      </c>
      <c r="CM204" s="270" t="str">
        <f ca="true">+IF(OFFSET('Sanitation Data'!$D$30,0,10*ROW('Sanitation Data'!D198))="","",OFFSET('Sanitation Data'!$D$30,0,10*ROW('Sanitation Data'!D198)))</f>
        <v/>
      </c>
      <c r="CN204" s="270" t="str">
        <f ca="true">+IF(OFFSET('Sanitation Data'!$D$31,0,10*ROW('Sanitation Data'!D198))="","",OFFSET('Sanitation Data'!$D$31,0,10*ROW('Sanitation Data'!D198)))</f>
        <v/>
      </c>
      <c r="CO204" s="270" t="str">
        <f ca="true">+IF(OFFSET('Sanitation Data'!$D$32,0,10*ROW('Sanitation Data'!D198))="","",OFFSET('Sanitation Data'!$D$32,0,10*ROW('Sanitation Data'!D198)))</f>
        <v/>
      </c>
      <c r="CP204" s="270" t="str">
        <f ca="true">+IF(OFFSET('Sanitation Data'!$E$28,0,10*ROW('Sanitation Data'!E198))="","",OFFSET('Sanitation Data'!$E$28,0,10*ROW('Sanitation Data'!E198)))</f>
        <v/>
      </c>
      <c r="CQ204" s="270" t="str">
        <f ca="true">+IF(OFFSET('Sanitation Data'!$E$29,0,10*ROW('Sanitation Data'!E198))="","",OFFSET('Sanitation Data'!$E$29,0,10*ROW('Sanitation Data'!E198)))</f>
        <v/>
      </c>
      <c r="CR204" s="270" t="str">
        <f ca="true">+IF(OFFSET('Sanitation Data'!$E$30,0,10*ROW('Sanitation Data'!E198))="","",OFFSET('Sanitation Data'!$E$30,0,10*ROW('Sanitation Data'!E198)))</f>
        <v/>
      </c>
      <c r="CS204" s="270" t="str">
        <f ca="true">+IF(OFFSET('Sanitation Data'!$E$31,0,10*ROW('Sanitation Data'!E198))="","",OFFSET('Sanitation Data'!$E$31,0,10*ROW('Sanitation Data'!E198)))</f>
        <v/>
      </c>
      <c r="CT204" s="270" t="str">
        <f ca="true">+IF(OFFSET('Sanitation Data'!$E$32,0,10*ROW('Sanitation Data'!E198))="","",OFFSET('Sanitation Data'!$E$32,0,10*ROW('Sanitation Data'!E198)))</f>
        <v/>
      </c>
      <c r="CU204" s="270" t="str">
        <f ca="true">+IF(OFFSET('Sanitation Data'!$F$28,0,10*ROW('Sanitation Data'!F198))="","",OFFSET('Sanitation Data'!$F$28,0,10*ROW('Sanitation Data'!F198)))</f>
        <v/>
      </c>
      <c r="CV204" s="270" t="str">
        <f ca="true">+IF(OFFSET('Sanitation Data'!$F$29,0,10*ROW('Sanitation Data'!F198))="","",OFFSET('Sanitation Data'!$F$29,0,10*ROW('Sanitation Data'!F198)))</f>
        <v/>
      </c>
      <c r="CW204" s="270" t="str">
        <f ca="true">+IF(OFFSET('Sanitation Data'!$F$30,0,10*ROW('Sanitation Data'!F198))="","",OFFSET('Sanitation Data'!$F$30,0,10*ROW('Sanitation Data'!F198)))</f>
        <v/>
      </c>
      <c r="CX204" s="270" t="str">
        <f ca="true">+IF(OFFSET('Sanitation Data'!$F$31,0,10*ROW('Sanitation Data'!F198))="","",OFFSET('Sanitation Data'!$F$31,0,10*ROW('Sanitation Data'!F198)))</f>
        <v/>
      </c>
      <c r="CY204" s="270" t="str">
        <f ca="true">+IF(OFFSET('Sanitation Data'!$F$32,0,10*ROW('Sanitation Data'!F198))="","",OFFSET('Sanitation Data'!$F$32,0,10*ROW('Sanitation Data'!F198)))</f>
        <v/>
      </c>
      <c r="CZ204" s="270" t="str">
        <f ca="true">+IF(OFFSET('Sanitation Data'!$G$28,0,10*ROW('Sanitation Data'!G198))="","",OFFSET('Sanitation Data'!$G$28,0,10*ROW('Sanitation Data'!G198)))</f>
        <v/>
      </c>
      <c r="DA204" s="270" t="str">
        <f ca="true">+IF(OFFSET('Sanitation Data'!$G$29,0,10*ROW('Sanitation Data'!G198))="","",OFFSET('Sanitation Data'!$G$29,0,10*ROW('Sanitation Data'!G198)))</f>
        <v/>
      </c>
      <c r="DB204" s="270" t="str">
        <f ca="true">+IF(OFFSET('Sanitation Data'!$G$30,0,10*ROW('Sanitation Data'!G198))="","",OFFSET('Sanitation Data'!$G$30,0,10*ROW('Sanitation Data'!G198)))</f>
        <v/>
      </c>
      <c r="DC204" s="270" t="str">
        <f ca="true">+IF(OFFSET('Sanitation Data'!$G$31,0,10*ROW('Sanitation Data'!G198))="","",OFFSET('Sanitation Data'!$G$31,0,10*ROW('Sanitation Data'!G198)))</f>
        <v/>
      </c>
      <c r="DD204" s="270" t="str">
        <f ca="true">+IF(OFFSET('Sanitation Data'!$G$32,0,10*ROW('Sanitation Data'!G198))="","",OFFSET('Sanitation Data'!$G$32,0,10*ROW('Sanitation Data'!G198)))</f>
        <v/>
      </c>
      <c r="DE204" s="270" t="str">
        <f ca="true">+IF(OFFSET('Sanitation Data'!$H$28,0,10*ROW('Sanitation Data'!H198))="","",OFFSET('Sanitation Data'!$H$28,0,10*ROW('Sanitation Data'!H198)))</f>
        <v/>
      </c>
      <c r="DF204" s="270" t="str">
        <f ca="true">+IF(OFFSET('Sanitation Data'!$H$29,0,10*ROW('Sanitation Data'!H198))="","",OFFSET('Sanitation Data'!$H$29,0,10*ROW('Sanitation Data'!H198)))</f>
        <v/>
      </c>
      <c r="DG204" s="270" t="str">
        <f ca="true">+IF(OFFSET('Sanitation Data'!$H$30,0,10*ROW('Sanitation Data'!H198))="","",OFFSET('Sanitation Data'!$H$30,0,10*ROW('Sanitation Data'!H198)))</f>
        <v/>
      </c>
      <c r="DH204" s="270" t="str">
        <f ca="true">+IF(OFFSET('Sanitation Data'!$H$31,0,10*ROW('Sanitation Data'!H198))="","",OFFSET('Sanitation Data'!$H$31,0,10*ROW('Sanitation Data'!H198)))</f>
        <v/>
      </c>
      <c r="DI204" s="270" t="str">
        <f ca="true">+IF(OFFSET('Sanitation Data'!$H$32,0,10*ROW('Sanitation Data'!H198))="","",OFFSET('Sanitation Data'!$H$32,0,10*ROW('Sanitation Data'!H198)))</f>
        <v/>
      </c>
      <c r="DJ204" s="270" t="str">
        <f ca="true">+IF(OFFSET('Sanitation Data'!$I$28,0,10*ROW('Sanitation Data'!I198))="","",OFFSET('Sanitation Data'!$I$28,0,10*ROW('Sanitation Data'!I198)))</f>
        <v/>
      </c>
      <c r="DK204" s="270" t="str">
        <f ca="true">+IF(OFFSET('Sanitation Data'!$I$29,0,10*ROW('Sanitation Data'!I198))="","",OFFSET('Sanitation Data'!$I$29,0,10*ROW('Sanitation Data'!I198)))</f>
        <v/>
      </c>
      <c r="DL204" s="270" t="str">
        <f ca="true">+IF(OFFSET('Sanitation Data'!$I$30,0,10*ROW('Sanitation Data'!I198))="","",OFFSET('Sanitation Data'!$I$30,0,10*ROW('Sanitation Data'!I198)))</f>
        <v/>
      </c>
      <c r="DM204" s="270" t="str">
        <f ca="true">+IF(OFFSET('Sanitation Data'!$I$31,0,10*ROW('Sanitation Data'!I198))="","",OFFSET('Sanitation Data'!$I$31,0,10*ROW('Sanitation Data'!I198)))</f>
        <v/>
      </c>
      <c r="DN204" s="270" t="str">
        <f ca="true">+IF(OFFSET('Sanitation Data'!$I$32,0,10*ROW('Sanitation Data'!I198))="","",OFFSET('Sanitation Data'!$I$32,0,10*ROW('Sanitation Data'!I198)))</f>
        <v/>
      </c>
      <c r="DO204" s="270" t="str">
        <f ca="true">+IF(OFFSET('Hygiene Data'!$D$11,0,10*ROW('Hygiene Data'!D198))="","",OFFSET('Hygiene Data'!$D$11,0,10*ROW('Hygiene Data'!D198)))</f>
        <v/>
      </c>
      <c r="DP204" s="270" t="str">
        <f ca="true">+IF(OFFSET('Hygiene Data'!$D$12,0,10*ROW('Hygiene Data'!D198))="","",OFFSET('Hygiene Data'!$D$12,0,10*ROW('Hygiene Data'!D198)))</f>
        <v/>
      </c>
      <c r="DQ204" s="270" t="str">
        <f ca="true">+IF(OFFSET('Hygiene Data'!$D$13,0,10*ROW('Hygiene Data'!D198))="","",OFFSET('Hygiene Data'!$D$13,0,10*ROW('Hygiene Data'!D198)))</f>
        <v/>
      </c>
      <c r="DR204" s="270" t="str">
        <f ca="true">+IF(OFFSET('Hygiene Data'!$E$11,0,10*ROW('Hygiene Data'!E198))="","",OFFSET('Hygiene Data'!$E$11,0,10*ROW('Hygiene Data'!E198)))</f>
        <v/>
      </c>
      <c r="DS204" s="270" t="str">
        <f ca="true">+IF(OFFSET('Hygiene Data'!$E$12,0,10*ROW('Hygiene Data'!E198))="","",OFFSET('Hygiene Data'!$E$12,0,10*ROW('Hygiene Data'!E198)))</f>
        <v/>
      </c>
      <c r="DT204" s="270" t="str">
        <f ca="true">+IF(OFFSET('Hygiene Data'!$E$13,0,10*ROW('Hygiene Data'!E198))="","",OFFSET('Hygiene Data'!$E$13,0,10*ROW('Hygiene Data'!E198)))</f>
        <v/>
      </c>
      <c r="DU204" s="270" t="str">
        <f ca="true">+IF(OFFSET('Hygiene Data'!$F$11,0,10*ROW('Hygiene Data'!F198))="","",OFFSET('Hygiene Data'!$F$11,0,10*ROW('Hygiene Data'!F198)))</f>
        <v/>
      </c>
      <c r="DV204" s="270" t="str">
        <f ca="true">+IF(OFFSET('Hygiene Data'!$F$12,0,10*ROW('Hygiene Data'!F198))="","",OFFSET('Hygiene Data'!$F$12,0,10*ROW('Hygiene Data'!F198)))</f>
        <v/>
      </c>
      <c r="DW204" s="270" t="str">
        <f ca="true">+IF(OFFSET('Hygiene Data'!$F$13,0,10*ROW('Hygiene Data'!F198))="","",OFFSET('Hygiene Data'!$F$13,0,10*ROW('Hygiene Data'!F198)))</f>
        <v/>
      </c>
      <c r="DX204" s="270" t="str">
        <f ca="true">+IF(OFFSET('Hygiene Data'!$G$11,0,10*ROW('Hygiene Data'!G198))="","",OFFSET('Hygiene Data'!$G$11,0,10*ROW('Hygiene Data'!G198)))</f>
        <v/>
      </c>
      <c r="DY204" s="270" t="str">
        <f ca="true">+IF(OFFSET('Hygiene Data'!$G$12,0,10*ROW('Hygiene Data'!G198))="","",OFFSET('Hygiene Data'!$G$12,0,10*ROW('Hygiene Data'!G198)))</f>
        <v/>
      </c>
      <c r="DZ204" s="270" t="str">
        <f ca="true">+IF(OFFSET('Hygiene Data'!$G$13,0,10*ROW('Hygiene Data'!G198))="","",OFFSET('Hygiene Data'!$G$13,0,10*ROW('Hygiene Data'!G198)))</f>
        <v/>
      </c>
      <c r="EA204" s="270" t="str">
        <f ca="true">+IF(OFFSET('Hygiene Data'!$H$11,0,10*ROW('Hygiene Data'!H198))="","",OFFSET('Hygiene Data'!$H$11,0,10*ROW('Hygiene Data'!H198)))</f>
        <v/>
      </c>
      <c r="EB204" s="270" t="str">
        <f ca="true">+IF(OFFSET('Hygiene Data'!$H$12,0,10*ROW('Hygiene Data'!H198))="","",OFFSET('Hygiene Data'!$H$12,0,10*ROW('Hygiene Data'!H198)))</f>
        <v/>
      </c>
      <c r="EC204" s="270" t="str">
        <f ca="true">+IF(OFFSET('Hygiene Data'!$H$13,0,10*ROW('Hygiene Data'!H198))="","",OFFSET('Hygiene Data'!$H$13,0,10*ROW('Hygiene Data'!H198)))</f>
        <v/>
      </c>
      <c r="ED204" s="270" t="str">
        <f ca="true">+IF(OFFSET('Hygiene Data'!$I$11,0,10*ROW('Hygiene Data'!I198))="","",OFFSET('Hygiene Data'!$I$11,0,10*ROW('Hygiene Data'!I198)))</f>
        <v/>
      </c>
      <c r="EE204" s="270" t="str">
        <f ca="true">+IF(OFFSET('Hygiene Data'!$I$12,0,10*ROW('Hygiene Data'!I198))="","",OFFSET('Hygiene Data'!$I$12,0,10*ROW('Hygiene Data'!I198)))</f>
        <v/>
      </c>
      <c r="EF204" s="270"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26"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0"/>
      <c r="BS205" s="270" t="str">
        <f ca="true">+IF(OFFSET('Water Data'!$D$27,0,10*ROW('Water Data'!D199))="","",OFFSET('Water Data'!$D$27,0,10*ROW('Water Data'!D199)))</f>
        <v/>
      </c>
      <c r="BT205" s="270" t="str">
        <f ca="true">+IF(OFFSET('Water Data'!$D$28,0,10*ROW('Water Data'!D199))="","",OFFSET('Water Data'!$D$28,0,10*ROW('Water Data'!D199)))</f>
        <v/>
      </c>
      <c r="BU205" s="270" t="str">
        <f ca="true">+IF(OFFSET('Water Data'!$D$29,0,10*ROW('Water Data'!D199))="","",OFFSET('Water Data'!$D$29,0,10*ROW('Water Data'!D199)))</f>
        <v/>
      </c>
      <c r="BV205" s="270" t="str">
        <f ca="true">+IF(OFFSET('Water Data'!$E$27,0,10*ROW('Water Data'!E199))="","",OFFSET('Water Data'!$E$27,0,10*ROW('Water Data'!E199)))</f>
        <v/>
      </c>
      <c r="BW205" s="270" t="str">
        <f ca="true">+IF(OFFSET('Water Data'!$E$28,0,10*ROW('Water Data'!E199))="","",OFFSET('Water Data'!$E$28,0,10*ROW('Water Data'!E199)))</f>
        <v/>
      </c>
      <c r="BX205" s="270" t="str">
        <f ca="true">+IF(OFFSET('Water Data'!$E$29,0,10*ROW('Water Data'!E199))="","",OFFSET('Water Data'!$E$29,0,10*ROW('Water Data'!E199)))</f>
        <v/>
      </c>
      <c r="BY205" s="270" t="str">
        <f ca="true">+IF(OFFSET('Water Data'!$F$27,0,10*ROW('Water Data'!F199))="","",OFFSET('Water Data'!$F$27,0,10*ROW('Water Data'!F199)))</f>
        <v/>
      </c>
      <c r="BZ205" s="270" t="str">
        <f ca="true">+IF(OFFSET('Water Data'!$F$28,0,10*ROW('Water Data'!F199))="","",OFFSET('Water Data'!$F$28,0,10*ROW('Water Data'!F199)))</f>
        <v/>
      </c>
      <c r="CA205" s="270" t="str">
        <f ca="true">+IF(OFFSET('Water Data'!$F$29,0,10*ROW('Water Data'!F199))="","",OFFSET('Water Data'!$F$29,0,10*ROW('Water Data'!F199)))</f>
        <v/>
      </c>
      <c r="CB205" s="270" t="str">
        <f ca="true">+IF(OFFSET('Water Data'!$G$27,0,10*ROW('Water Data'!G199))="","",OFFSET('Water Data'!$G$27,0,10*ROW('Water Data'!G199)))</f>
        <v/>
      </c>
      <c r="CC205" s="270" t="str">
        <f ca="true">+IF(OFFSET('Water Data'!$G$28,0,10*ROW('Water Data'!G199))="","",OFFSET('Water Data'!$G$28,0,10*ROW('Water Data'!G199)))</f>
        <v/>
      </c>
      <c r="CD205" s="270" t="str">
        <f ca="true">+IF(OFFSET('Water Data'!$G$29,0,10*ROW('Water Data'!G199))="","",OFFSET('Water Data'!$G$29,0,10*ROW('Water Data'!G199)))</f>
        <v/>
      </c>
      <c r="CE205" s="270" t="str">
        <f ca="true">+IF(OFFSET('Water Data'!$H$27,0,10*ROW('Water Data'!H199))="","",OFFSET('Water Data'!$H$27,0,10*ROW('Water Data'!H199)))</f>
        <v/>
      </c>
      <c r="CF205" s="270" t="str">
        <f ca="true">+IF(OFFSET('Water Data'!$H$28,0,10*ROW('Water Data'!H199))="","",OFFSET('Water Data'!$H$28,0,10*ROW('Water Data'!H199)))</f>
        <v/>
      </c>
      <c r="CG205" s="270" t="str">
        <f ca="true">+IF(OFFSET('Water Data'!$H$29,0,10*ROW('Water Data'!H199))="","",OFFSET('Water Data'!$H$29,0,10*ROW('Water Data'!H199)))</f>
        <v/>
      </c>
      <c r="CH205" s="270" t="str">
        <f ca="true">+IF(OFFSET('Water Data'!$I$27,0,10*ROW('Water Data'!I199))="","",OFFSET('Water Data'!$I$27,0,10*ROW('Water Data'!I199)))</f>
        <v/>
      </c>
      <c r="CI205" s="270" t="str">
        <f ca="true">+IF(OFFSET('Water Data'!$I$28,0,10*ROW('Water Data'!I199))="","",OFFSET('Water Data'!$I$28,0,10*ROW('Water Data'!I199)))</f>
        <v/>
      </c>
      <c r="CJ205" s="270" t="str">
        <f ca="true">+IF(OFFSET('Water Data'!$I$29,0,10*ROW('Water Data'!I199))="","",OFFSET('Water Data'!$I$29,0,10*ROW('Water Data'!I199)))</f>
        <v/>
      </c>
      <c r="CK205" s="270" t="str">
        <f ca="true">+IF(OFFSET('Sanitation Data'!$D$28,0,10*ROW('Sanitation Data'!D199))="","",OFFSET('Sanitation Data'!$D$28,0,10*ROW('Sanitation Data'!D199)))</f>
        <v/>
      </c>
      <c r="CL205" s="270" t="str">
        <f ca="true">+IF(OFFSET('Sanitation Data'!$D$29,0,10*ROW('Sanitation Data'!D199))="","",OFFSET('Sanitation Data'!$D$29,0,10*ROW('Sanitation Data'!D199)))</f>
        <v/>
      </c>
      <c r="CM205" s="270" t="str">
        <f ca="true">+IF(OFFSET('Sanitation Data'!$D$30,0,10*ROW('Sanitation Data'!D199))="","",OFFSET('Sanitation Data'!$D$30,0,10*ROW('Sanitation Data'!D199)))</f>
        <v/>
      </c>
      <c r="CN205" s="270" t="str">
        <f ca="true">+IF(OFFSET('Sanitation Data'!$D$31,0,10*ROW('Sanitation Data'!D199))="","",OFFSET('Sanitation Data'!$D$31,0,10*ROW('Sanitation Data'!D199)))</f>
        <v/>
      </c>
      <c r="CO205" s="270" t="str">
        <f ca="true">+IF(OFFSET('Sanitation Data'!$D$32,0,10*ROW('Sanitation Data'!D199))="","",OFFSET('Sanitation Data'!$D$32,0,10*ROW('Sanitation Data'!D199)))</f>
        <v/>
      </c>
      <c r="CP205" s="270" t="str">
        <f ca="true">+IF(OFFSET('Sanitation Data'!$E$28,0,10*ROW('Sanitation Data'!E199))="","",OFFSET('Sanitation Data'!$E$28,0,10*ROW('Sanitation Data'!E199)))</f>
        <v/>
      </c>
      <c r="CQ205" s="270" t="str">
        <f ca="true">+IF(OFFSET('Sanitation Data'!$E$29,0,10*ROW('Sanitation Data'!E199))="","",OFFSET('Sanitation Data'!$E$29,0,10*ROW('Sanitation Data'!E199)))</f>
        <v/>
      </c>
      <c r="CR205" s="270" t="str">
        <f ca="true">+IF(OFFSET('Sanitation Data'!$E$30,0,10*ROW('Sanitation Data'!E199))="","",OFFSET('Sanitation Data'!$E$30,0,10*ROW('Sanitation Data'!E199)))</f>
        <v/>
      </c>
      <c r="CS205" s="270" t="str">
        <f ca="true">+IF(OFFSET('Sanitation Data'!$E$31,0,10*ROW('Sanitation Data'!E199))="","",OFFSET('Sanitation Data'!$E$31,0,10*ROW('Sanitation Data'!E199)))</f>
        <v/>
      </c>
      <c r="CT205" s="270" t="str">
        <f ca="true">+IF(OFFSET('Sanitation Data'!$E$32,0,10*ROW('Sanitation Data'!E199))="","",OFFSET('Sanitation Data'!$E$32,0,10*ROW('Sanitation Data'!E199)))</f>
        <v/>
      </c>
      <c r="CU205" s="270" t="str">
        <f ca="true">+IF(OFFSET('Sanitation Data'!$F$28,0,10*ROW('Sanitation Data'!F199))="","",OFFSET('Sanitation Data'!$F$28,0,10*ROW('Sanitation Data'!F199)))</f>
        <v/>
      </c>
      <c r="CV205" s="270" t="str">
        <f ca="true">+IF(OFFSET('Sanitation Data'!$F$29,0,10*ROW('Sanitation Data'!F199))="","",OFFSET('Sanitation Data'!$F$29,0,10*ROW('Sanitation Data'!F199)))</f>
        <v/>
      </c>
      <c r="CW205" s="270" t="str">
        <f ca="true">+IF(OFFSET('Sanitation Data'!$F$30,0,10*ROW('Sanitation Data'!F199))="","",OFFSET('Sanitation Data'!$F$30,0,10*ROW('Sanitation Data'!F199)))</f>
        <v/>
      </c>
      <c r="CX205" s="270" t="str">
        <f ca="true">+IF(OFFSET('Sanitation Data'!$F$31,0,10*ROW('Sanitation Data'!F199))="","",OFFSET('Sanitation Data'!$F$31,0,10*ROW('Sanitation Data'!F199)))</f>
        <v/>
      </c>
      <c r="CY205" s="270" t="str">
        <f ca="true">+IF(OFFSET('Sanitation Data'!$F$32,0,10*ROW('Sanitation Data'!F199))="","",OFFSET('Sanitation Data'!$F$32,0,10*ROW('Sanitation Data'!F199)))</f>
        <v/>
      </c>
      <c r="CZ205" s="270" t="str">
        <f ca="true">+IF(OFFSET('Sanitation Data'!$G$28,0,10*ROW('Sanitation Data'!G199))="","",OFFSET('Sanitation Data'!$G$28,0,10*ROW('Sanitation Data'!G199)))</f>
        <v/>
      </c>
      <c r="DA205" s="270" t="str">
        <f ca="true">+IF(OFFSET('Sanitation Data'!$G$29,0,10*ROW('Sanitation Data'!G199))="","",OFFSET('Sanitation Data'!$G$29,0,10*ROW('Sanitation Data'!G199)))</f>
        <v/>
      </c>
      <c r="DB205" s="270" t="str">
        <f ca="true">+IF(OFFSET('Sanitation Data'!$G$30,0,10*ROW('Sanitation Data'!G199))="","",OFFSET('Sanitation Data'!$G$30,0,10*ROW('Sanitation Data'!G199)))</f>
        <v/>
      </c>
      <c r="DC205" s="270" t="str">
        <f ca="true">+IF(OFFSET('Sanitation Data'!$G$31,0,10*ROW('Sanitation Data'!G199))="","",OFFSET('Sanitation Data'!$G$31,0,10*ROW('Sanitation Data'!G199)))</f>
        <v/>
      </c>
      <c r="DD205" s="270" t="str">
        <f ca="true">+IF(OFFSET('Sanitation Data'!$G$32,0,10*ROW('Sanitation Data'!G199))="","",OFFSET('Sanitation Data'!$G$32,0,10*ROW('Sanitation Data'!G199)))</f>
        <v/>
      </c>
      <c r="DE205" s="270" t="str">
        <f ca="true">+IF(OFFSET('Sanitation Data'!$H$28,0,10*ROW('Sanitation Data'!H199))="","",OFFSET('Sanitation Data'!$H$28,0,10*ROW('Sanitation Data'!H199)))</f>
        <v/>
      </c>
      <c r="DF205" s="270" t="str">
        <f ca="true">+IF(OFFSET('Sanitation Data'!$H$29,0,10*ROW('Sanitation Data'!H199))="","",OFFSET('Sanitation Data'!$H$29,0,10*ROW('Sanitation Data'!H199)))</f>
        <v/>
      </c>
      <c r="DG205" s="270" t="str">
        <f ca="true">+IF(OFFSET('Sanitation Data'!$H$30,0,10*ROW('Sanitation Data'!H199))="","",OFFSET('Sanitation Data'!$H$30,0,10*ROW('Sanitation Data'!H199)))</f>
        <v/>
      </c>
      <c r="DH205" s="270" t="str">
        <f ca="true">+IF(OFFSET('Sanitation Data'!$H$31,0,10*ROW('Sanitation Data'!H199))="","",OFFSET('Sanitation Data'!$H$31,0,10*ROW('Sanitation Data'!H199)))</f>
        <v/>
      </c>
      <c r="DI205" s="270" t="str">
        <f ca="true">+IF(OFFSET('Sanitation Data'!$H$32,0,10*ROW('Sanitation Data'!H199))="","",OFFSET('Sanitation Data'!$H$32,0,10*ROW('Sanitation Data'!H199)))</f>
        <v/>
      </c>
      <c r="DJ205" s="270" t="str">
        <f ca="true">+IF(OFFSET('Sanitation Data'!$I$28,0,10*ROW('Sanitation Data'!I199))="","",OFFSET('Sanitation Data'!$I$28,0,10*ROW('Sanitation Data'!I199)))</f>
        <v/>
      </c>
      <c r="DK205" s="270" t="str">
        <f ca="true">+IF(OFFSET('Sanitation Data'!$I$29,0,10*ROW('Sanitation Data'!I199))="","",OFFSET('Sanitation Data'!$I$29,0,10*ROW('Sanitation Data'!I199)))</f>
        <v/>
      </c>
      <c r="DL205" s="270" t="str">
        <f ca="true">+IF(OFFSET('Sanitation Data'!$I$30,0,10*ROW('Sanitation Data'!I199))="","",OFFSET('Sanitation Data'!$I$30,0,10*ROW('Sanitation Data'!I199)))</f>
        <v/>
      </c>
      <c r="DM205" s="270" t="str">
        <f ca="true">+IF(OFFSET('Sanitation Data'!$I$31,0,10*ROW('Sanitation Data'!I199))="","",OFFSET('Sanitation Data'!$I$31,0,10*ROW('Sanitation Data'!I199)))</f>
        <v/>
      </c>
      <c r="DN205" s="270" t="str">
        <f ca="true">+IF(OFFSET('Sanitation Data'!$I$32,0,10*ROW('Sanitation Data'!I199))="","",OFFSET('Sanitation Data'!$I$32,0,10*ROW('Sanitation Data'!I199)))</f>
        <v/>
      </c>
      <c r="DO205" s="270" t="str">
        <f ca="true">+IF(OFFSET('Hygiene Data'!$D$11,0,10*ROW('Hygiene Data'!D199))="","",OFFSET('Hygiene Data'!$D$11,0,10*ROW('Hygiene Data'!D199)))</f>
        <v/>
      </c>
      <c r="DP205" s="270" t="str">
        <f ca="true">+IF(OFFSET('Hygiene Data'!$D$12,0,10*ROW('Hygiene Data'!D199))="","",OFFSET('Hygiene Data'!$D$12,0,10*ROW('Hygiene Data'!D199)))</f>
        <v/>
      </c>
      <c r="DQ205" s="270" t="str">
        <f ca="true">+IF(OFFSET('Hygiene Data'!$D$13,0,10*ROW('Hygiene Data'!D199))="","",OFFSET('Hygiene Data'!$D$13,0,10*ROW('Hygiene Data'!D199)))</f>
        <v/>
      </c>
      <c r="DR205" s="270" t="str">
        <f ca="true">+IF(OFFSET('Hygiene Data'!$E$11,0,10*ROW('Hygiene Data'!E199))="","",OFFSET('Hygiene Data'!$E$11,0,10*ROW('Hygiene Data'!E199)))</f>
        <v/>
      </c>
      <c r="DS205" s="270" t="str">
        <f ca="true">+IF(OFFSET('Hygiene Data'!$E$12,0,10*ROW('Hygiene Data'!E199))="","",OFFSET('Hygiene Data'!$E$12,0,10*ROW('Hygiene Data'!E199)))</f>
        <v/>
      </c>
      <c r="DT205" s="270" t="str">
        <f ca="true">+IF(OFFSET('Hygiene Data'!$E$13,0,10*ROW('Hygiene Data'!E199))="","",OFFSET('Hygiene Data'!$E$13,0,10*ROW('Hygiene Data'!E199)))</f>
        <v/>
      </c>
      <c r="DU205" s="270" t="str">
        <f ca="true">+IF(OFFSET('Hygiene Data'!$F$11,0,10*ROW('Hygiene Data'!F199))="","",OFFSET('Hygiene Data'!$F$11,0,10*ROW('Hygiene Data'!F199)))</f>
        <v/>
      </c>
      <c r="DV205" s="270" t="str">
        <f ca="true">+IF(OFFSET('Hygiene Data'!$F$12,0,10*ROW('Hygiene Data'!F199))="","",OFFSET('Hygiene Data'!$F$12,0,10*ROW('Hygiene Data'!F199)))</f>
        <v/>
      </c>
      <c r="DW205" s="270" t="str">
        <f ca="true">+IF(OFFSET('Hygiene Data'!$F$13,0,10*ROW('Hygiene Data'!F199))="","",OFFSET('Hygiene Data'!$F$13,0,10*ROW('Hygiene Data'!F199)))</f>
        <v/>
      </c>
      <c r="DX205" s="270" t="str">
        <f ca="true">+IF(OFFSET('Hygiene Data'!$G$11,0,10*ROW('Hygiene Data'!G199))="","",OFFSET('Hygiene Data'!$G$11,0,10*ROW('Hygiene Data'!G199)))</f>
        <v/>
      </c>
      <c r="DY205" s="270" t="str">
        <f ca="true">+IF(OFFSET('Hygiene Data'!$G$12,0,10*ROW('Hygiene Data'!G199))="","",OFFSET('Hygiene Data'!$G$12,0,10*ROW('Hygiene Data'!G199)))</f>
        <v/>
      </c>
      <c r="DZ205" s="270" t="str">
        <f ca="true">+IF(OFFSET('Hygiene Data'!$G$13,0,10*ROW('Hygiene Data'!G199))="","",OFFSET('Hygiene Data'!$G$13,0,10*ROW('Hygiene Data'!G199)))</f>
        <v/>
      </c>
      <c r="EA205" s="270" t="str">
        <f ca="true">+IF(OFFSET('Hygiene Data'!$H$11,0,10*ROW('Hygiene Data'!H199))="","",OFFSET('Hygiene Data'!$H$11,0,10*ROW('Hygiene Data'!H199)))</f>
        <v/>
      </c>
      <c r="EB205" s="270" t="str">
        <f ca="true">+IF(OFFSET('Hygiene Data'!$H$12,0,10*ROW('Hygiene Data'!H199))="","",OFFSET('Hygiene Data'!$H$12,0,10*ROW('Hygiene Data'!H199)))</f>
        <v/>
      </c>
      <c r="EC205" s="270" t="str">
        <f ca="true">+IF(OFFSET('Hygiene Data'!$H$13,0,10*ROW('Hygiene Data'!H199))="","",OFFSET('Hygiene Data'!$H$13,0,10*ROW('Hygiene Data'!H199)))</f>
        <v/>
      </c>
      <c r="ED205" s="270" t="str">
        <f ca="true">+IF(OFFSET('Hygiene Data'!$I$11,0,10*ROW('Hygiene Data'!I199))="","",OFFSET('Hygiene Data'!$I$11,0,10*ROW('Hygiene Data'!I199)))</f>
        <v/>
      </c>
      <c r="EE205" s="270" t="str">
        <f ca="true">+IF(OFFSET('Hygiene Data'!$I$12,0,10*ROW('Hygiene Data'!I199))="","",OFFSET('Hygiene Data'!$I$12,0,10*ROW('Hygiene Data'!I199)))</f>
        <v/>
      </c>
      <c r="EF205" s="270"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26"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0"/>
      <c r="BS206" s="270" t="str">
        <f ca="true">+IF(OFFSET('Water Data'!$D$27,0,10*ROW('Water Data'!D200))="","",OFFSET('Water Data'!$D$27,0,10*ROW('Water Data'!D200)))</f>
        <v/>
      </c>
      <c r="BT206" s="270" t="str">
        <f ca="true">+IF(OFFSET('Water Data'!$D$28,0,10*ROW('Water Data'!D200))="","",OFFSET('Water Data'!$D$28,0,10*ROW('Water Data'!D200)))</f>
        <v/>
      </c>
      <c r="BU206" s="270" t="str">
        <f ca="true">+IF(OFFSET('Water Data'!$D$29,0,10*ROW('Water Data'!D200))="","",OFFSET('Water Data'!$D$29,0,10*ROW('Water Data'!D200)))</f>
        <v/>
      </c>
      <c r="BV206" s="270" t="str">
        <f ca="true">+IF(OFFSET('Water Data'!$E$27,0,10*ROW('Water Data'!E200))="","",OFFSET('Water Data'!$E$27,0,10*ROW('Water Data'!E200)))</f>
        <v/>
      </c>
      <c r="BW206" s="270" t="str">
        <f ca="true">+IF(OFFSET('Water Data'!$E$28,0,10*ROW('Water Data'!E200))="","",OFFSET('Water Data'!$E$28,0,10*ROW('Water Data'!E200)))</f>
        <v/>
      </c>
      <c r="BX206" s="270" t="str">
        <f ca="true">+IF(OFFSET('Water Data'!$E$29,0,10*ROW('Water Data'!E200))="","",OFFSET('Water Data'!$E$29,0,10*ROW('Water Data'!E200)))</f>
        <v/>
      </c>
      <c r="BY206" s="270" t="str">
        <f ca="true">+IF(OFFSET('Water Data'!$F$27,0,10*ROW('Water Data'!F200))="","",OFFSET('Water Data'!$F$27,0,10*ROW('Water Data'!F200)))</f>
        <v/>
      </c>
      <c r="BZ206" s="270" t="str">
        <f ca="true">+IF(OFFSET('Water Data'!$F$28,0,10*ROW('Water Data'!F200))="","",OFFSET('Water Data'!$F$28,0,10*ROW('Water Data'!F200)))</f>
        <v/>
      </c>
      <c r="CA206" s="270" t="str">
        <f ca="true">+IF(OFFSET('Water Data'!$F$29,0,10*ROW('Water Data'!F200))="","",OFFSET('Water Data'!$F$29,0,10*ROW('Water Data'!F200)))</f>
        <v/>
      </c>
      <c r="CB206" s="270" t="str">
        <f ca="true">+IF(OFFSET('Water Data'!$G$27,0,10*ROW('Water Data'!G200))="","",OFFSET('Water Data'!$G$27,0,10*ROW('Water Data'!G200)))</f>
        <v/>
      </c>
      <c r="CC206" s="270" t="str">
        <f ca="true">+IF(OFFSET('Water Data'!$G$28,0,10*ROW('Water Data'!G200))="","",OFFSET('Water Data'!$G$28,0,10*ROW('Water Data'!G200)))</f>
        <v/>
      </c>
      <c r="CD206" s="270" t="str">
        <f ca="true">+IF(OFFSET('Water Data'!$G$29,0,10*ROW('Water Data'!G200))="","",OFFSET('Water Data'!$G$29,0,10*ROW('Water Data'!G200)))</f>
        <v/>
      </c>
      <c r="CE206" s="270" t="str">
        <f ca="true">+IF(OFFSET('Water Data'!$H$27,0,10*ROW('Water Data'!H200))="","",OFFSET('Water Data'!$H$27,0,10*ROW('Water Data'!H200)))</f>
        <v/>
      </c>
      <c r="CF206" s="270" t="str">
        <f ca="true">+IF(OFFSET('Water Data'!$H$28,0,10*ROW('Water Data'!H200))="","",OFFSET('Water Data'!$H$28,0,10*ROW('Water Data'!H200)))</f>
        <v/>
      </c>
      <c r="CG206" s="270" t="str">
        <f ca="true">+IF(OFFSET('Water Data'!$H$29,0,10*ROW('Water Data'!H200))="","",OFFSET('Water Data'!$H$29,0,10*ROW('Water Data'!H200)))</f>
        <v/>
      </c>
      <c r="CH206" s="270" t="str">
        <f ca="true">+IF(OFFSET('Water Data'!$I$27,0,10*ROW('Water Data'!I200))="","",OFFSET('Water Data'!$I$27,0,10*ROW('Water Data'!I200)))</f>
        <v/>
      </c>
      <c r="CI206" s="270" t="str">
        <f ca="true">+IF(OFFSET('Water Data'!$I$28,0,10*ROW('Water Data'!I200))="","",OFFSET('Water Data'!$I$28,0,10*ROW('Water Data'!I200)))</f>
        <v/>
      </c>
      <c r="CJ206" s="270" t="str">
        <f ca="true">+IF(OFFSET('Water Data'!$I$29,0,10*ROW('Water Data'!I200))="","",OFFSET('Water Data'!$I$29,0,10*ROW('Water Data'!I200)))</f>
        <v/>
      </c>
      <c r="CK206" s="270" t="str">
        <f ca="true">+IF(OFFSET('Sanitation Data'!$D$28,0,10*ROW('Sanitation Data'!D200))="","",OFFSET('Sanitation Data'!$D$28,0,10*ROW('Sanitation Data'!D200)))</f>
        <v/>
      </c>
      <c r="CL206" s="270" t="str">
        <f ca="true">+IF(OFFSET('Sanitation Data'!$D$29,0,10*ROW('Sanitation Data'!D200))="","",OFFSET('Sanitation Data'!$D$29,0,10*ROW('Sanitation Data'!D200)))</f>
        <v/>
      </c>
      <c r="CM206" s="270" t="str">
        <f ca="true">+IF(OFFSET('Sanitation Data'!$D$30,0,10*ROW('Sanitation Data'!D200))="","",OFFSET('Sanitation Data'!$D$30,0,10*ROW('Sanitation Data'!D200)))</f>
        <v/>
      </c>
      <c r="CN206" s="270" t="str">
        <f ca="true">+IF(OFFSET('Sanitation Data'!$D$31,0,10*ROW('Sanitation Data'!D200))="","",OFFSET('Sanitation Data'!$D$31,0,10*ROW('Sanitation Data'!D200)))</f>
        <v/>
      </c>
      <c r="CO206" s="270" t="str">
        <f ca="true">+IF(OFFSET('Sanitation Data'!$D$32,0,10*ROW('Sanitation Data'!D200))="","",OFFSET('Sanitation Data'!$D$32,0,10*ROW('Sanitation Data'!D200)))</f>
        <v/>
      </c>
      <c r="CP206" s="270" t="str">
        <f ca="true">+IF(OFFSET('Sanitation Data'!$E$28,0,10*ROW('Sanitation Data'!E200))="","",OFFSET('Sanitation Data'!$E$28,0,10*ROW('Sanitation Data'!E200)))</f>
        <v/>
      </c>
      <c r="CQ206" s="270" t="str">
        <f ca="true">+IF(OFFSET('Sanitation Data'!$E$29,0,10*ROW('Sanitation Data'!E200))="","",OFFSET('Sanitation Data'!$E$29,0,10*ROW('Sanitation Data'!E200)))</f>
        <v/>
      </c>
      <c r="CR206" s="270" t="str">
        <f ca="true">+IF(OFFSET('Sanitation Data'!$E$30,0,10*ROW('Sanitation Data'!E200))="","",OFFSET('Sanitation Data'!$E$30,0,10*ROW('Sanitation Data'!E200)))</f>
        <v/>
      </c>
      <c r="CS206" s="270" t="str">
        <f ca="true">+IF(OFFSET('Sanitation Data'!$E$31,0,10*ROW('Sanitation Data'!E200))="","",OFFSET('Sanitation Data'!$E$31,0,10*ROW('Sanitation Data'!E200)))</f>
        <v/>
      </c>
      <c r="CT206" s="270" t="str">
        <f ca="true">+IF(OFFSET('Sanitation Data'!$E$32,0,10*ROW('Sanitation Data'!E200))="","",OFFSET('Sanitation Data'!$E$32,0,10*ROW('Sanitation Data'!E200)))</f>
        <v/>
      </c>
      <c r="CU206" s="270" t="str">
        <f ca="true">+IF(OFFSET('Sanitation Data'!$F$28,0,10*ROW('Sanitation Data'!F200))="","",OFFSET('Sanitation Data'!$F$28,0,10*ROW('Sanitation Data'!F200)))</f>
        <v/>
      </c>
      <c r="CV206" s="270" t="str">
        <f ca="true">+IF(OFFSET('Sanitation Data'!$F$29,0,10*ROW('Sanitation Data'!F200))="","",OFFSET('Sanitation Data'!$F$29,0,10*ROW('Sanitation Data'!F200)))</f>
        <v/>
      </c>
      <c r="CW206" s="270" t="str">
        <f ca="true">+IF(OFFSET('Sanitation Data'!$F$30,0,10*ROW('Sanitation Data'!F200))="","",OFFSET('Sanitation Data'!$F$30,0,10*ROW('Sanitation Data'!F200)))</f>
        <v/>
      </c>
      <c r="CX206" s="270" t="str">
        <f ca="true">+IF(OFFSET('Sanitation Data'!$F$31,0,10*ROW('Sanitation Data'!F200))="","",OFFSET('Sanitation Data'!$F$31,0,10*ROW('Sanitation Data'!F200)))</f>
        <v/>
      </c>
      <c r="CY206" s="270" t="str">
        <f ca="true">+IF(OFFSET('Sanitation Data'!$F$32,0,10*ROW('Sanitation Data'!F200))="","",OFFSET('Sanitation Data'!$F$32,0,10*ROW('Sanitation Data'!F200)))</f>
        <v/>
      </c>
      <c r="CZ206" s="270" t="str">
        <f ca="true">+IF(OFFSET('Sanitation Data'!$G$28,0,10*ROW('Sanitation Data'!G200))="","",OFFSET('Sanitation Data'!$G$28,0,10*ROW('Sanitation Data'!G200)))</f>
        <v/>
      </c>
      <c r="DA206" s="270" t="str">
        <f ca="true">+IF(OFFSET('Sanitation Data'!$G$29,0,10*ROW('Sanitation Data'!G200))="","",OFFSET('Sanitation Data'!$G$29,0,10*ROW('Sanitation Data'!G200)))</f>
        <v/>
      </c>
      <c r="DB206" s="270" t="str">
        <f ca="true">+IF(OFFSET('Sanitation Data'!$G$30,0,10*ROW('Sanitation Data'!G200))="","",OFFSET('Sanitation Data'!$G$30,0,10*ROW('Sanitation Data'!G200)))</f>
        <v/>
      </c>
      <c r="DC206" s="270" t="str">
        <f ca="true">+IF(OFFSET('Sanitation Data'!$G$31,0,10*ROW('Sanitation Data'!G200))="","",OFFSET('Sanitation Data'!$G$31,0,10*ROW('Sanitation Data'!G200)))</f>
        <v/>
      </c>
      <c r="DD206" s="270" t="str">
        <f ca="true">+IF(OFFSET('Sanitation Data'!$G$32,0,10*ROW('Sanitation Data'!G200))="","",OFFSET('Sanitation Data'!$G$32,0,10*ROW('Sanitation Data'!G200)))</f>
        <v/>
      </c>
      <c r="DE206" s="270" t="str">
        <f ca="true">+IF(OFFSET('Sanitation Data'!$H$28,0,10*ROW('Sanitation Data'!H200))="","",OFFSET('Sanitation Data'!$H$28,0,10*ROW('Sanitation Data'!H200)))</f>
        <v/>
      </c>
      <c r="DF206" s="270" t="str">
        <f ca="true">+IF(OFFSET('Sanitation Data'!$H$29,0,10*ROW('Sanitation Data'!H200))="","",OFFSET('Sanitation Data'!$H$29,0,10*ROW('Sanitation Data'!H200)))</f>
        <v/>
      </c>
      <c r="DG206" s="270" t="str">
        <f ca="true">+IF(OFFSET('Sanitation Data'!$H$30,0,10*ROW('Sanitation Data'!H200))="","",OFFSET('Sanitation Data'!$H$30,0,10*ROW('Sanitation Data'!H200)))</f>
        <v/>
      </c>
      <c r="DH206" s="270" t="str">
        <f ca="true">+IF(OFFSET('Sanitation Data'!$H$31,0,10*ROW('Sanitation Data'!H200))="","",OFFSET('Sanitation Data'!$H$31,0,10*ROW('Sanitation Data'!H200)))</f>
        <v/>
      </c>
      <c r="DI206" s="270" t="str">
        <f ca="true">+IF(OFFSET('Sanitation Data'!$H$32,0,10*ROW('Sanitation Data'!H200))="","",OFFSET('Sanitation Data'!$H$32,0,10*ROW('Sanitation Data'!H200)))</f>
        <v/>
      </c>
      <c r="DJ206" s="270" t="str">
        <f ca="true">+IF(OFFSET('Sanitation Data'!$I$28,0,10*ROW('Sanitation Data'!I200))="","",OFFSET('Sanitation Data'!$I$28,0,10*ROW('Sanitation Data'!I200)))</f>
        <v/>
      </c>
      <c r="DK206" s="270" t="str">
        <f ca="true">+IF(OFFSET('Sanitation Data'!$I$29,0,10*ROW('Sanitation Data'!I200))="","",OFFSET('Sanitation Data'!$I$29,0,10*ROW('Sanitation Data'!I200)))</f>
        <v/>
      </c>
      <c r="DL206" s="270" t="str">
        <f ca="true">+IF(OFFSET('Sanitation Data'!$I$30,0,10*ROW('Sanitation Data'!I200))="","",OFFSET('Sanitation Data'!$I$30,0,10*ROW('Sanitation Data'!I200)))</f>
        <v/>
      </c>
      <c r="DM206" s="270" t="str">
        <f ca="true">+IF(OFFSET('Sanitation Data'!$I$31,0,10*ROW('Sanitation Data'!I200))="","",OFFSET('Sanitation Data'!$I$31,0,10*ROW('Sanitation Data'!I200)))</f>
        <v/>
      </c>
      <c r="DN206" s="270" t="str">
        <f ca="true">+IF(OFFSET('Sanitation Data'!$I$32,0,10*ROW('Sanitation Data'!I200))="","",OFFSET('Sanitation Data'!$I$32,0,10*ROW('Sanitation Data'!I200)))</f>
        <v/>
      </c>
      <c r="DO206" s="270" t="str">
        <f ca="true">+IF(OFFSET('Hygiene Data'!$D$11,0,10*ROW('Hygiene Data'!D200))="","",OFFSET('Hygiene Data'!$D$11,0,10*ROW('Hygiene Data'!D200)))</f>
        <v/>
      </c>
      <c r="DP206" s="270" t="str">
        <f ca="true">+IF(OFFSET('Hygiene Data'!$D$12,0,10*ROW('Hygiene Data'!D200))="","",OFFSET('Hygiene Data'!$D$12,0,10*ROW('Hygiene Data'!D200)))</f>
        <v/>
      </c>
      <c r="DQ206" s="270" t="str">
        <f ca="true">+IF(OFFSET('Hygiene Data'!$D$13,0,10*ROW('Hygiene Data'!D200))="","",OFFSET('Hygiene Data'!$D$13,0,10*ROW('Hygiene Data'!D200)))</f>
        <v/>
      </c>
      <c r="DR206" s="270" t="str">
        <f ca="true">+IF(OFFSET('Hygiene Data'!$E$11,0,10*ROW('Hygiene Data'!E200))="","",OFFSET('Hygiene Data'!$E$11,0,10*ROW('Hygiene Data'!E200)))</f>
        <v/>
      </c>
      <c r="DS206" s="270" t="str">
        <f ca="true">+IF(OFFSET('Hygiene Data'!$E$12,0,10*ROW('Hygiene Data'!E200))="","",OFFSET('Hygiene Data'!$E$12,0,10*ROW('Hygiene Data'!E200)))</f>
        <v/>
      </c>
      <c r="DT206" s="270" t="str">
        <f ca="true">+IF(OFFSET('Hygiene Data'!$E$13,0,10*ROW('Hygiene Data'!E200))="","",OFFSET('Hygiene Data'!$E$13,0,10*ROW('Hygiene Data'!E200)))</f>
        <v/>
      </c>
      <c r="DU206" s="270" t="str">
        <f ca="true">+IF(OFFSET('Hygiene Data'!$F$11,0,10*ROW('Hygiene Data'!F200))="","",OFFSET('Hygiene Data'!$F$11,0,10*ROW('Hygiene Data'!F200)))</f>
        <v/>
      </c>
      <c r="DV206" s="270" t="str">
        <f ca="true">+IF(OFFSET('Hygiene Data'!$F$12,0,10*ROW('Hygiene Data'!F200))="","",OFFSET('Hygiene Data'!$F$12,0,10*ROW('Hygiene Data'!F200)))</f>
        <v/>
      </c>
      <c r="DW206" s="270" t="str">
        <f ca="true">+IF(OFFSET('Hygiene Data'!$F$13,0,10*ROW('Hygiene Data'!F200))="","",OFFSET('Hygiene Data'!$F$13,0,10*ROW('Hygiene Data'!F200)))</f>
        <v/>
      </c>
      <c r="DX206" s="270" t="str">
        <f ca="true">+IF(OFFSET('Hygiene Data'!$G$11,0,10*ROW('Hygiene Data'!G200))="","",OFFSET('Hygiene Data'!$G$11,0,10*ROW('Hygiene Data'!G200)))</f>
        <v/>
      </c>
      <c r="DY206" s="270" t="str">
        <f ca="true">+IF(OFFSET('Hygiene Data'!$G$12,0,10*ROW('Hygiene Data'!G200))="","",OFFSET('Hygiene Data'!$G$12,0,10*ROW('Hygiene Data'!G200)))</f>
        <v/>
      </c>
      <c r="DZ206" s="270" t="str">
        <f ca="true">+IF(OFFSET('Hygiene Data'!$G$13,0,10*ROW('Hygiene Data'!G200))="","",OFFSET('Hygiene Data'!$G$13,0,10*ROW('Hygiene Data'!G200)))</f>
        <v/>
      </c>
      <c r="EA206" s="270" t="str">
        <f ca="true">+IF(OFFSET('Hygiene Data'!$H$11,0,10*ROW('Hygiene Data'!H200))="","",OFFSET('Hygiene Data'!$H$11,0,10*ROW('Hygiene Data'!H200)))</f>
        <v/>
      </c>
      <c r="EB206" s="270" t="str">
        <f ca="true">+IF(OFFSET('Hygiene Data'!$H$12,0,10*ROW('Hygiene Data'!H200))="","",OFFSET('Hygiene Data'!$H$12,0,10*ROW('Hygiene Data'!H200)))</f>
        <v/>
      </c>
      <c r="EC206" s="270" t="str">
        <f ca="true">+IF(OFFSET('Hygiene Data'!$H$13,0,10*ROW('Hygiene Data'!H200))="","",OFFSET('Hygiene Data'!$H$13,0,10*ROW('Hygiene Data'!H200)))</f>
        <v/>
      </c>
      <c r="ED206" s="270" t="str">
        <f ca="true">+IF(OFFSET('Hygiene Data'!$I$11,0,10*ROW('Hygiene Data'!I200))="","",OFFSET('Hygiene Data'!$I$11,0,10*ROW('Hygiene Data'!I200)))</f>
        <v/>
      </c>
      <c r="EE206" s="270" t="str">
        <f ca="true">+IF(OFFSET('Hygiene Data'!$I$12,0,10*ROW('Hygiene Data'!I200))="","",OFFSET('Hygiene Data'!$I$12,0,10*ROW('Hygiene Data'!I200)))</f>
        <v/>
      </c>
      <c r="EF206" s="270"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26"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0"/>
      <c r="BS207" s="270" t="str">
        <f ca="true">+IF(OFFSET('Water Data'!$D$27,0,10*ROW('Water Data'!D201))="","",OFFSET('Water Data'!$D$27,0,10*ROW('Water Data'!D201)))</f>
        <v/>
      </c>
      <c r="BT207" s="270" t="str">
        <f ca="true">+IF(OFFSET('Water Data'!$D$28,0,10*ROW('Water Data'!D201))="","",OFFSET('Water Data'!$D$28,0,10*ROW('Water Data'!D201)))</f>
        <v/>
      </c>
      <c r="BU207" s="270" t="str">
        <f ca="true">+IF(OFFSET('Water Data'!$D$29,0,10*ROW('Water Data'!D201))="","",OFFSET('Water Data'!$D$29,0,10*ROW('Water Data'!D201)))</f>
        <v/>
      </c>
      <c r="BV207" s="270" t="str">
        <f ca="true">+IF(OFFSET('Water Data'!$E$27,0,10*ROW('Water Data'!E201))="","",OFFSET('Water Data'!$E$27,0,10*ROW('Water Data'!E201)))</f>
        <v/>
      </c>
      <c r="BW207" s="270" t="str">
        <f ca="true">+IF(OFFSET('Water Data'!$E$28,0,10*ROW('Water Data'!E201))="","",OFFSET('Water Data'!$E$28,0,10*ROW('Water Data'!E201)))</f>
        <v/>
      </c>
      <c r="BX207" s="270" t="str">
        <f ca="true">+IF(OFFSET('Water Data'!$E$29,0,10*ROW('Water Data'!E201))="","",OFFSET('Water Data'!$E$29,0,10*ROW('Water Data'!E201)))</f>
        <v/>
      </c>
      <c r="BY207" s="270" t="str">
        <f ca="true">+IF(OFFSET('Water Data'!$F$27,0,10*ROW('Water Data'!F201))="","",OFFSET('Water Data'!$F$27,0,10*ROW('Water Data'!F201)))</f>
        <v/>
      </c>
      <c r="BZ207" s="270" t="str">
        <f ca="true">+IF(OFFSET('Water Data'!$F$28,0,10*ROW('Water Data'!F201))="","",OFFSET('Water Data'!$F$28,0,10*ROW('Water Data'!F201)))</f>
        <v/>
      </c>
      <c r="CA207" s="270" t="str">
        <f ca="true">+IF(OFFSET('Water Data'!$F$29,0,10*ROW('Water Data'!F201))="","",OFFSET('Water Data'!$F$29,0,10*ROW('Water Data'!F201)))</f>
        <v/>
      </c>
      <c r="CB207" s="270" t="str">
        <f ca="true">+IF(OFFSET('Water Data'!$G$27,0,10*ROW('Water Data'!G201))="","",OFFSET('Water Data'!$G$27,0,10*ROW('Water Data'!G201)))</f>
        <v/>
      </c>
      <c r="CC207" s="270" t="str">
        <f ca="true">+IF(OFFSET('Water Data'!$G$28,0,10*ROW('Water Data'!G201))="","",OFFSET('Water Data'!$G$28,0,10*ROW('Water Data'!G201)))</f>
        <v/>
      </c>
      <c r="CD207" s="270" t="str">
        <f ca="true">+IF(OFFSET('Water Data'!$G$29,0,10*ROW('Water Data'!G201))="","",OFFSET('Water Data'!$G$29,0,10*ROW('Water Data'!G201)))</f>
        <v/>
      </c>
      <c r="CE207" s="270" t="str">
        <f ca="true">+IF(OFFSET('Water Data'!$H$27,0,10*ROW('Water Data'!H201))="","",OFFSET('Water Data'!$H$27,0,10*ROW('Water Data'!H201)))</f>
        <v/>
      </c>
      <c r="CF207" s="270" t="str">
        <f ca="true">+IF(OFFSET('Water Data'!$H$28,0,10*ROW('Water Data'!H201))="","",OFFSET('Water Data'!$H$28,0,10*ROW('Water Data'!H201)))</f>
        <v/>
      </c>
      <c r="CG207" s="270" t="str">
        <f ca="true">+IF(OFFSET('Water Data'!$H$29,0,10*ROW('Water Data'!H201))="","",OFFSET('Water Data'!$H$29,0,10*ROW('Water Data'!H201)))</f>
        <v/>
      </c>
      <c r="CH207" s="270" t="str">
        <f ca="true">+IF(OFFSET('Water Data'!$I$27,0,10*ROW('Water Data'!I201))="","",OFFSET('Water Data'!$I$27,0,10*ROW('Water Data'!I201)))</f>
        <v/>
      </c>
      <c r="CI207" s="270" t="str">
        <f ca="true">+IF(OFFSET('Water Data'!$I$28,0,10*ROW('Water Data'!I201))="","",OFFSET('Water Data'!$I$28,0,10*ROW('Water Data'!I201)))</f>
        <v/>
      </c>
      <c r="CJ207" s="270" t="str">
        <f ca="true">+IF(OFFSET('Water Data'!$I$29,0,10*ROW('Water Data'!I201))="","",OFFSET('Water Data'!$I$29,0,10*ROW('Water Data'!I201)))</f>
        <v/>
      </c>
      <c r="CK207" s="270" t="str">
        <f ca="true">+IF(OFFSET('Sanitation Data'!$D$28,0,10*ROW('Sanitation Data'!D201))="","",OFFSET('Sanitation Data'!$D$28,0,10*ROW('Sanitation Data'!D201)))</f>
        <v/>
      </c>
      <c r="CL207" s="270" t="str">
        <f ca="true">+IF(OFFSET('Sanitation Data'!$D$29,0,10*ROW('Sanitation Data'!D201))="","",OFFSET('Sanitation Data'!$D$29,0,10*ROW('Sanitation Data'!D201)))</f>
        <v/>
      </c>
      <c r="CM207" s="270" t="str">
        <f ca="true">+IF(OFFSET('Sanitation Data'!$D$30,0,10*ROW('Sanitation Data'!D201))="","",OFFSET('Sanitation Data'!$D$30,0,10*ROW('Sanitation Data'!D201)))</f>
        <v/>
      </c>
      <c r="CN207" s="270" t="str">
        <f ca="true">+IF(OFFSET('Sanitation Data'!$D$31,0,10*ROW('Sanitation Data'!D201))="","",OFFSET('Sanitation Data'!$D$31,0,10*ROW('Sanitation Data'!D201)))</f>
        <v/>
      </c>
      <c r="CO207" s="270" t="str">
        <f ca="true">+IF(OFFSET('Sanitation Data'!$D$32,0,10*ROW('Sanitation Data'!D201))="","",OFFSET('Sanitation Data'!$D$32,0,10*ROW('Sanitation Data'!D201)))</f>
        <v/>
      </c>
      <c r="CP207" s="270" t="str">
        <f ca="true">+IF(OFFSET('Sanitation Data'!$E$28,0,10*ROW('Sanitation Data'!E201))="","",OFFSET('Sanitation Data'!$E$28,0,10*ROW('Sanitation Data'!E201)))</f>
        <v/>
      </c>
      <c r="CQ207" s="270" t="str">
        <f ca="true">+IF(OFFSET('Sanitation Data'!$E$29,0,10*ROW('Sanitation Data'!E201))="","",OFFSET('Sanitation Data'!$E$29,0,10*ROW('Sanitation Data'!E201)))</f>
        <v/>
      </c>
      <c r="CR207" s="270" t="str">
        <f ca="true">+IF(OFFSET('Sanitation Data'!$E$30,0,10*ROW('Sanitation Data'!E201))="","",OFFSET('Sanitation Data'!$E$30,0,10*ROW('Sanitation Data'!E201)))</f>
        <v/>
      </c>
      <c r="CS207" s="270" t="str">
        <f ca="true">+IF(OFFSET('Sanitation Data'!$E$31,0,10*ROW('Sanitation Data'!E201))="","",OFFSET('Sanitation Data'!$E$31,0,10*ROW('Sanitation Data'!E201)))</f>
        <v/>
      </c>
      <c r="CT207" s="270" t="str">
        <f ca="true">+IF(OFFSET('Sanitation Data'!$E$32,0,10*ROW('Sanitation Data'!E201))="","",OFFSET('Sanitation Data'!$E$32,0,10*ROW('Sanitation Data'!E201)))</f>
        <v/>
      </c>
      <c r="CU207" s="270" t="str">
        <f ca="true">+IF(OFFSET('Sanitation Data'!$F$28,0,10*ROW('Sanitation Data'!F201))="","",OFFSET('Sanitation Data'!$F$28,0,10*ROW('Sanitation Data'!F201)))</f>
        <v/>
      </c>
      <c r="CV207" s="270" t="str">
        <f ca="true">+IF(OFFSET('Sanitation Data'!$F$29,0,10*ROW('Sanitation Data'!F201))="","",OFFSET('Sanitation Data'!$F$29,0,10*ROW('Sanitation Data'!F201)))</f>
        <v/>
      </c>
      <c r="CW207" s="270" t="str">
        <f ca="true">+IF(OFFSET('Sanitation Data'!$F$30,0,10*ROW('Sanitation Data'!F201))="","",OFFSET('Sanitation Data'!$F$30,0,10*ROW('Sanitation Data'!F201)))</f>
        <v/>
      </c>
      <c r="CX207" s="270" t="str">
        <f ca="true">+IF(OFFSET('Sanitation Data'!$F$31,0,10*ROW('Sanitation Data'!F201))="","",OFFSET('Sanitation Data'!$F$31,0,10*ROW('Sanitation Data'!F201)))</f>
        <v/>
      </c>
      <c r="CY207" s="270" t="str">
        <f ca="true">+IF(OFFSET('Sanitation Data'!$F$32,0,10*ROW('Sanitation Data'!F201))="","",OFFSET('Sanitation Data'!$F$32,0,10*ROW('Sanitation Data'!F201)))</f>
        <v/>
      </c>
      <c r="CZ207" s="270" t="str">
        <f ca="true">+IF(OFFSET('Sanitation Data'!$G$28,0,10*ROW('Sanitation Data'!G201))="","",OFFSET('Sanitation Data'!$G$28,0,10*ROW('Sanitation Data'!G201)))</f>
        <v/>
      </c>
      <c r="DA207" s="270" t="str">
        <f ca="true">+IF(OFFSET('Sanitation Data'!$G$29,0,10*ROW('Sanitation Data'!G201))="","",OFFSET('Sanitation Data'!$G$29,0,10*ROW('Sanitation Data'!G201)))</f>
        <v/>
      </c>
      <c r="DB207" s="270" t="str">
        <f ca="true">+IF(OFFSET('Sanitation Data'!$G$30,0,10*ROW('Sanitation Data'!G201))="","",OFFSET('Sanitation Data'!$G$30,0,10*ROW('Sanitation Data'!G201)))</f>
        <v/>
      </c>
      <c r="DC207" s="270" t="str">
        <f ca="true">+IF(OFFSET('Sanitation Data'!$G$31,0,10*ROW('Sanitation Data'!G201))="","",OFFSET('Sanitation Data'!$G$31,0,10*ROW('Sanitation Data'!G201)))</f>
        <v/>
      </c>
      <c r="DD207" s="270" t="str">
        <f ca="true">+IF(OFFSET('Sanitation Data'!$G$32,0,10*ROW('Sanitation Data'!G201))="","",OFFSET('Sanitation Data'!$G$32,0,10*ROW('Sanitation Data'!G201)))</f>
        <v/>
      </c>
      <c r="DE207" s="270" t="str">
        <f ca="true">+IF(OFFSET('Sanitation Data'!$H$28,0,10*ROW('Sanitation Data'!H201))="","",OFFSET('Sanitation Data'!$H$28,0,10*ROW('Sanitation Data'!H201)))</f>
        <v/>
      </c>
      <c r="DF207" s="270" t="str">
        <f ca="true">+IF(OFFSET('Sanitation Data'!$H$29,0,10*ROW('Sanitation Data'!H201))="","",OFFSET('Sanitation Data'!$H$29,0,10*ROW('Sanitation Data'!H201)))</f>
        <v/>
      </c>
      <c r="DG207" s="270" t="str">
        <f ca="true">+IF(OFFSET('Sanitation Data'!$H$30,0,10*ROW('Sanitation Data'!H201))="","",OFFSET('Sanitation Data'!$H$30,0,10*ROW('Sanitation Data'!H201)))</f>
        <v/>
      </c>
      <c r="DH207" s="270" t="str">
        <f ca="true">+IF(OFFSET('Sanitation Data'!$H$31,0,10*ROW('Sanitation Data'!H201))="","",OFFSET('Sanitation Data'!$H$31,0,10*ROW('Sanitation Data'!H201)))</f>
        <v/>
      </c>
      <c r="DI207" s="270" t="str">
        <f ca="true">+IF(OFFSET('Sanitation Data'!$H$32,0,10*ROW('Sanitation Data'!H201))="","",OFFSET('Sanitation Data'!$H$32,0,10*ROW('Sanitation Data'!H201)))</f>
        <v/>
      </c>
      <c r="DJ207" s="270" t="str">
        <f ca="true">+IF(OFFSET('Sanitation Data'!$I$28,0,10*ROW('Sanitation Data'!I201))="","",OFFSET('Sanitation Data'!$I$28,0,10*ROW('Sanitation Data'!I201)))</f>
        <v/>
      </c>
      <c r="DK207" s="270" t="str">
        <f ca="true">+IF(OFFSET('Sanitation Data'!$I$29,0,10*ROW('Sanitation Data'!I201))="","",OFFSET('Sanitation Data'!$I$29,0,10*ROW('Sanitation Data'!I201)))</f>
        <v/>
      </c>
      <c r="DL207" s="270" t="str">
        <f ca="true">+IF(OFFSET('Sanitation Data'!$I$30,0,10*ROW('Sanitation Data'!I201))="","",OFFSET('Sanitation Data'!$I$30,0,10*ROW('Sanitation Data'!I201)))</f>
        <v/>
      </c>
      <c r="DM207" s="270" t="str">
        <f ca="true">+IF(OFFSET('Sanitation Data'!$I$31,0,10*ROW('Sanitation Data'!I201))="","",OFFSET('Sanitation Data'!$I$31,0,10*ROW('Sanitation Data'!I201)))</f>
        <v/>
      </c>
      <c r="DN207" s="270" t="str">
        <f ca="true">+IF(OFFSET('Sanitation Data'!$I$32,0,10*ROW('Sanitation Data'!I201))="","",OFFSET('Sanitation Data'!$I$32,0,10*ROW('Sanitation Data'!I201)))</f>
        <v/>
      </c>
      <c r="DO207" s="270" t="str">
        <f ca="true">+IF(OFFSET('Hygiene Data'!$D$11,0,10*ROW('Hygiene Data'!D201))="","",OFFSET('Hygiene Data'!$D$11,0,10*ROW('Hygiene Data'!D201)))</f>
        <v/>
      </c>
      <c r="DP207" s="270" t="str">
        <f ca="true">+IF(OFFSET('Hygiene Data'!$D$12,0,10*ROW('Hygiene Data'!D201))="","",OFFSET('Hygiene Data'!$D$12,0,10*ROW('Hygiene Data'!D201)))</f>
        <v/>
      </c>
      <c r="DQ207" s="270" t="str">
        <f ca="true">+IF(OFFSET('Hygiene Data'!$D$13,0,10*ROW('Hygiene Data'!D201))="","",OFFSET('Hygiene Data'!$D$13,0,10*ROW('Hygiene Data'!D201)))</f>
        <v/>
      </c>
      <c r="DR207" s="270" t="str">
        <f ca="true">+IF(OFFSET('Hygiene Data'!$E$11,0,10*ROW('Hygiene Data'!E201))="","",OFFSET('Hygiene Data'!$E$11,0,10*ROW('Hygiene Data'!E201)))</f>
        <v/>
      </c>
      <c r="DS207" s="270" t="str">
        <f ca="true">+IF(OFFSET('Hygiene Data'!$E$12,0,10*ROW('Hygiene Data'!E201))="","",OFFSET('Hygiene Data'!$E$12,0,10*ROW('Hygiene Data'!E201)))</f>
        <v/>
      </c>
      <c r="DT207" s="270" t="str">
        <f ca="true">+IF(OFFSET('Hygiene Data'!$E$13,0,10*ROW('Hygiene Data'!E201))="","",OFFSET('Hygiene Data'!$E$13,0,10*ROW('Hygiene Data'!E201)))</f>
        <v/>
      </c>
      <c r="DU207" s="270" t="str">
        <f ca="true">+IF(OFFSET('Hygiene Data'!$F$11,0,10*ROW('Hygiene Data'!F201))="","",OFFSET('Hygiene Data'!$F$11,0,10*ROW('Hygiene Data'!F201)))</f>
        <v/>
      </c>
      <c r="DV207" s="270" t="str">
        <f ca="true">+IF(OFFSET('Hygiene Data'!$F$12,0,10*ROW('Hygiene Data'!F201))="","",OFFSET('Hygiene Data'!$F$12,0,10*ROW('Hygiene Data'!F201)))</f>
        <v/>
      </c>
      <c r="DW207" s="270" t="str">
        <f ca="true">+IF(OFFSET('Hygiene Data'!$F$13,0,10*ROW('Hygiene Data'!F201))="","",OFFSET('Hygiene Data'!$F$13,0,10*ROW('Hygiene Data'!F201)))</f>
        <v/>
      </c>
      <c r="DX207" s="270" t="str">
        <f ca="true">+IF(OFFSET('Hygiene Data'!$G$11,0,10*ROW('Hygiene Data'!G201))="","",OFFSET('Hygiene Data'!$G$11,0,10*ROW('Hygiene Data'!G201)))</f>
        <v/>
      </c>
      <c r="DY207" s="270" t="str">
        <f ca="true">+IF(OFFSET('Hygiene Data'!$G$12,0,10*ROW('Hygiene Data'!G201))="","",OFFSET('Hygiene Data'!$G$12,0,10*ROW('Hygiene Data'!G201)))</f>
        <v/>
      </c>
      <c r="DZ207" s="270" t="str">
        <f ca="true">+IF(OFFSET('Hygiene Data'!$G$13,0,10*ROW('Hygiene Data'!G201))="","",OFFSET('Hygiene Data'!$G$13,0,10*ROW('Hygiene Data'!G201)))</f>
        <v/>
      </c>
      <c r="EA207" s="270" t="str">
        <f ca="true">+IF(OFFSET('Hygiene Data'!$H$11,0,10*ROW('Hygiene Data'!H201))="","",OFFSET('Hygiene Data'!$H$11,0,10*ROW('Hygiene Data'!H201)))</f>
        <v/>
      </c>
      <c r="EB207" s="270" t="str">
        <f ca="true">+IF(OFFSET('Hygiene Data'!$H$12,0,10*ROW('Hygiene Data'!H201))="","",OFFSET('Hygiene Data'!$H$12,0,10*ROW('Hygiene Data'!H201)))</f>
        <v/>
      </c>
      <c r="EC207" s="270" t="str">
        <f ca="true">+IF(OFFSET('Hygiene Data'!$H$13,0,10*ROW('Hygiene Data'!H201))="","",OFFSET('Hygiene Data'!$H$13,0,10*ROW('Hygiene Data'!H201)))</f>
        <v/>
      </c>
      <c r="ED207" s="270" t="str">
        <f ca="true">+IF(OFFSET('Hygiene Data'!$I$11,0,10*ROW('Hygiene Data'!I201))="","",OFFSET('Hygiene Data'!$I$11,0,10*ROW('Hygiene Data'!I201)))</f>
        <v/>
      </c>
      <c r="EE207" s="270" t="str">
        <f ca="true">+IF(OFFSET('Hygiene Data'!$I$12,0,10*ROW('Hygiene Data'!I201))="","",OFFSET('Hygiene Data'!$I$12,0,10*ROW('Hygiene Data'!I201)))</f>
        <v/>
      </c>
      <c r="EF207" s="270"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style="123"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s>
  <sheetData>
    <row xmlns:x14ac="http://schemas.microsoft.com/office/spreadsheetml/2009/9/ac" r="1" s="306" customFormat="true" ht="30" customHeight="true" x14ac:dyDescent="0.25">
      <c r="B1" s="320" t="s">
        <v>28</v>
      </c>
      <c r="C1" s="544" t="s">
        <v>235</v>
      </c>
      <c r="D1" s="315" t="s">
        <v>159</v>
      </c>
      <c r="E1" s="315"/>
      <c r="F1" s="315"/>
      <c r="G1" s="315"/>
      <c r="H1" s="315"/>
      <c r="I1" s="319"/>
      <c r="J1" s="307"/>
      <c r="K1" s="307"/>
      <c r="L1" s="320" t="s">
        <v>28</v>
      </c>
      <c r="M1" s="544" t="s">
        <v>236</v>
      </c>
      <c r="N1" s="315" t="s">
        <v>159</v>
      </c>
      <c r="O1" s="315"/>
      <c r="P1" s="315"/>
      <c r="Q1" s="315"/>
      <c r="R1" s="315"/>
      <c r="S1" s="319"/>
      <c r="T1" s="307"/>
      <c r="U1" s="307"/>
      <c r="V1" s="320" t="s">
        <v>28</v>
      </c>
      <c r="W1" s="544" t="s">
        <v>237</v>
      </c>
      <c r="X1" s="315" t="s">
        <v>159</v>
      </c>
      <c r="Y1" s="315"/>
      <c r="Z1" s="315"/>
      <c r="AA1" s="315"/>
      <c r="AB1" s="315"/>
      <c r="AC1" s="319"/>
      <c r="AD1" s="307"/>
      <c r="AE1" s="307"/>
      <c r="AF1" s="320" t="s">
        <v>28</v>
      </c>
      <c r="AG1" s="544" t="s">
        <v>238</v>
      </c>
      <c r="AH1" s="315" t="s">
        <v>159</v>
      </c>
      <c r="AI1" s="315"/>
      <c r="AJ1" s="315"/>
      <c r="AK1" s="315"/>
      <c r="AL1" s="315"/>
      <c r="AM1" s="319"/>
      <c r="AN1" s="307"/>
      <c r="AO1" s="307"/>
      <c r="AP1" s="320" t="s">
        <v>28</v>
      </c>
      <c r="AQ1" s="544" t="s">
        <v>239</v>
      </c>
      <c r="AR1" s="315" t="s">
        <v>159</v>
      </c>
      <c r="AS1" s="315"/>
      <c r="AT1" s="315"/>
      <c r="AU1" s="315"/>
      <c r="AV1" s="315"/>
      <c r="AW1" s="319"/>
      <c r="AX1" s="307"/>
      <c r="AY1" s="307"/>
      <c r="AZ1" s="320" t="s">
        <v>28</v>
      </c>
      <c r="BA1" s="544">
        <v>2018</v>
      </c>
      <c r="BB1" s="315" t="s">
        <v>159</v>
      </c>
      <c r="BC1" s="315"/>
      <c r="BD1" s="315"/>
      <c r="BE1" s="315"/>
      <c r="BF1" s="315"/>
      <c r="BG1" s="319"/>
      <c r="BH1" s="307"/>
      <c r="BI1" s="307"/>
      <c r="BJ1" s="320" t="s">
        <v>28</v>
      </c>
      <c r="BK1" s="544">
        <v>2021</v>
      </c>
      <c r="BL1" s="315" t="s">
        <v>159</v>
      </c>
      <c r="BM1" s="315"/>
      <c r="BN1" s="315"/>
      <c r="BO1" s="315"/>
      <c r="BP1" s="315"/>
      <c r="BQ1" s="319"/>
      <c r="BR1" s="307"/>
      <c r="BS1" s="307"/>
    </row>
    <row xmlns:x14ac="http://schemas.microsoft.com/office/spreadsheetml/2009/9/ac" r="2" s="306" customFormat="true" ht="30" customHeight="true" x14ac:dyDescent="0.25">
      <c r="A2" s="559" t="s">
        <v>267</v>
      </c>
      <c r="B2" s="316" t="s">
        <v>230</v>
      </c>
      <c r="C2" s="238" t="s">
        <v>182</v>
      </c>
      <c r="D2" s="238" t="s">
        <v>160</v>
      </c>
      <c r="E2" s="317"/>
      <c r="F2" s="317"/>
      <c r="G2" s="317"/>
      <c r="H2" s="317"/>
      <c r="I2" s="318"/>
      <c r="J2" s="307" t="s">
        <v>240</v>
      </c>
      <c r="K2" s="307"/>
      <c r="L2" s="316" t="s">
        <v>231</v>
      </c>
      <c r="M2" s="238" t="s">
        <v>182</v>
      </c>
      <c r="N2" s="238" t="s">
        <v>165</v>
      </c>
      <c r="O2" s="317"/>
      <c r="P2" s="317"/>
      <c r="Q2" s="317"/>
      <c r="R2" s="317"/>
      <c r="S2" s="318"/>
      <c r="T2" s="307" t="s">
        <v>240</v>
      </c>
      <c r="U2" s="307"/>
      <c r="V2" s="316" t="s">
        <v>232</v>
      </c>
      <c r="W2" s="238" t="s">
        <v>182</v>
      </c>
      <c r="X2" s="238" t="s">
        <v>166</v>
      </c>
      <c r="Y2" s="317"/>
      <c r="Z2" s="317"/>
      <c r="AA2" s="317"/>
      <c r="AB2" s="317"/>
      <c r="AC2" s="318"/>
      <c r="AD2" s="307" t="s">
        <v>240</v>
      </c>
      <c r="AE2" s="307"/>
      <c r="AF2" s="316" t="s">
        <v>233</v>
      </c>
      <c r="AG2" s="238" t="s">
        <v>212</v>
      </c>
      <c r="AH2" s="238" t="s">
        <v>213</v>
      </c>
      <c r="AI2" s="317"/>
      <c r="AJ2" s="317"/>
      <c r="AK2" s="317"/>
      <c r="AL2" s="317"/>
      <c r="AM2" s="318"/>
      <c r="AN2" s="307" t="s">
        <v>240</v>
      </c>
      <c r="AO2" s="307"/>
      <c r="AP2" s="316" t="s">
        <v>234</v>
      </c>
      <c r="AQ2" s="238" t="s">
        <v>212</v>
      </c>
      <c r="AR2" s="238" t="s">
        <v>222</v>
      </c>
      <c r="AS2" s="317"/>
      <c r="AT2" s="317"/>
      <c r="AU2" s="317"/>
      <c r="AV2" s="317"/>
      <c r="AW2" s="318"/>
      <c r="AX2" s="307" t="s">
        <v>240</v>
      </c>
      <c r="AY2" s="307"/>
      <c r="AZ2" s="316" t="s">
        <v>256</v>
      </c>
      <c r="BA2" s="238" t="s">
        <v>182</v>
      </c>
      <c r="BB2" s="238" t="s">
        <v>257</v>
      </c>
      <c r="BC2" s="317"/>
      <c r="BD2" s="317"/>
      <c r="BE2" s="317"/>
      <c r="BF2" s="317"/>
      <c r="BG2" s="318"/>
      <c r="BH2" s="307" t="s">
        <v>240</v>
      </c>
      <c r="BI2" s="307"/>
      <c r="BJ2" s="316" t="s">
        <v>273</v>
      </c>
      <c r="BK2" s="238" t="s">
        <v>182</v>
      </c>
      <c r="BL2" s="238" t="s">
        <v>272</v>
      </c>
      <c r="BM2" s="317"/>
      <c r="BN2" s="317"/>
      <c r="BO2" s="317"/>
      <c r="BP2" s="317"/>
      <c r="BQ2" s="318"/>
      <c r="BR2" s="307" t="s">
        <v>240</v>
      </c>
      <c r="BS2" s="307"/>
    </row>
    <row xmlns:x14ac="http://schemas.microsoft.com/office/spreadsheetml/2009/9/ac" r="3" s="246" customFormat="true" ht="18" customHeight="true" x14ac:dyDescent="0.25">
      <c r="A3" s="559"/>
      <c r="B3" s="239" t="s">
        <v>174</v>
      </c>
      <c r="C3" s="240" t="s">
        <v>56</v>
      </c>
      <c r="D3" s="241" t="s">
        <v>7</v>
      </c>
      <c r="E3" s="242" t="s">
        <v>1</v>
      </c>
      <c r="F3" s="242" t="s">
        <v>2</v>
      </c>
      <c r="G3" s="242" t="s">
        <v>16</v>
      </c>
      <c r="H3" s="242" t="s">
        <v>17</v>
      </c>
      <c r="I3" s="243" t="s">
        <v>18</v>
      </c>
      <c r="J3" s="244"/>
      <c r="K3" s="244"/>
      <c r="L3" s="239" t="s">
        <v>174</v>
      </c>
      <c r="M3" s="240" t="s">
        <v>56</v>
      </c>
      <c r="N3" s="241" t="s">
        <v>7</v>
      </c>
      <c r="O3" s="242" t="s">
        <v>1</v>
      </c>
      <c r="P3" s="242" t="s">
        <v>2</v>
      </c>
      <c r="Q3" s="242" t="s">
        <v>16</v>
      </c>
      <c r="R3" s="242" t="s">
        <v>17</v>
      </c>
      <c r="S3" s="243" t="s">
        <v>18</v>
      </c>
      <c r="T3" s="244"/>
      <c r="U3" s="244"/>
      <c r="V3" s="239" t="s">
        <v>174</v>
      </c>
      <c r="W3" s="240" t="s">
        <v>56</v>
      </c>
      <c r="X3" s="241" t="s">
        <v>7</v>
      </c>
      <c r="Y3" s="242" t="s">
        <v>1</v>
      </c>
      <c r="Z3" s="242" t="s">
        <v>2</v>
      </c>
      <c r="AA3" s="242" t="s">
        <v>16</v>
      </c>
      <c r="AB3" s="242" t="s">
        <v>17</v>
      </c>
      <c r="AC3" s="243" t="s">
        <v>18</v>
      </c>
      <c r="AD3" s="244"/>
      <c r="AE3" s="244"/>
      <c r="AF3" s="239" t="s">
        <v>174</v>
      </c>
      <c r="AG3" s="240" t="s">
        <v>56</v>
      </c>
      <c r="AH3" s="241" t="s">
        <v>7</v>
      </c>
      <c r="AI3" s="242" t="s">
        <v>1</v>
      </c>
      <c r="AJ3" s="242" t="s">
        <v>2</v>
      </c>
      <c r="AK3" s="242" t="s">
        <v>16</v>
      </c>
      <c r="AL3" s="242" t="s">
        <v>17</v>
      </c>
      <c r="AM3" s="243" t="s">
        <v>18</v>
      </c>
      <c r="AN3" s="244"/>
      <c r="AO3" s="244"/>
      <c r="AP3" s="239" t="s">
        <v>174</v>
      </c>
      <c r="AQ3" s="240" t="s">
        <v>56</v>
      </c>
      <c r="AR3" s="241" t="s">
        <v>7</v>
      </c>
      <c r="AS3" s="242" t="s">
        <v>1</v>
      </c>
      <c r="AT3" s="242" t="s">
        <v>2</v>
      </c>
      <c r="AU3" s="242" t="s">
        <v>16</v>
      </c>
      <c r="AV3" s="242" t="s">
        <v>17</v>
      </c>
      <c r="AW3" s="243" t="s">
        <v>18</v>
      </c>
      <c r="AX3" s="244"/>
      <c r="AY3" s="244"/>
      <c r="AZ3" s="239" t="s">
        <v>174</v>
      </c>
      <c r="BA3" s="240" t="s">
        <v>56</v>
      </c>
      <c r="BB3" s="241" t="s">
        <v>7</v>
      </c>
      <c r="BC3" s="242" t="s">
        <v>1</v>
      </c>
      <c r="BD3" s="242" t="s">
        <v>2</v>
      </c>
      <c r="BE3" s="242" t="s">
        <v>16</v>
      </c>
      <c r="BF3" s="242" t="s">
        <v>17</v>
      </c>
      <c r="BG3" s="243" t="s">
        <v>18</v>
      </c>
      <c r="BH3" s="244"/>
      <c r="BI3" s="244"/>
      <c r="BJ3" s="239" t="s">
        <v>174</v>
      </c>
      <c r="BK3" s="240" t="s">
        <v>56</v>
      </c>
      <c r="BL3" s="241" t="s">
        <v>7</v>
      </c>
      <c r="BM3" s="242" t="s">
        <v>1</v>
      </c>
      <c r="BN3" s="242" t="s">
        <v>2</v>
      </c>
      <c r="BO3" s="242" t="s">
        <v>16</v>
      </c>
      <c r="BP3" s="242" t="s">
        <v>17</v>
      </c>
      <c r="BQ3" s="243" t="s">
        <v>18</v>
      </c>
      <c r="BR3" s="244"/>
      <c r="BS3" s="244"/>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4" t="str">
        <f>IF(ISBLANK('Data Summary'!A6),"",'Data Summary'!A6)</f>
        <v>SSD_2011_EMIS</v>
      </c>
      <c r="B4" s="116"/>
      <c r="C4" s="64" t="s">
        <v>24</v>
      </c>
      <c r="D4" s="9">
        <f>IF(COUNTA(D13)=0,"",D13)</f>
        <v>58.992224938875303</v>
      </c>
      <c r="E4" s="9" t="str">
        <f t="shared" ref="E4:I4" si="0">IF(COUNTA(E13)=0,"",E13)</f>
        <v/>
      </c>
      <c r="F4" s="9" t="str">
        <f t="shared" si="0"/>
        <v/>
      </c>
      <c r="G4" s="9">
        <f t="shared" si="0"/>
        <v>44.1</v>
      </c>
      <c r="H4" s="9">
        <f t="shared" si="0"/>
        <v>62.1</v>
      </c>
      <c r="I4" s="28">
        <f t="shared" si="0"/>
        <v>38.299999999999997</v>
      </c>
      <c r="J4" s="23"/>
      <c r="K4" s="23"/>
      <c r="L4" s="116"/>
      <c r="M4" s="64" t="s">
        <v>24</v>
      </c>
      <c r="N4" s="9">
        <f>IF(COUNTA(N13)=0,"",N13)</f>
        <v>61.886889460154244</v>
      </c>
      <c r="O4" s="9" t="str">
        <f t="shared" ref="O4:S4" si="1">IF(COUNTA(O13)=0,"",O13)</f>
        <v/>
      </c>
      <c r="P4" s="9" t="str">
        <f t="shared" si="1"/>
        <v/>
      </c>
      <c r="Q4" s="9">
        <f t="shared" si="1"/>
        <v>60.8</v>
      </c>
      <c r="R4" s="9">
        <f t="shared" si="1"/>
        <v>63.8</v>
      </c>
      <c r="S4" s="28">
        <f t="shared" si="1"/>
        <v>42.4</v>
      </c>
      <c r="T4" s="23"/>
      <c r="U4" s="23"/>
      <c r="V4" s="116"/>
      <c r="W4" s="64" t="s">
        <v>24</v>
      </c>
      <c r="X4" s="9">
        <f>IF(COUNTA(X13)=0,"",X13)</f>
        <v>8</v>
      </c>
      <c r="Y4" s="9" t="str">
        <f t="shared" ref="Y4:AC4" si="2">IF(COUNTA(Y13)=0,"",Y13)</f>
        <v/>
      </c>
      <c r="Z4" s="9" t="str">
        <f t="shared" si="2"/>
        <v/>
      </c>
      <c r="AA4" s="9" t="str">
        <f t="shared" si="2"/>
        <v/>
      </c>
      <c r="AB4" s="9">
        <f t="shared" si="2"/>
        <v>8</v>
      </c>
      <c r="AC4" s="28">
        <f t="shared" si="2"/>
        <v>8</v>
      </c>
      <c r="AD4" s="23"/>
      <c r="AE4" s="23"/>
      <c r="AF4" s="116"/>
      <c r="AG4" s="64" t="s">
        <v>24</v>
      </c>
      <c r="AH4" s="9" t="str">
        <f>IF(COUNTA(AH13)=0,"",AH13)</f>
        <v/>
      </c>
      <c r="AI4" s="9" t="str">
        <f t="shared" ref="AI4:AM4" si="3">IF(COUNTA(AI13)=0,"",AI13)</f>
        <v/>
      </c>
      <c r="AJ4" s="9" t="str">
        <f t="shared" si="3"/>
        <v/>
      </c>
      <c r="AK4" s="9" t="str">
        <f t="shared" si="3"/>
        <v/>
      </c>
      <c r="AL4" s="9" t="str">
        <f t="shared" si="3"/>
        <v/>
      </c>
      <c r="AM4" s="28" t="str">
        <f t="shared" si="3"/>
        <v/>
      </c>
      <c r="AN4" s="23"/>
      <c r="AO4" s="23"/>
      <c r="AP4" s="116"/>
      <c r="AQ4" s="64" t="s">
        <v>24</v>
      </c>
      <c r="AR4" s="9" t="str">
        <f>IF(COUNTA(AR13)=0,"",AR13)</f>
        <v/>
      </c>
      <c r="AS4" s="9" t="str">
        <f t="shared" ref="AS4:AW4" si="4">IF(COUNTA(AS13)=0,"",AS13)</f>
        <v/>
      </c>
      <c r="AT4" s="9" t="str">
        <f t="shared" si="4"/>
        <v/>
      </c>
      <c r="AU4" s="9" t="str">
        <f t="shared" si="4"/>
        <v/>
      </c>
      <c r="AV4" s="9" t="str">
        <f t="shared" si="4"/>
        <v/>
      </c>
      <c r="AW4" s="28" t="str">
        <f t="shared" si="4"/>
        <v/>
      </c>
      <c r="AX4" s="23"/>
      <c r="AY4" s="23"/>
      <c r="AZ4" s="116"/>
      <c r="BA4" s="64" t="s">
        <v>24</v>
      </c>
      <c r="BB4" s="9">
        <f>IF(COUNTA(BB13)=0,"",BB13)</f>
        <v>15.621654889446093</v>
      </c>
      <c r="BC4" s="9" t="str">
        <f t="shared" ref="BC4:BG4" si="5">IF(COUNTA(BC13)=0,"",BC13)</f>
        <v/>
      </c>
      <c r="BD4" s="9" t="str">
        <f t="shared" si="5"/>
        <v/>
      </c>
      <c r="BE4" s="9">
        <f t="shared" si="5"/>
        <v>10.8</v>
      </c>
      <c r="BF4" s="9">
        <f t="shared" si="5"/>
        <v>16.100000000000001</v>
      </c>
      <c r="BG4" s="28">
        <f t="shared" si="5"/>
        <v>17.8</v>
      </c>
      <c r="BH4" s="23"/>
      <c r="BI4" s="23"/>
      <c r="BJ4" s="116"/>
      <c r="BK4" s="64" t="s">
        <v>24</v>
      </c>
      <c r="BL4" s="9">
        <f>IF(COUNTA(BL13)=0,"",BL13)</f>
        <v>39.34993084370678</v>
      </c>
      <c r="BM4" s="9" t="str">
        <f t="shared" ref="BM4:BQ4" si="6">IF(COUNTA(BM13)=0,"",BM13)</f>
        <v/>
      </c>
      <c r="BN4" s="9" t="str">
        <f t="shared" si="6"/>
        <v/>
      </c>
      <c r="BO4" s="9">
        <f t="shared" si="6"/>
        <v>22.61116367076632</v>
      </c>
      <c r="BP4" s="9">
        <f t="shared" si="6"/>
        <v>46.237576904874587</v>
      </c>
      <c r="BQ4" s="28">
        <f t="shared" si="6"/>
        <v>16.56686626746507</v>
      </c>
      <c r="BR4" s="23"/>
      <c r="BS4" s="23"/>
      <c r="BT4" s="124"/>
      <c r="CD4" s="124"/>
      <c r="CN4" s="124"/>
      <c r="CX4" s="124"/>
      <c r="DH4" s="124"/>
      <c r="DR4" s="124"/>
      <c r="EB4" s="124"/>
      <c r="EL4" s="124"/>
      <c r="EV4" s="124"/>
      <c r="FF4" s="124"/>
      <c r="FP4" s="124"/>
      <c r="FZ4" s="124"/>
      <c r="GJ4" s="124"/>
      <c r="GT4" s="124"/>
      <c r="HD4" s="124"/>
      <c r="HN4" s="124"/>
      <c r="HX4" s="124"/>
    </row>
    <row xmlns:x14ac="http://schemas.microsoft.com/office/spreadsheetml/2009/9/ac" r="5" s="4" customFormat="true" x14ac:dyDescent="0.25">
      <c r="A5" s="374" t="str">
        <f ca="true">IF(ISBLANK('Data Summary'!A7),"",'Data Summary'!A7)</f>
        <v>SSD_2015_EMIS</v>
      </c>
      <c r="B5" s="116"/>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6"/>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6"/>
      <c r="W5" s="64"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c r="AD5" s="23"/>
      <c r="AE5" s="23"/>
      <c r="AF5" s="116"/>
      <c r="AG5" s="64"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8"/>
      <c r="AN5" s="23"/>
      <c r="AO5" s="23"/>
      <c r="AP5" s="116"/>
      <c r="AQ5" s="64"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8"/>
      <c r="AX5" s="23"/>
      <c r="AY5" s="23"/>
      <c r="AZ5" s="116"/>
      <c r="BA5" s="64" t="s">
        <v>0</v>
      </c>
      <c r="BB5" s="9">
        <f>IF((COUNTA(BB14:BB25)=0)+(COUNTA(BB13)=0),"",100-BB13-SUMPRODUCT(BA14:BA25,BB14:BB25))</f>
        <v>10.378345110553909</v>
      </c>
      <c r="BC5" s="9" t="str">
        <f>IF((COUNTA(BC14:BC25)=0)+(COUNTA(BC13)=0),"",100-BC13-SUMPRODUCT(BA14:BA25,BC14:BC25))</f>
        <v/>
      </c>
      <c r="BD5" s="9" t="str">
        <f>IF((COUNTA(BD14:BD25)=0)+(COUNTA(BD13)=0),"",100-BD13-SUMPRODUCT(BA14:BA25,BD14:BD25))</f>
        <v/>
      </c>
      <c r="BE5" s="9"/>
      <c r="BF5" s="9"/>
      <c r="BG5" s="28"/>
      <c r="BH5" s="23"/>
      <c r="BI5" s="23"/>
      <c r="BJ5" s="116"/>
      <c r="BK5" s="64" t="s">
        <v>0</v>
      </c>
      <c r="BL5" s="9" t="str">
        <f>IF((COUNTA(BL14:BL25)=0)+(COUNTA(BL13)=0),"",100-BL13-SUMPRODUCT(BK14:BK25,BL14:BL25))</f>
        <v/>
      </c>
      <c r="BM5" s="9" t="str">
        <f>IF((COUNTA(BM14:BM25)=0)+(COUNTA(BM13)=0),"",100-BM13-SUMPRODUCT(BK14:BK25,BM14:BM25))</f>
        <v/>
      </c>
      <c r="BN5" s="9" t="str">
        <f>IF((COUNTA(BN14:BN25)=0)+(COUNTA(BN13)=0),"",100-BN13-SUMPRODUCT(BK14:BK25,BN14:BN25))</f>
        <v/>
      </c>
      <c r="BO5" s="9"/>
      <c r="BP5" s="9"/>
      <c r="BQ5" s="28"/>
      <c r="BR5" s="23"/>
      <c r="BS5" s="23"/>
      <c r="BT5" s="124"/>
      <c r="CD5" s="124"/>
      <c r="CN5" s="124"/>
      <c r="CX5" s="124"/>
      <c r="DH5" s="124"/>
      <c r="DR5" s="124"/>
      <c r="EB5" s="124"/>
      <c r="EL5" s="124"/>
      <c r="EV5" s="124"/>
      <c r="FF5" s="124"/>
      <c r="FP5" s="124"/>
      <c r="FZ5" s="124"/>
      <c r="GJ5" s="124"/>
      <c r="GT5" s="124"/>
      <c r="HD5" s="124"/>
      <c r="HN5" s="124"/>
      <c r="HX5" s="124"/>
    </row>
    <row xmlns:x14ac="http://schemas.microsoft.com/office/spreadsheetml/2009/9/ac" r="6" s="4" customFormat="true" x14ac:dyDescent="0.25">
      <c r="A6" s="374" t="str">
        <f ca="true">IF(ISBLANK('Data Summary'!A8),"",'Data Summary'!A8)</f>
        <v>SSD_2016_EMIS</v>
      </c>
      <c r="B6" s="116"/>
      <c r="C6" s="64"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8"/>
      <c r="J6" s="23"/>
      <c r="K6" s="23"/>
      <c r="L6" s="116"/>
      <c r="M6" s="64"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8"/>
      <c r="T6" s="23"/>
      <c r="U6" s="23"/>
      <c r="V6" s="116"/>
      <c r="W6" s="64"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8"/>
      <c r="AD6" s="23"/>
      <c r="AE6" s="23"/>
      <c r="AF6" s="116"/>
      <c r="AG6" s="64" t="s">
        <v>19</v>
      </c>
      <c r="AH6" s="9">
        <f>IF(COUNTA(AH14:AH25)=0,"",SUMPRODUCT(AH14:AH25,AG14:AG25))</f>
        <v>60.101009999999995</v>
      </c>
      <c r="AI6" s="9">
        <f>IF(COUNTA(AI14:AI25)=0,"",SUMPRODUCT(AI14:AI25,AG14:AG25))</f>
        <v>64.646460000000005</v>
      </c>
      <c r="AJ6" s="9">
        <f>IF(COUNTA(AJ14:AJ25)=0,"",SUMPRODUCT(AJ14:AJ25,AG14:AG25))</f>
        <v>58.865250000000003</v>
      </c>
      <c r="AK6" s="9" t="str">
        <f>IF(COUNTA(AK14:AK25)=0,"",SUMPRODUCT(AK14:AK25,AG14:AG25))</f>
        <v/>
      </c>
      <c r="AL6" s="9">
        <f>IF(COUNTA(AL14:AL25)=0,"",SUMPRODUCT(AL14:AL25,AG14:AG25))</f>
        <v>60.101009999999995</v>
      </c>
      <c r="AM6" s="28"/>
      <c r="AN6" s="23"/>
      <c r="AO6" s="23"/>
      <c r="AP6" s="116"/>
      <c r="AQ6" s="64"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8"/>
      <c r="AX6" s="23"/>
      <c r="AY6" s="23"/>
      <c r="AZ6" s="116"/>
      <c r="BA6" s="64" t="s">
        <v>19</v>
      </c>
      <c r="BB6" s="9">
        <f>IF(COUNTA(BB14:BB25)=0,"",SUMPRODUCT(BB14:BB25,BA14:BA25))</f>
        <v>74</v>
      </c>
      <c r="BC6" s="9" t="str">
        <f>IF(COUNTA(BC14:BC25)=0,"",SUMPRODUCT(BC14:BC25,BA14:BA25))</f>
        <v/>
      </c>
      <c r="BD6" s="9" t="str">
        <f>IF(COUNTA(BD14:BD25)=0,"",SUMPRODUCT(BD14:BD25,BA14:BA25))</f>
        <v/>
      </c>
      <c r="BE6" s="9" t="str">
        <f>IF(COUNTA(BE14:BE25)=0,"",SUMPRODUCT(BE14:BE25,BA14:BA25))</f>
        <v/>
      </c>
      <c r="BF6" s="9" t="str">
        <f>IF(COUNTA(BF14:BF25)=0,"",SUMPRODUCT(BF14:BF25,BA14:BA25))</f>
        <v/>
      </c>
      <c r="BG6" s="28"/>
      <c r="BH6" s="23"/>
      <c r="BI6" s="23"/>
      <c r="BJ6" s="116"/>
      <c r="BK6" s="64" t="s">
        <v>19</v>
      </c>
      <c r="BL6" s="9" t="str">
        <f>IF(COUNTA(BL14:BL25)=0,"",SUMPRODUCT(BL14:BL25,BK14:BK25))</f>
        <v/>
      </c>
      <c r="BM6" s="9" t="str">
        <f>IF(COUNTA(BM14:BM25)=0,"",SUMPRODUCT(BM14:BM25,BK14:BK25))</f>
        <v/>
      </c>
      <c r="BN6" s="9" t="str">
        <f>IF(COUNTA(BN14:BN25)=0,"",SUMPRODUCT(BN14:BN25,BK14:BK25))</f>
        <v/>
      </c>
      <c r="BO6" s="9"/>
      <c r="BP6" s="9"/>
      <c r="BQ6" s="28"/>
      <c r="BR6" s="23"/>
      <c r="BS6" s="23"/>
      <c r="BT6" s="124"/>
      <c r="CD6" s="124"/>
      <c r="CN6" s="124"/>
      <c r="CX6" s="124"/>
      <c r="DH6" s="124"/>
      <c r="DR6" s="124"/>
      <c r="EB6" s="124"/>
      <c r="EL6" s="124"/>
      <c r="EV6" s="124"/>
      <c r="FF6" s="124"/>
      <c r="FP6" s="124"/>
      <c r="FZ6" s="124"/>
      <c r="GJ6" s="124"/>
      <c r="GT6" s="124"/>
      <c r="HD6" s="124"/>
      <c r="HN6" s="124"/>
      <c r="HX6" s="124"/>
    </row>
    <row xmlns:x14ac="http://schemas.microsoft.com/office/spreadsheetml/2009/9/ac" r="7" s="4" customFormat="true" x14ac:dyDescent="0.25">
      <c r="A7" s="374" t="str">
        <f ca="true">IF(ISBLANK('Data Summary'!A9),"",'Data Summary'!A9)</f>
        <v>SSD_2017_SUR</v>
      </c>
      <c r="B7" s="116"/>
      <c r="C7" s="98" t="s">
        <v>38</v>
      </c>
      <c r="D7" s="8"/>
      <c r="E7" s="8"/>
      <c r="F7" s="8"/>
      <c r="G7" s="8"/>
      <c r="H7" s="8"/>
      <c r="I7" s="28"/>
      <c r="J7" s="23"/>
      <c r="K7" s="23"/>
      <c r="L7" s="116"/>
      <c r="M7" s="98" t="s">
        <v>38</v>
      </c>
      <c r="N7" s="8"/>
      <c r="O7" s="8"/>
      <c r="P7" s="8"/>
      <c r="Q7" s="8"/>
      <c r="R7" s="8"/>
      <c r="S7" s="28"/>
      <c r="T7" s="23"/>
      <c r="U7" s="23"/>
      <c r="V7" s="116"/>
      <c r="W7" s="98" t="s">
        <v>38</v>
      </c>
      <c r="X7" s="8"/>
      <c r="Y7" s="8"/>
      <c r="Z7" s="8"/>
      <c r="AA7" s="8"/>
      <c r="AB7" s="8"/>
      <c r="AC7" s="28"/>
      <c r="AD7" s="23"/>
      <c r="AE7" s="23"/>
      <c r="AF7" s="116"/>
      <c r="AG7" s="98" t="s">
        <v>38</v>
      </c>
      <c r="AH7" s="8"/>
      <c r="AI7" s="8"/>
      <c r="AJ7" s="8"/>
      <c r="AK7" s="8"/>
      <c r="AL7" s="8"/>
      <c r="AM7" s="28"/>
      <c r="AN7" s="23"/>
      <c r="AO7" s="23"/>
      <c r="AP7" s="116"/>
      <c r="AQ7" s="98" t="s">
        <v>38</v>
      </c>
      <c r="AR7" s="8"/>
      <c r="AS7" s="8"/>
      <c r="AT7" s="8"/>
      <c r="AU7" s="8"/>
      <c r="AV7" s="8"/>
      <c r="AW7" s="28"/>
      <c r="AX7" s="23"/>
      <c r="AY7" s="23"/>
      <c r="AZ7" s="116"/>
      <c r="BA7" s="98" t="s">
        <v>38</v>
      </c>
      <c r="BB7" s="7"/>
      <c r="BC7" s="7"/>
      <c r="BD7" s="7"/>
      <c r="BE7" s="8"/>
      <c r="BF7" s="8"/>
      <c r="BG7" s="28"/>
      <c r="BH7" s="23"/>
      <c r="BI7" s="23"/>
      <c r="BJ7" s="116"/>
      <c r="BK7" s="98" t="s">
        <v>38</v>
      </c>
      <c r="BL7" s="7"/>
      <c r="BM7" s="7"/>
      <c r="BN7" s="7"/>
      <c r="BO7" s="8"/>
      <c r="BP7" s="8"/>
      <c r="BQ7" s="28"/>
      <c r="BR7" s="23"/>
      <c r="BS7" s="23"/>
      <c r="BT7" s="124"/>
      <c r="CD7" s="124"/>
      <c r="CN7" s="124"/>
      <c r="CX7" s="124"/>
      <c r="DH7" s="124"/>
      <c r="DR7" s="124"/>
      <c r="EB7" s="124"/>
      <c r="EL7" s="124"/>
      <c r="EV7" s="124"/>
      <c r="FF7" s="124"/>
      <c r="FP7" s="124"/>
      <c r="FZ7" s="124"/>
      <c r="GJ7" s="124"/>
      <c r="GT7" s="124"/>
      <c r="HD7" s="124"/>
      <c r="HN7" s="124"/>
      <c r="HX7" s="124"/>
    </row>
    <row xmlns:x14ac="http://schemas.microsoft.com/office/spreadsheetml/2009/9/ac" r="8" s="4" customFormat="true" ht="15.6" customHeight="true" x14ac:dyDescent="0.25">
      <c r="A8" s="374" t="str">
        <f ca="true">IF(ISBLANK('Data Summary'!A10),"",'Data Summary'!A10)</f>
        <v>SSD_2018_SUR</v>
      </c>
      <c r="B8" s="116"/>
      <c r="C8" s="98" t="s">
        <v>106</v>
      </c>
      <c r="D8" s="99"/>
      <c r="E8" s="9"/>
      <c r="F8" s="9"/>
      <c r="G8" s="9"/>
      <c r="H8" s="9"/>
      <c r="I8" s="28"/>
      <c r="J8" s="23"/>
      <c r="K8" s="23"/>
      <c r="L8" s="116"/>
      <c r="M8" s="98" t="s">
        <v>106</v>
      </c>
      <c r="N8" s="99"/>
      <c r="O8" s="9"/>
      <c r="P8" s="9"/>
      <c r="Q8" s="9"/>
      <c r="R8" s="9"/>
      <c r="S8" s="28"/>
      <c r="T8" s="23"/>
      <c r="U8" s="23"/>
      <c r="V8" s="116"/>
      <c r="W8" s="98" t="s">
        <v>106</v>
      </c>
      <c r="X8" s="99"/>
      <c r="Y8" s="9"/>
      <c r="Z8" s="9"/>
      <c r="AA8" s="9"/>
      <c r="AB8" s="9"/>
      <c r="AC8" s="28"/>
      <c r="AD8" s="23"/>
      <c r="AE8" s="23"/>
      <c r="AF8" s="116"/>
      <c r="AG8" s="98" t="s">
        <v>106</v>
      </c>
      <c r="AH8" s="99"/>
      <c r="AI8" s="9"/>
      <c r="AJ8" s="9"/>
      <c r="AK8" s="9"/>
      <c r="AL8" s="9"/>
      <c r="AM8" s="28"/>
      <c r="AN8" s="23"/>
      <c r="AO8" s="23"/>
      <c r="AP8" s="116"/>
      <c r="AQ8" s="98" t="s">
        <v>106</v>
      </c>
      <c r="AR8" s="99"/>
      <c r="AS8" s="9"/>
      <c r="AT8" s="9"/>
      <c r="AU8" s="9"/>
      <c r="AV8" s="9"/>
      <c r="AW8" s="28"/>
      <c r="AX8" s="23"/>
      <c r="AY8" s="23"/>
      <c r="AZ8" s="116"/>
      <c r="BA8" s="98" t="s">
        <v>106</v>
      </c>
      <c r="BB8" s="7"/>
      <c r="BC8" s="7"/>
      <c r="BD8" s="7"/>
      <c r="BE8" s="9"/>
      <c r="BF8" s="9"/>
      <c r="BG8" s="28"/>
      <c r="BH8" s="23"/>
      <c r="BI8" s="23"/>
      <c r="BJ8" s="116"/>
      <c r="BK8" s="98" t="s">
        <v>106</v>
      </c>
      <c r="BL8" s="7"/>
      <c r="BM8" s="7"/>
      <c r="BN8" s="7"/>
      <c r="BO8" s="9"/>
      <c r="BP8" s="9"/>
      <c r="BQ8" s="28"/>
      <c r="BR8" s="23"/>
      <c r="BS8" s="23"/>
      <c r="BT8" s="124"/>
      <c r="CD8" s="124"/>
      <c r="CN8" s="124"/>
      <c r="CX8" s="124"/>
      <c r="DH8" s="124"/>
      <c r="DR8" s="124"/>
      <c r="EB8" s="124"/>
      <c r="EL8" s="124"/>
      <c r="EV8" s="124"/>
      <c r="FF8" s="124"/>
      <c r="FP8" s="124"/>
      <c r="FZ8" s="124"/>
      <c r="GJ8" s="124"/>
      <c r="GT8" s="124"/>
      <c r="HD8" s="124"/>
      <c r="HN8" s="124"/>
      <c r="HX8" s="124"/>
    </row>
    <row xmlns:x14ac="http://schemas.microsoft.com/office/spreadsheetml/2009/9/ac" r="9" s="4" customFormat="true" x14ac:dyDescent="0.25">
      <c r="A9" s="374" t="str">
        <f ca="true">IF(ISBLANK('Data Summary'!A11),"",'Data Summary'!A11)</f>
        <v>SSD_2018_EMIS</v>
      </c>
      <c r="B9" s="116"/>
      <c r="C9" s="64" t="s">
        <v>175</v>
      </c>
      <c r="D9" s="100"/>
      <c r="E9" s="7"/>
      <c r="F9" s="7"/>
      <c r="G9" s="7"/>
      <c r="H9" s="7"/>
      <c r="I9" s="25"/>
      <c r="J9" s="23"/>
      <c r="K9" s="23"/>
      <c r="L9" s="116"/>
      <c r="M9" s="64" t="s">
        <v>175</v>
      </c>
      <c r="N9" s="100"/>
      <c r="O9" s="7"/>
      <c r="P9" s="7"/>
      <c r="Q9" s="7"/>
      <c r="R9" s="7"/>
      <c r="S9" s="25"/>
      <c r="T9" s="23"/>
      <c r="U9" s="23"/>
      <c r="V9" s="116"/>
      <c r="W9" s="64" t="s">
        <v>175</v>
      </c>
      <c r="X9" s="100"/>
      <c r="Y9" s="7"/>
      <c r="Z9" s="7"/>
      <c r="AA9" s="7"/>
      <c r="AB9" s="7"/>
      <c r="AC9" s="25"/>
      <c r="AD9" s="23"/>
      <c r="AE9" s="23"/>
      <c r="AF9" s="116" t="s">
        <v>216</v>
      </c>
      <c r="AG9" s="64" t="s">
        <v>175</v>
      </c>
      <c r="AH9" s="8">
        <v>50.757579999999997</v>
      </c>
      <c r="AI9" s="7">
        <v>60.606059999999999</v>
      </c>
      <c r="AJ9" s="7">
        <v>47.872340000000001</v>
      </c>
      <c r="AK9" s="7"/>
      <c r="AL9" s="7">
        <v>50.757579999999997</v>
      </c>
      <c r="AM9" s="25"/>
      <c r="AN9" s="23"/>
      <c r="AO9" s="23"/>
      <c r="AP9" s="116" t="s">
        <v>223</v>
      </c>
      <c r="AQ9" s="64" t="s">
        <v>175</v>
      </c>
      <c r="AR9" s="8"/>
      <c r="AS9" s="7"/>
      <c r="AT9" s="7"/>
      <c r="AU9" s="7"/>
      <c r="AV9" s="7"/>
      <c r="AW9" s="25"/>
      <c r="AX9" s="23"/>
      <c r="AY9" s="23"/>
      <c r="AZ9" s="116"/>
      <c r="BA9" s="64" t="s">
        <v>175</v>
      </c>
      <c r="BB9" s="7"/>
      <c r="BC9" s="7"/>
      <c r="BD9" s="7"/>
      <c r="BE9" s="7"/>
      <c r="BF9" s="7"/>
      <c r="BG9" s="25"/>
      <c r="BH9" s="23"/>
      <c r="BI9" s="23"/>
      <c r="BJ9" s="116"/>
      <c r="BK9" s="64" t="s">
        <v>175</v>
      </c>
      <c r="BL9" s="7"/>
      <c r="BM9" s="7"/>
      <c r="BN9" s="7"/>
      <c r="BO9" s="7"/>
      <c r="BP9" s="7"/>
      <c r="BQ9" s="25"/>
      <c r="BR9" s="23"/>
      <c r="BS9" s="23"/>
      <c r="BT9" s="124"/>
      <c r="CD9" s="124"/>
      <c r="CN9" s="124"/>
      <c r="CX9" s="124"/>
      <c r="DH9" s="124"/>
      <c r="DR9" s="124"/>
      <c r="EB9" s="124"/>
      <c r="EL9" s="124"/>
      <c r="EV9" s="124"/>
      <c r="FF9" s="124"/>
      <c r="FP9" s="124"/>
      <c r="FZ9" s="124"/>
      <c r="GJ9" s="124"/>
      <c r="GT9" s="124"/>
      <c r="HD9" s="124"/>
      <c r="HN9" s="124"/>
      <c r="HX9" s="124"/>
    </row>
    <row xmlns:x14ac="http://schemas.microsoft.com/office/spreadsheetml/2009/9/ac" r="10" s="4" customFormat="true" x14ac:dyDescent="0.25">
      <c r="A10" s="374" t="str">
        <f ca="true">IF(ISBLANK('Data Summary'!A12),"",'Data Summary'!A12)</f>
        <v>SSD_2021_EMIS</v>
      </c>
      <c r="B10" s="116"/>
      <c r="C10" s="64" t="s">
        <v>107</v>
      </c>
      <c r="D10" s="101"/>
      <c r="E10" s="7"/>
      <c r="F10" s="7"/>
      <c r="G10" s="7"/>
      <c r="H10" s="7"/>
      <c r="I10" s="25"/>
      <c r="J10" s="23"/>
      <c r="K10" s="23"/>
      <c r="L10" s="116"/>
      <c r="M10" s="64" t="s">
        <v>107</v>
      </c>
      <c r="N10" s="101"/>
      <c r="O10" s="7"/>
      <c r="P10" s="7"/>
      <c r="Q10" s="7"/>
      <c r="R10" s="7"/>
      <c r="S10" s="25"/>
      <c r="T10" s="23"/>
      <c r="U10" s="23"/>
      <c r="V10" s="116"/>
      <c r="W10" s="64" t="s">
        <v>107</v>
      </c>
      <c r="X10" s="101"/>
      <c r="Y10" s="7"/>
      <c r="Z10" s="7"/>
      <c r="AA10" s="7"/>
      <c r="AB10" s="7"/>
      <c r="AC10" s="25"/>
      <c r="AD10" s="23"/>
      <c r="AE10" s="23"/>
      <c r="AF10" s="116"/>
      <c r="AG10" s="64" t="s">
        <v>107</v>
      </c>
      <c r="AH10" s="101"/>
      <c r="AI10" s="7"/>
      <c r="AJ10" s="7"/>
      <c r="AK10" s="7"/>
      <c r="AL10" s="7"/>
      <c r="AM10" s="25"/>
      <c r="AN10" s="23"/>
      <c r="AO10" s="23"/>
      <c r="AP10" s="116"/>
      <c r="AQ10" s="64" t="s">
        <v>107</v>
      </c>
      <c r="AR10" s="101"/>
      <c r="AS10" s="7"/>
      <c r="AT10" s="7"/>
      <c r="AU10" s="7"/>
      <c r="AV10" s="7"/>
      <c r="AW10" s="25"/>
      <c r="AX10" s="23"/>
      <c r="AY10" s="23"/>
      <c r="AZ10" s="116"/>
      <c r="BA10" s="64" t="s">
        <v>107</v>
      </c>
      <c r="BB10" s="7"/>
      <c r="BC10" s="7"/>
      <c r="BD10" s="7"/>
      <c r="BE10" s="7"/>
      <c r="BF10" s="7"/>
      <c r="BG10" s="25"/>
      <c r="BH10" s="23"/>
      <c r="BI10" s="23"/>
      <c r="BJ10" s="116"/>
      <c r="BK10" s="64" t="s">
        <v>107</v>
      </c>
      <c r="BL10" s="7"/>
      <c r="BM10" s="7"/>
      <c r="BN10" s="7"/>
      <c r="BO10" s="7"/>
      <c r="BP10" s="7"/>
      <c r="BQ10" s="25"/>
      <c r="BR10" s="23"/>
      <c r="BS10" s="23"/>
      <c r="BT10" s="124"/>
      <c r="CD10" s="124"/>
      <c r="CN10" s="124"/>
      <c r="CX10" s="124"/>
      <c r="DH10" s="124"/>
      <c r="DR10" s="124"/>
      <c r="EB10" s="124"/>
      <c r="EL10" s="124"/>
      <c r="EV10" s="124"/>
      <c r="FF10" s="124"/>
      <c r="FP10" s="124"/>
      <c r="FZ10" s="124"/>
      <c r="GJ10" s="124"/>
      <c r="GT10" s="124"/>
      <c r="HD10" s="124"/>
      <c r="HN10" s="124"/>
      <c r="HX10" s="124"/>
    </row>
    <row xmlns:x14ac="http://schemas.microsoft.com/office/spreadsheetml/2009/9/ac" r="11" s="4" customFormat="true" x14ac:dyDescent="0.25">
      <c r="A11" s="375" t="str">
        <f ca="true">IF(ISBLANK('Data Summary'!A13),"",'Data Summary'!A13)</f>
        <v/>
      </c>
      <c r="B11" s="116"/>
      <c r="C11" s="64" t="s">
        <v>108</v>
      </c>
      <c r="D11" s="101"/>
      <c r="E11" s="7"/>
      <c r="F11" s="7"/>
      <c r="G11" s="7"/>
      <c r="H11" s="7"/>
      <c r="I11" s="25"/>
      <c r="J11" s="23"/>
      <c r="K11" s="23"/>
      <c r="L11" s="116"/>
      <c r="M11" s="64" t="s">
        <v>108</v>
      </c>
      <c r="N11" s="101"/>
      <c r="O11" s="7"/>
      <c r="P11" s="7"/>
      <c r="Q11" s="7"/>
      <c r="R11" s="7"/>
      <c r="S11" s="25"/>
      <c r="T11" s="23"/>
      <c r="U11" s="23"/>
      <c r="V11" s="116"/>
      <c r="W11" s="64" t="s">
        <v>108</v>
      </c>
      <c r="X11" s="101"/>
      <c r="Y11" s="7"/>
      <c r="Z11" s="7"/>
      <c r="AA11" s="7"/>
      <c r="AB11" s="7"/>
      <c r="AC11" s="25"/>
      <c r="AD11" s="23"/>
      <c r="AE11" s="23"/>
      <c r="AF11" s="116"/>
      <c r="AG11" s="64" t="s">
        <v>108</v>
      </c>
      <c r="AH11" s="101"/>
      <c r="AI11" s="7"/>
      <c r="AJ11" s="7"/>
      <c r="AK11" s="7"/>
      <c r="AL11" s="7"/>
      <c r="AM11" s="25"/>
      <c r="AN11" s="23"/>
      <c r="AO11" s="23"/>
      <c r="AP11" s="116"/>
      <c r="AQ11" s="64" t="s">
        <v>108</v>
      </c>
      <c r="AR11" s="101"/>
      <c r="AS11" s="7"/>
      <c r="AT11" s="7"/>
      <c r="AU11" s="7"/>
      <c r="AV11" s="7"/>
      <c r="AW11" s="25"/>
      <c r="AX11" s="23"/>
      <c r="AY11" s="23"/>
      <c r="AZ11" s="116"/>
      <c r="BA11" s="64" t="s">
        <v>108</v>
      </c>
      <c r="BB11" s="7"/>
      <c r="BC11" s="7"/>
      <c r="BD11" s="7"/>
      <c r="BE11" s="7"/>
      <c r="BF11" s="7"/>
      <c r="BG11" s="25"/>
      <c r="BH11" s="23"/>
      <c r="BI11" s="23"/>
      <c r="BJ11" s="116"/>
      <c r="BK11" s="64" t="s">
        <v>108</v>
      </c>
      <c r="BL11" s="7"/>
      <c r="BM11" s="7"/>
      <c r="BN11" s="7"/>
      <c r="BO11" s="7"/>
      <c r="BP11" s="7"/>
      <c r="BQ11" s="25"/>
      <c r="BR11" s="23"/>
      <c r="BS11" s="23"/>
      <c r="BT11" s="124"/>
      <c r="CD11" s="124"/>
      <c r="CN11" s="124"/>
      <c r="CX11" s="124"/>
      <c r="DH11" s="124"/>
      <c r="DR11" s="124"/>
      <c r="EB11" s="124"/>
      <c r="EL11" s="124"/>
      <c r="EV11" s="124"/>
      <c r="FF11" s="124"/>
      <c r="FP11" s="124"/>
      <c r="FZ11" s="124"/>
      <c r="GJ11" s="124"/>
      <c r="GT11" s="124"/>
      <c r="HD11" s="124"/>
      <c r="HN11" s="124"/>
      <c r="HX11" s="124"/>
    </row>
    <row xmlns:x14ac="http://schemas.microsoft.com/office/spreadsheetml/2009/9/ac" r="12" s="252" customFormat="true" ht="18" customHeight="true" x14ac:dyDescent="0.2">
      <c r="A12" s="375"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47" t="s">
        <v>57</v>
      </c>
      <c r="AG12" s="248" t="s">
        <v>27</v>
      </c>
      <c r="AH12" s="249"/>
      <c r="AI12" s="249"/>
      <c r="AJ12" s="249"/>
      <c r="AK12" s="249"/>
      <c r="AL12" s="249"/>
      <c r="AM12" s="250"/>
      <c r="AN12" s="244"/>
      <c r="AO12" s="244"/>
      <c r="AP12" s="247" t="s">
        <v>57</v>
      </c>
      <c r="AQ12" s="248" t="s">
        <v>27</v>
      </c>
      <c r="AR12" s="249"/>
      <c r="AS12" s="249"/>
      <c r="AT12" s="249"/>
      <c r="AU12" s="249"/>
      <c r="AV12" s="249"/>
      <c r="AW12" s="250"/>
      <c r="AX12" s="244"/>
      <c r="AY12" s="244"/>
      <c r="AZ12" s="247" t="s">
        <v>57</v>
      </c>
      <c r="BA12" s="248" t="s">
        <v>27</v>
      </c>
      <c r="BB12" s="249"/>
      <c r="BC12" s="249"/>
      <c r="BD12" s="249"/>
      <c r="BE12" s="249"/>
      <c r="BF12" s="249"/>
      <c r="BG12" s="250"/>
      <c r="BH12" s="244"/>
      <c r="BI12" s="244"/>
      <c r="BJ12" s="247" t="s">
        <v>57</v>
      </c>
      <c r="BK12" s="248" t="s">
        <v>27</v>
      </c>
      <c r="BL12" s="249"/>
      <c r="BM12" s="249"/>
      <c r="BN12" s="249"/>
      <c r="BO12" s="249"/>
      <c r="BP12" s="249"/>
      <c r="BQ12" s="250"/>
      <c r="BR12" s="244"/>
      <c r="BS12" s="244"/>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4" customFormat="true" ht="14.25" customHeight="true" x14ac:dyDescent="0.2">
      <c r="A13" s="375" t="str">
        <f ca="true">IF(ISBLANK('Data Summary'!A15),"",'Data Summary'!A15)</f>
        <v/>
      </c>
      <c r="B13" s="117" t="s">
        <v>55</v>
      </c>
      <c r="C13" s="5">
        <v>0</v>
      </c>
      <c r="D13" s="44">
        <f>(G13/100*G31+H13/100*H31+I13/100*I31)/(G31+H31+I31)*100</f>
        <v>58.992224938875303</v>
      </c>
      <c r="E13" s="44"/>
      <c r="F13" s="44"/>
      <c r="G13" s="44">
        <f>100-55.9</f>
        <v>44.1</v>
      </c>
      <c r="H13" s="44">
        <f>100-37.9</f>
        <v>62.1</v>
      </c>
      <c r="I13" s="65">
        <f>100-61.7</f>
        <v>38.299999999999997</v>
      </c>
      <c r="J13" s="11"/>
      <c r="K13" s="11"/>
      <c r="L13" s="117" t="s">
        <v>55</v>
      </c>
      <c r="M13" s="5">
        <v>0</v>
      </c>
      <c r="N13" s="44">
        <f>SUMPRODUCT(Q13:S13,Q31:S31)/SUM(Q31:S31)</f>
        <v>61.886889460154244</v>
      </c>
      <c r="O13" s="44"/>
      <c r="P13" s="44"/>
      <c r="Q13" s="44">
        <v>60.8</v>
      </c>
      <c r="R13" s="44">
        <v>63.8</v>
      </c>
      <c r="S13" s="65">
        <v>42.4</v>
      </c>
      <c r="T13" s="11"/>
      <c r="U13" s="11"/>
      <c r="V13" s="117" t="s">
        <v>55</v>
      </c>
      <c r="W13" s="5">
        <v>0</v>
      </c>
      <c r="X13" s="44">
        <f>(AB13*AB31+AC13*AC31)/SUM(AB31:AC31)</f>
        <v>8</v>
      </c>
      <c r="Y13" s="44"/>
      <c r="Z13" s="44"/>
      <c r="AA13" s="44"/>
      <c r="AB13" s="44">
        <v>8</v>
      </c>
      <c r="AC13" s="65">
        <v>8</v>
      </c>
      <c r="AD13" s="11"/>
      <c r="AE13" s="11"/>
      <c r="AF13" s="117" t="s">
        <v>55</v>
      </c>
      <c r="AG13" s="5">
        <v>0</v>
      </c>
      <c r="AH13" s="44"/>
      <c r="AI13" s="44"/>
      <c r="AJ13" s="44"/>
      <c r="AK13" s="44"/>
      <c r="AL13" s="44"/>
      <c r="AM13" s="65"/>
      <c r="AN13" s="11"/>
      <c r="AO13" s="11"/>
      <c r="AP13" s="117" t="s">
        <v>55</v>
      </c>
      <c r="AQ13" s="5">
        <v>0</v>
      </c>
      <c r="AR13" s="44"/>
      <c r="AS13" s="44"/>
      <c r="AT13" s="44"/>
      <c r="AU13" s="44"/>
      <c r="AV13" s="44"/>
      <c r="AW13" s="65"/>
      <c r="AX13" s="11"/>
      <c r="AY13" s="11"/>
      <c r="AZ13" s="117" t="s">
        <v>55</v>
      </c>
      <c r="BA13" s="5">
        <v>0</v>
      </c>
      <c r="BB13" s="44">
        <v>15.621654889446093</v>
      </c>
      <c r="BC13" s="44"/>
      <c r="BD13" s="44"/>
      <c r="BE13" s="44">
        <v>10.8</v>
      </c>
      <c r="BF13" s="44">
        <v>16.100000000000001</v>
      </c>
      <c r="BG13" s="65">
        <v>17.8</v>
      </c>
      <c r="BH13" s="11"/>
      <c r="BI13" s="11"/>
      <c r="BJ13" s="117" t="s">
        <v>55</v>
      </c>
      <c r="BK13" s="5">
        <v>0</v>
      </c>
      <c r="BL13" s="44">
        <v>39.34993084370678</v>
      </c>
      <c r="BM13" s="44"/>
      <c r="BN13" s="44"/>
      <c r="BO13" s="44">
        <v>22.61116367076632</v>
      </c>
      <c r="BP13" s="44">
        <v>46.237576904874587</v>
      </c>
      <c r="BQ13" s="65">
        <v>16.56686626746507</v>
      </c>
      <c r="BR13" s="11"/>
      <c r="BS13" s="11"/>
      <c r="BT13" s="126"/>
      <c r="CD13" s="126"/>
      <c r="CN13" s="126"/>
      <c r="CX13" s="126"/>
      <c r="DH13" s="126"/>
      <c r="DR13" s="126"/>
      <c r="EB13" s="126"/>
      <c r="EL13" s="126"/>
      <c r="EV13" s="126"/>
      <c r="FF13" s="126"/>
      <c r="FP13" s="126"/>
      <c r="FZ13" s="126"/>
      <c r="GJ13" s="126"/>
      <c r="GT13" s="126"/>
      <c r="HD13" s="126"/>
      <c r="HN13" s="126"/>
      <c r="HX13" s="126"/>
    </row>
    <row xmlns:x14ac="http://schemas.microsoft.com/office/spreadsheetml/2009/9/ac" r="14" x14ac:dyDescent="0.25">
      <c r="A14" s="375" t="str">
        <f ca="true">IF(ISBLANK('Data Summary'!A16),"",'Data Summary'!A16)</f>
        <v/>
      </c>
      <c r="B14" s="118" t="s">
        <v>105</v>
      </c>
      <c r="C14" s="22">
        <v>0</v>
      </c>
      <c r="D14" s="44"/>
      <c r="E14" s="44"/>
      <c r="F14" s="44"/>
      <c r="G14" s="44"/>
      <c r="H14" s="44"/>
      <c r="I14" s="65"/>
      <c r="J14" s="11"/>
      <c r="K14" s="11"/>
      <c r="L14" s="118" t="s">
        <v>105</v>
      </c>
      <c r="M14" s="22">
        <v>0</v>
      </c>
      <c r="N14" s="44"/>
      <c r="O14" s="44"/>
      <c r="P14" s="44"/>
      <c r="Q14" s="44"/>
      <c r="R14" s="44"/>
      <c r="S14" s="65"/>
      <c r="T14" s="11"/>
      <c r="U14" s="11"/>
      <c r="V14" s="118" t="s">
        <v>105</v>
      </c>
      <c r="W14" s="22">
        <v>0</v>
      </c>
      <c r="X14" s="44"/>
      <c r="Y14" s="44"/>
      <c r="Z14" s="44"/>
      <c r="AA14" s="44"/>
      <c r="AB14" s="44"/>
      <c r="AC14" s="65"/>
      <c r="AD14" s="11"/>
      <c r="AE14" s="11"/>
      <c r="AF14" s="118" t="s">
        <v>105</v>
      </c>
      <c r="AG14" s="22">
        <v>0</v>
      </c>
      <c r="AH14" s="44"/>
      <c r="AI14" s="44"/>
      <c r="AJ14" s="44"/>
      <c r="AK14" s="44"/>
      <c r="AL14" s="44"/>
      <c r="AM14" s="65"/>
      <c r="AN14" s="11"/>
      <c r="AO14" s="11"/>
      <c r="AP14" s="118" t="s">
        <v>105</v>
      </c>
      <c r="AQ14" s="22">
        <v>0</v>
      </c>
      <c r="AR14" s="44"/>
      <c r="AS14" s="44"/>
      <c r="AT14" s="44"/>
      <c r="AU14" s="44"/>
      <c r="AV14" s="44"/>
      <c r="AW14" s="65"/>
      <c r="AX14" s="11"/>
      <c r="AY14" s="11"/>
      <c r="AZ14" s="118" t="s">
        <v>105</v>
      </c>
      <c r="BA14" s="22">
        <v>0</v>
      </c>
      <c r="BB14" s="44">
        <v>0</v>
      </c>
      <c r="BC14" s="44"/>
      <c r="BD14" s="44"/>
      <c r="BE14" s="44"/>
      <c r="BF14" s="44"/>
      <c r="BG14" s="65"/>
      <c r="BH14" s="11"/>
      <c r="BI14" s="11"/>
      <c r="BJ14" s="118" t="s">
        <v>105</v>
      </c>
      <c r="BK14" s="22">
        <v>0</v>
      </c>
      <c r="BL14" s="44"/>
      <c r="BM14" s="44"/>
      <c r="BN14" s="44"/>
      <c r="BO14" s="44"/>
      <c r="BP14" s="44"/>
      <c r="BQ14" s="65"/>
      <c r="BR14" s="11"/>
      <c r="BS14" s="11"/>
    </row>
    <row xmlns:x14ac="http://schemas.microsoft.com/office/spreadsheetml/2009/9/ac" r="15" s="2" customFormat="true" x14ac:dyDescent="0.25">
      <c r="A15" s="375" t="str">
        <f ca="true">IF(ISBLANK('Data Summary'!A17),"",'Data Summary'!A17)</f>
        <v/>
      </c>
      <c r="B15" s="118"/>
      <c r="C15" s="6"/>
      <c r="D15" s="44"/>
      <c r="E15" s="7"/>
      <c r="F15" s="7"/>
      <c r="G15" s="7"/>
      <c r="H15" s="44"/>
      <c r="I15" s="65"/>
      <c r="J15" s="11"/>
      <c r="K15" s="11"/>
      <c r="L15" s="118"/>
      <c r="M15" s="6"/>
      <c r="N15" s="44"/>
      <c r="O15" s="7"/>
      <c r="P15" s="7"/>
      <c r="Q15" s="7"/>
      <c r="R15" s="44"/>
      <c r="S15" s="65"/>
      <c r="T15" s="11"/>
      <c r="U15" s="11"/>
      <c r="V15" s="118"/>
      <c r="W15" s="6"/>
      <c r="X15" s="44"/>
      <c r="Y15" s="7"/>
      <c r="Z15" s="7"/>
      <c r="AA15" s="7"/>
      <c r="AB15" s="44"/>
      <c r="AC15" s="65"/>
      <c r="AD15" s="11"/>
      <c r="AE15" s="11"/>
      <c r="AF15" s="118" t="s">
        <v>215</v>
      </c>
      <c r="AG15" s="6">
        <v>1</v>
      </c>
      <c r="AH15" s="44">
        <v>60.101009999999995</v>
      </c>
      <c r="AI15" s="7">
        <v>64.646460000000005</v>
      </c>
      <c r="AJ15" s="7">
        <v>58.865250000000003</v>
      </c>
      <c r="AK15" s="7"/>
      <c r="AL15" s="44">
        <v>60.101009999999995</v>
      </c>
      <c r="AM15" s="65"/>
      <c r="AN15" s="11"/>
      <c r="AO15" s="11"/>
      <c r="AP15" s="118"/>
      <c r="AQ15" s="6"/>
      <c r="AR15" s="44"/>
      <c r="AS15" s="7"/>
      <c r="AT15" s="7"/>
      <c r="AU15" s="7"/>
      <c r="AV15" s="44"/>
      <c r="AW15" s="65"/>
      <c r="AX15" s="11"/>
      <c r="AY15" s="11"/>
      <c r="AZ15" s="118"/>
      <c r="BA15" s="6"/>
      <c r="BB15" s="44"/>
      <c r="BC15" s="7"/>
      <c r="BD15" s="7"/>
      <c r="BE15" s="7"/>
      <c r="BF15" s="44"/>
      <c r="BG15" s="65"/>
      <c r="BH15" s="11"/>
      <c r="BI15" s="11"/>
      <c r="BJ15" s="118" t="s">
        <v>274</v>
      </c>
      <c r="BK15" s="6"/>
      <c r="BL15" s="44"/>
      <c r="BM15" s="7"/>
      <c r="BN15" s="7"/>
      <c r="BO15" s="7"/>
      <c r="BP15" s="44"/>
      <c r="BQ15" s="65"/>
      <c r="BR15" s="11"/>
      <c r="BS15" s="11"/>
      <c r="BT15" s="127"/>
      <c r="CD15" s="127"/>
      <c r="CN15" s="127"/>
      <c r="CX15" s="127"/>
      <c r="DH15" s="127"/>
      <c r="DR15" s="127"/>
      <c r="EB15" s="127"/>
      <c r="EL15" s="127"/>
      <c r="EV15" s="127"/>
      <c r="FF15" s="127"/>
      <c r="FP15" s="127"/>
      <c r="FZ15" s="127"/>
      <c r="GJ15" s="127"/>
      <c r="GT15" s="127"/>
      <c r="HD15" s="127"/>
      <c r="HN15" s="127"/>
      <c r="HX15" s="127"/>
    </row>
    <row xmlns:x14ac="http://schemas.microsoft.com/office/spreadsheetml/2009/9/ac" r="16" s="2" customFormat="true" x14ac:dyDescent="0.25">
      <c r="A16" s="375" t="str">
        <f ca="true">IF(ISBLANK('Data Summary'!A18),"",'Data Summary'!A18)</f>
        <v/>
      </c>
      <c r="B16" s="118"/>
      <c r="C16" s="13"/>
      <c r="D16" s="44"/>
      <c r="E16" s="7"/>
      <c r="F16" s="7"/>
      <c r="G16" s="7"/>
      <c r="H16" s="44"/>
      <c r="I16" s="65"/>
      <c r="J16" s="11"/>
      <c r="K16" s="11"/>
      <c r="L16" s="118"/>
      <c r="M16" s="13"/>
      <c r="N16" s="44"/>
      <c r="O16" s="7"/>
      <c r="P16" s="7"/>
      <c r="Q16" s="7"/>
      <c r="R16" s="44"/>
      <c r="S16" s="65"/>
      <c r="T16" s="11"/>
      <c r="U16" s="11"/>
      <c r="V16" s="118"/>
      <c r="W16" s="13"/>
      <c r="X16" s="44"/>
      <c r="Y16" s="7"/>
      <c r="Z16" s="7"/>
      <c r="AA16" s="7"/>
      <c r="AB16" s="44"/>
      <c r="AC16" s="65"/>
      <c r="AD16" s="11"/>
      <c r="AE16" s="11"/>
      <c r="AF16" s="118"/>
      <c r="AG16" s="13"/>
      <c r="AH16" s="44"/>
      <c r="AI16" s="7"/>
      <c r="AJ16" s="7"/>
      <c r="AK16" s="7"/>
      <c r="AL16" s="44"/>
      <c r="AM16" s="65"/>
      <c r="AN16" s="11"/>
      <c r="AO16" s="11"/>
      <c r="AP16" s="118"/>
      <c r="AQ16" s="13"/>
      <c r="AR16" s="44"/>
      <c r="AS16" s="7"/>
      <c r="AT16" s="7"/>
      <c r="AU16" s="7"/>
      <c r="AV16" s="44"/>
      <c r="AW16" s="65"/>
      <c r="AX16" s="11"/>
      <c r="AY16" s="11"/>
      <c r="AZ16" s="118" t="s">
        <v>258</v>
      </c>
      <c r="BA16" s="13">
        <v>1</v>
      </c>
      <c r="BB16" s="44">
        <v>53</v>
      </c>
      <c r="BC16" s="7"/>
      <c r="BD16" s="7"/>
      <c r="BE16" s="7"/>
      <c r="BF16" s="44"/>
      <c r="BG16" s="65"/>
      <c r="BH16" s="11"/>
      <c r="BI16" s="11"/>
      <c r="BJ16" s="118" t="s">
        <v>275</v>
      </c>
      <c r="BK16" s="6" t="s">
        <v>279</v>
      </c>
      <c r="BL16" s="44"/>
      <c r="BM16" s="7"/>
      <c r="BN16" s="7"/>
      <c r="BO16" s="7">
        <v>52.223273415326396</v>
      </c>
      <c r="BP16" s="44">
        <v>55.797444391859919</v>
      </c>
      <c r="BQ16" s="65">
        <v>58.28343313373253</v>
      </c>
      <c r="BR16" s="11"/>
      <c r="BS16" s="11"/>
      <c r="BT16" s="127"/>
      <c r="CD16" s="127"/>
      <c r="CN16" s="127"/>
      <c r="CX16" s="127"/>
      <c r="DH16" s="127"/>
      <c r="DR16" s="127"/>
      <c r="EB16" s="127"/>
      <c r="EL16" s="127"/>
      <c r="EV16" s="127"/>
      <c r="FF16" s="127"/>
      <c r="FP16" s="127"/>
      <c r="FZ16" s="127"/>
      <c r="GJ16" s="127"/>
      <c r="GT16" s="127"/>
      <c r="HD16" s="127"/>
      <c r="HN16" s="127"/>
      <c r="HX16" s="127"/>
    </row>
    <row xmlns:x14ac="http://schemas.microsoft.com/office/spreadsheetml/2009/9/ac" r="17" s="2" customFormat="true" x14ac:dyDescent="0.25">
      <c r="A17" s="375" t="str">
        <f ca="true">IF(ISBLANK('Data Summary'!A19),"",'Data Summary'!A19)</f>
        <v/>
      </c>
      <c r="B17" s="118"/>
      <c r="C17" s="13"/>
      <c r="D17" s="44"/>
      <c r="E17" s="7"/>
      <c r="F17" s="7"/>
      <c r="G17" s="7"/>
      <c r="H17" s="44"/>
      <c r="I17" s="25"/>
      <c r="J17" s="11"/>
      <c r="K17" s="11"/>
      <c r="L17" s="118"/>
      <c r="M17" s="13"/>
      <c r="N17" s="44"/>
      <c r="O17" s="7"/>
      <c r="P17" s="7"/>
      <c r="Q17" s="7"/>
      <c r="R17" s="44"/>
      <c r="S17" s="25"/>
      <c r="T17" s="11"/>
      <c r="U17" s="11"/>
      <c r="V17" s="118"/>
      <c r="W17" s="13"/>
      <c r="X17" s="44"/>
      <c r="Y17" s="7"/>
      <c r="Z17" s="7"/>
      <c r="AA17" s="7"/>
      <c r="AB17" s="44"/>
      <c r="AC17" s="25"/>
      <c r="AD17" s="11"/>
      <c r="AE17" s="11"/>
      <c r="AF17" s="118"/>
      <c r="AG17" s="13"/>
      <c r="AH17" s="44"/>
      <c r="AI17" s="7"/>
      <c r="AJ17" s="7"/>
      <c r="AK17" s="7"/>
      <c r="AL17" s="44"/>
      <c r="AM17" s="25"/>
      <c r="AN17" s="11"/>
      <c r="AO17" s="11"/>
      <c r="AP17" s="118"/>
      <c r="AQ17" s="13"/>
      <c r="AR17" s="44"/>
      <c r="AS17" s="7"/>
      <c r="AT17" s="7"/>
      <c r="AU17" s="7"/>
      <c r="AV17" s="44"/>
      <c r="AW17" s="25"/>
      <c r="AX17" s="11"/>
      <c r="AY17" s="11"/>
      <c r="AZ17" s="118" t="s">
        <v>259</v>
      </c>
      <c r="BA17" s="13">
        <v>0.5</v>
      </c>
      <c r="BB17" s="44">
        <v>16</v>
      </c>
      <c r="BC17" s="7"/>
      <c r="BD17" s="7"/>
      <c r="BE17" s="7"/>
      <c r="BF17" s="44"/>
      <c r="BG17" s="25"/>
      <c r="BH17" s="11"/>
      <c r="BI17" s="11"/>
      <c r="BJ17" s="118" t="s">
        <v>276</v>
      </c>
      <c r="BK17" s="6" t="s">
        <v>279</v>
      </c>
      <c r="BL17" s="44"/>
      <c r="BM17" s="7"/>
      <c r="BN17" s="7"/>
      <c r="BO17" s="7">
        <v>4.5411542100283819</v>
      </c>
      <c r="BP17" s="44">
        <v>11.642214860388075</v>
      </c>
      <c r="BQ17" s="25">
        <v>3.3932135728542914</v>
      </c>
      <c r="BR17" s="11"/>
      <c r="BS17" s="11"/>
      <c r="BT17" s="127"/>
      <c r="CD17" s="127"/>
      <c r="CN17" s="127"/>
      <c r="CX17" s="127"/>
      <c r="DH17" s="127"/>
      <c r="DR17" s="127"/>
      <c r="EB17" s="127"/>
      <c r="EL17" s="127"/>
      <c r="EV17" s="127"/>
      <c r="FF17" s="127"/>
      <c r="FP17" s="127"/>
      <c r="FZ17" s="127"/>
      <c r="GJ17" s="127"/>
      <c r="GT17" s="127"/>
      <c r="HD17" s="127"/>
      <c r="HN17" s="127"/>
      <c r="HX17" s="127"/>
    </row>
    <row xmlns:x14ac="http://schemas.microsoft.com/office/spreadsheetml/2009/9/ac" r="18" s="2" customFormat="true" x14ac:dyDescent="0.25">
      <c r="A18" s="375" t="str">
        <f ca="true">IF(ISBLANK('Data Summary'!A20),"",'Data Summary'!A20)</f>
        <v/>
      </c>
      <c r="B18" s="118"/>
      <c r="C18" s="13"/>
      <c r="D18" s="102"/>
      <c r="E18" s="66"/>
      <c r="F18" s="66"/>
      <c r="G18" s="7"/>
      <c r="H18" s="44"/>
      <c r="I18" s="25"/>
      <c r="J18" s="11"/>
      <c r="K18" s="11"/>
      <c r="L18" s="118"/>
      <c r="M18" s="13"/>
      <c r="N18" s="102"/>
      <c r="O18" s="66"/>
      <c r="P18" s="66"/>
      <c r="Q18" s="7"/>
      <c r="R18" s="44"/>
      <c r="S18" s="25"/>
      <c r="T18" s="11"/>
      <c r="U18" s="11"/>
      <c r="V18" s="118"/>
      <c r="W18" s="13"/>
      <c r="X18" s="102"/>
      <c r="Y18" s="66"/>
      <c r="Z18" s="66"/>
      <c r="AA18" s="7"/>
      <c r="AB18" s="44"/>
      <c r="AC18" s="25"/>
      <c r="AD18" s="11"/>
      <c r="AE18" s="11"/>
      <c r="AF18" s="118"/>
      <c r="AG18" s="13"/>
      <c r="AH18" s="102"/>
      <c r="AI18" s="66"/>
      <c r="AJ18" s="66"/>
      <c r="AK18" s="7"/>
      <c r="AL18" s="44"/>
      <c r="AM18" s="25"/>
      <c r="AN18" s="11"/>
      <c r="AO18" s="11"/>
      <c r="AP18" s="118"/>
      <c r="AQ18" s="13"/>
      <c r="AR18" s="102"/>
      <c r="AS18" s="66"/>
      <c r="AT18" s="66"/>
      <c r="AU18" s="7"/>
      <c r="AV18" s="44"/>
      <c r="AW18" s="25"/>
      <c r="AX18" s="11"/>
      <c r="AY18" s="11"/>
      <c r="AZ18" s="118" t="s">
        <v>260</v>
      </c>
      <c r="BA18" s="13">
        <v>0</v>
      </c>
      <c r="BB18" s="44">
        <v>18</v>
      </c>
      <c r="BC18" s="66"/>
      <c r="BD18" s="66"/>
      <c r="BE18" s="7"/>
      <c r="BF18" s="44"/>
      <c r="BG18" s="25"/>
      <c r="BH18" s="11"/>
      <c r="BI18" s="11"/>
      <c r="BJ18" s="118" t="s">
        <v>277</v>
      </c>
      <c r="BK18" s="6" t="s">
        <v>279</v>
      </c>
      <c r="BL18" s="44"/>
      <c r="BM18" s="66"/>
      <c r="BN18" s="66"/>
      <c r="BO18" s="7">
        <v>1.3245033112582782</v>
      </c>
      <c r="BP18" s="44">
        <v>3.5021296734500709</v>
      </c>
      <c r="BQ18" s="25">
        <v>0.5988023952095809</v>
      </c>
      <c r="BR18" s="11"/>
      <c r="BS18" s="11"/>
      <c r="BT18" s="127"/>
      <c r="CD18" s="127"/>
      <c r="CN18" s="127"/>
      <c r="CX18" s="127"/>
      <c r="DH18" s="127"/>
      <c r="DR18" s="127"/>
      <c r="EB18" s="127"/>
      <c r="EL18" s="127"/>
      <c r="EV18" s="127"/>
      <c r="FF18" s="127"/>
      <c r="FP18" s="127"/>
      <c r="FZ18" s="127"/>
      <c r="GJ18" s="127"/>
      <c r="GT18" s="127"/>
      <c r="HD18" s="127"/>
      <c r="HN18" s="127"/>
      <c r="HX18" s="127"/>
    </row>
    <row xmlns:x14ac="http://schemas.microsoft.com/office/spreadsheetml/2009/9/ac" r="19" s="2" customFormat="true" x14ac:dyDescent="0.25">
      <c r="A19" s="375" t="str">
        <f ca="true">IF(ISBLANK('Data Summary'!A21),"",'Data Summary'!A21)</f>
        <v/>
      </c>
      <c r="B19" s="118"/>
      <c r="C19" s="6"/>
      <c r="D19" s="102"/>
      <c r="E19" s="66"/>
      <c r="F19" s="66"/>
      <c r="G19" s="66"/>
      <c r="H19" s="44"/>
      <c r="I19" s="67"/>
      <c r="J19" s="11"/>
      <c r="K19" s="11"/>
      <c r="L19" s="118"/>
      <c r="M19" s="6"/>
      <c r="N19" s="102"/>
      <c r="O19" s="66"/>
      <c r="P19" s="66"/>
      <c r="Q19" s="66"/>
      <c r="R19" s="44"/>
      <c r="S19" s="67"/>
      <c r="T19" s="11"/>
      <c r="U19" s="11"/>
      <c r="V19" s="118"/>
      <c r="W19" s="6"/>
      <c r="X19" s="102"/>
      <c r="Y19" s="66"/>
      <c r="Z19" s="66"/>
      <c r="AA19" s="66"/>
      <c r="AB19" s="44"/>
      <c r="AC19" s="67"/>
      <c r="AD19" s="11"/>
      <c r="AE19" s="11"/>
      <c r="AF19" s="118"/>
      <c r="AG19" s="6"/>
      <c r="AH19" s="102"/>
      <c r="AI19" s="66"/>
      <c r="AJ19" s="66"/>
      <c r="AK19" s="66"/>
      <c r="AL19" s="44"/>
      <c r="AM19" s="67"/>
      <c r="AN19" s="11"/>
      <c r="AO19" s="11"/>
      <c r="AP19" s="118"/>
      <c r="AQ19" s="6"/>
      <c r="AR19" s="102"/>
      <c r="AS19" s="66"/>
      <c r="AT19" s="66"/>
      <c r="AU19" s="66"/>
      <c r="AV19" s="44"/>
      <c r="AW19" s="67"/>
      <c r="AX19" s="11"/>
      <c r="AY19" s="11"/>
      <c r="AZ19" s="118" t="s">
        <v>261</v>
      </c>
      <c r="BA19" s="6">
        <v>1</v>
      </c>
      <c r="BB19" s="44">
        <v>13</v>
      </c>
      <c r="BC19" s="66"/>
      <c r="BD19" s="66"/>
      <c r="BE19" s="66"/>
      <c r="BF19" s="44"/>
      <c r="BG19" s="67"/>
      <c r="BH19" s="11"/>
      <c r="BI19" s="11"/>
      <c r="BJ19" s="118" t="s">
        <v>278</v>
      </c>
      <c r="BK19" s="6" t="s">
        <v>279</v>
      </c>
      <c r="BL19" s="44"/>
      <c r="BM19" s="66"/>
      <c r="BN19" s="66"/>
      <c r="BO19" s="66">
        <v>1.5137180700094608</v>
      </c>
      <c r="BP19" s="44">
        <v>1.1121628017037386</v>
      </c>
      <c r="BQ19" s="67">
        <v>1.7964071856287425</v>
      </c>
      <c r="BR19" s="11"/>
      <c r="BS19" s="11"/>
      <c r="BT19" s="127"/>
      <c r="CD19" s="127"/>
      <c r="CN19" s="127"/>
      <c r="CX19" s="127"/>
      <c r="DH19" s="127"/>
      <c r="DR19" s="127"/>
      <c r="EB19" s="127"/>
      <c r="EL19" s="127"/>
      <c r="EV19" s="127"/>
      <c r="FF19" s="127"/>
      <c r="FP19" s="127"/>
      <c r="FZ19" s="127"/>
      <c r="GJ19" s="127"/>
      <c r="GT19" s="127"/>
      <c r="HD19" s="127"/>
      <c r="HN19" s="127"/>
      <c r="HX19" s="127"/>
    </row>
    <row xmlns:x14ac="http://schemas.microsoft.com/office/spreadsheetml/2009/9/ac" r="20" s="2" customFormat="true" x14ac:dyDescent="0.25">
      <c r="A20" s="375" t="str">
        <f ca="true">IF(ISBLANK('Data Summary'!A22),"",'Data Summary'!A22)</f>
        <v/>
      </c>
      <c r="B20" s="118"/>
      <c r="C20" s="6"/>
      <c r="D20" s="103"/>
      <c r="E20" s="66"/>
      <c r="F20" s="66"/>
      <c r="G20" s="66"/>
      <c r="H20" s="66"/>
      <c r="I20" s="68"/>
      <c r="J20" s="11"/>
      <c r="K20" s="11"/>
      <c r="L20" s="118"/>
      <c r="M20" s="6"/>
      <c r="N20" s="103"/>
      <c r="O20" s="66"/>
      <c r="P20" s="66"/>
      <c r="Q20" s="66"/>
      <c r="R20" s="66"/>
      <c r="S20" s="68"/>
      <c r="T20" s="11"/>
      <c r="U20" s="11"/>
      <c r="V20" s="118"/>
      <c r="W20" s="6"/>
      <c r="X20" s="103"/>
      <c r="Y20" s="66"/>
      <c r="Z20" s="66"/>
      <c r="AA20" s="66"/>
      <c r="AB20" s="66"/>
      <c r="AC20" s="68"/>
      <c r="AD20" s="11"/>
      <c r="AE20" s="11"/>
      <c r="AF20" s="118"/>
      <c r="AG20" s="6"/>
      <c r="AH20" s="103"/>
      <c r="AI20" s="66"/>
      <c r="AJ20" s="66"/>
      <c r="AK20" s="66"/>
      <c r="AL20" s="66"/>
      <c r="AM20" s="68"/>
      <c r="AN20" s="11"/>
      <c r="AO20" s="11"/>
      <c r="AP20" s="118"/>
      <c r="AQ20" s="6"/>
      <c r="AR20" s="103"/>
      <c r="AS20" s="66"/>
      <c r="AT20" s="66"/>
      <c r="AU20" s="66"/>
      <c r="AV20" s="66"/>
      <c r="AW20" s="68"/>
      <c r="AX20" s="11"/>
      <c r="AY20" s="11"/>
      <c r="AZ20" s="118"/>
      <c r="BA20" s="6"/>
      <c r="BB20" s="44"/>
      <c r="BC20" s="66"/>
      <c r="BD20" s="66"/>
      <c r="BE20" s="66"/>
      <c r="BF20" s="66"/>
      <c r="BG20" s="68"/>
      <c r="BH20" s="11"/>
      <c r="BI20" s="11"/>
      <c r="BJ20" s="118" t="s">
        <v>280</v>
      </c>
      <c r="BK20" s="6" t="s">
        <v>279</v>
      </c>
      <c r="BL20" s="44"/>
      <c r="BM20" s="66"/>
      <c r="BN20" s="66"/>
      <c r="BO20" s="66">
        <v>10.312204351939451</v>
      </c>
      <c r="BP20" s="66">
        <v>16.398485565546615</v>
      </c>
      <c r="BQ20" s="68">
        <v>4.5908183632734527</v>
      </c>
      <c r="BR20" s="11"/>
      <c r="BS20" s="11"/>
      <c r="BT20" s="127"/>
      <c r="CD20" s="127"/>
      <c r="CN20" s="127"/>
      <c r="CX20" s="127"/>
      <c r="DH20" s="127"/>
      <c r="DR20" s="127"/>
      <c r="EB20" s="127"/>
      <c r="EL20" s="127"/>
      <c r="EV20" s="127"/>
      <c r="FF20" s="127"/>
      <c r="FP20" s="127"/>
      <c r="FZ20" s="127"/>
      <c r="GJ20" s="127"/>
      <c r="GT20" s="127"/>
      <c r="HD20" s="127"/>
      <c r="HN20" s="127"/>
      <c r="HX20" s="127"/>
    </row>
    <row xmlns:x14ac="http://schemas.microsoft.com/office/spreadsheetml/2009/9/ac" r="21" s="2" customFormat="true" x14ac:dyDescent="0.25">
      <c r="A21" s="375" t="str">
        <f ca="true">IF(ISBLANK('Data Summary'!A23),"",'Data Summary'!A23)</f>
        <v/>
      </c>
      <c r="B21" s="118"/>
      <c r="C21" s="13"/>
      <c r="D21" s="104"/>
      <c r="E21" s="7"/>
      <c r="F21" s="7"/>
      <c r="G21" s="7"/>
      <c r="H21" s="7"/>
      <c r="I21" s="68"/>
      <c r="J21" s="11"/>
      <c r="K21" s="11"/>
      <c r="L21" s="118"/>
      <c r="M21" s="13"/>
      <c r="N21" s="104"/>
      <c r="O21" s="7"/>
      <c r="P21" s="7"/>
      <c r="Q21" s="7"/>
      <c r="R21" s="7"/>
      <c r="S21" s="68"/>
      <c r="T21" s="11"/>
      <c r="U21" s="11"/>
      <c r="V21" s="118"/>
      <c r="W21" s="13"/>
      <c r="X21" s="104"/>
      <c r="Y21" s="7"/>
      <c r="Z21" s="7"/>
      <c r="AA21" s="7"/>
      <c r="AB21" s="7"/>
      <c r="AC21" s="68"/>
      <c r="AD21" s="11"/>
      <c r="AE21" s="11"/>
      <c r="AF21" s="118"/>
      <c r="AG21" s="13"/>
      <c r="AH21" s="104"/>
      <c r="AI21" s="7"/>
      <c r="AJ21" s="7"/>
      <c r="AK21" s="7"/>
      <c r="AL21" s="7"/>
      <c r="AM21" s="68"/>
      <c r="AN21" s="11"/>
      <c r="AO21" s="11"/>
      <c r="AP21" s="118"/>
      <c r="AQ21" s="13"/>
      <c r="AR21" s="104"/>
      <c r="AS21" s="7"/>
      <c r="AT21" s="7"/>
      <c r="AU21" s="7"/>
      <c r="AV21" s="7"/>
      <c r="AW21" s="68"/>
      <c r="AX21" s="11"/>
      <c r="AY21" s="11"/>
      <c r="AZ21" s="118"/>
      <c r="BA21" s="13"/>
      <c r="BB21" s="104"/>
      <c r="BC21" s="7"/>
      <c r="BD21" s="7"/>
      <c r="BE21" s="7"/>
      <c r="BF21" s="7"/>
      <c r="BG21" s="68"/>
      <c r="BH21" s="11"/>
      <c r="BI21" s="11"/>
      <c r="BJ21" s="118" t="s">
        <v>281</v>
      </c>
      <c r="BK21" s="13" t="s">
        <v>279</v>
      </c>
      <c r="BL21" s="104"/>
      <c r="BM21" s="7"/>
      <c r="BN21" s="7"/>
      <c r="BO21" s="7">
        <v>6.4333017975402083</v>
      </c>
      <c r="BP21" s="7">
        <v>14.694746805489824</v>
      </c>
      <c r="BQ21" s="68">
        <v>7.9840319361277441</v>
      </c>
      <c r="BR21" s="11"/>
      <c r="BS21" s="11"/>
      <c r="BT21" s="127"/>
      <c r="CD21" s="127"/>
      <c r="CN21" s="127"/>
      <c r="CX21" s="127"/>
      <c r="DH21" s="127"/>
      <c r="DR21" s="127"/>
      <c r="EB21" s="127"/>
      <c r="EL21" s="127"/>
      <c r="EV21" s="127"/>
      <c r="FF21" s="127"/>
      <c r="FP21" s="127"/>
      <c r="FZ21" s="127"/>
      <c r="GJ21" s="127"/>
      <c r="GT21" s="127"/>
      <c r="HD21" s="127"/>
      <c r="HN21" s="127"/>
      <c r="HX21" s="127"/>
    </row>
    <row xmlns:x14ac="http://schemas.microsoft.com/office/spreadsheetml/2009/9/ac" r="22" s="2" customFormat="true" x14ac:dyDescent="0.25">
      <c r="A22" s="375" t="str">
        <f ca="true">IF(ISBLANK('Data Summary'!A24),"",'Data Summary'!A24)</f>
        <v/>
      </c>
      <c r="B22" s="118"/>
      <c r="C22" s="13"/>
      <c r="D22" s="104"/>
      <c r="E22" s="7"/>
      <c r="F22" s="7"/>
      <c r="G22" s="7"/>
      <c r="H22" s="7"/>
      <c r="I22" s="25"/>
      <c r="J22" s="11"/>
      <c r="K22" s="11"/>
      <c r="L22" s="118"/>
      <c r="M22" s="13"/>
      <c r="N22" s="104"/>
      <c r="O22" s="7"/>
      <c r="P22" s="7"/>
      <c r="Q22" s="7"/>
      <c r="R22" s="7"/>
      <c r="S22" s="25"/>
      <c r="T22" s="11"/>
      <c r="U22" s="11"/>
      <c r="V22" s="118"/>
      <c r="W22" s="13"/>
      <c r="X22" s="104"/>
      <c r="Y22" s="7"/>
      <c r="Z22" s="7"/>
      <c r="AA22" s="7"/>
      <c r="AB22" s="7"/>
      <c r="AC22" s="25"/>
      <c r="AD22" s="11"/>
      <c r="AE22" s="11"/>
      <c r="AF22" s="118"/>
      <c r="AG22" s="13"/>
      <c r="AH22" s="104"/>
      <c r="AI22" s="7"/>
      <c r="AJ22" s="7"/>
      <c r="AK22" s="7"/>
      <c r="AL22" s="7"/>
      <c r="AM22" s="25"/>
      <c r="AN22" s="11"/>
      <c r="AO22" s="11"/>
      <c r="AP22" s="118"/>
      <c r="AQ22" s="13"/>
      <c r="AR22" s="104"/>
      <c r="AS22" s="7"/>
      <c r="AT22" s="7"/>
      <c r="AU22" s="7"/>
      <c r="AV22" s="7"/>
      <c r="AW22" s="25"/>
      <c r="AX22" s="11"/>
      <c r="AY22" s="11"/>
      <c r="AZ22" s="118"/>
      <c r="BA22" s="13"/>
      <c r="BB22" s="104"/>
      <c r="BC22" s="7"/>
      <c r="BD22" s="7"/>
      <c r="BE22" s="7"/>
      <c r="BF22" s="7"/>
      <c r="BG22" s="25"/>
      <c r="BH22" s="11"/>
      <c r="BI22" s="11"/>
      <c r="BJ22" s="118" t="s">
        <v>282</v>
      </c>
      <c r="BK22" s="13" t="s">
        <v>279</v>
      </c>
      <c r="BL22" s="104"/>
      <c r="BM22" s="7"/>
      <c r="BN22" s="7"/>
      <c r="BO22" s="7">
        <v>10.312204351939451</v>
      </c>
      <c r="BP22" s="7">
        <v>3.9280643634642689</v>
      </c>
      <c r="BQ22" s="25">
        <v>12.774451097804389</v>
      </c>
      <c r="BR22" s="11"/>
      <c r="BS22" s="11"/>
      <c r="BT22" s="127"/>
      <c r="CD22" s="127"/>
      <c r="CN22" s="127"/>
      <c r="CX22" s="127"/>
      <c r="DH22" s="127"/>
      <c r="DR22" s="127"/>
      <c r="EB22" s="127"/>
      <c r="EL22" s="127"/>
      <c r="EV22" s="127"/>
      <c r="FF22" s="127"/>
      <c r="FP22" s="127"/>
      <c r="FZ22" s="127"/>
      <c r="GJ22" s="127"/>
      <c r="GT22" s="127"/>
      <c r="HD22" s="127"/>
      <c r="HN22" s="127"/>
      <c r="HX22" s="127"/>
    </row>
    <row xmlns:x14ac="http://schemas.microsoft.com/office/spreadsheetml/2009/9/ac" r="23" s="2" customFormat="true" x14ac:dyDescent="0.25">
      <c r="A23" s="375" t="str">
        <f ca="true">IF(ISBLANK('Data Summary'!A25),"",'Data Summary'!A25)</f>
        <v/>
      </c>
      <c r="B23" s="118"/>
      <c r="C23" s="13"/>
      <c r="D23" s="7"/>
      <c r="E23" s="7"/>
      <c r="F23" s="7"/>
      <c r="G23" s="7"/>
      <c r="H23" s="7"/>
      <c r="I23" s="25"/>
      <c r="J23" s="11"/>
      <c r="K23" s="11"/>
      <c r="L23" s="118"/>
      <c r="M23" s="13"/>
      <c r="N23" s="7"/>
      <c r="O23" s="7"/>
      <c r="P23" s="7"/>
      <c r="Q23" s="7"/>
      <c r="R23" s="7"/>
      <c r="S23" s="25"/>
      <c r="T23" s="11"/>
      <c r="U23" s="11"/>
      <c r="V23" s="118"/>
      <c r="W23" s="13"/>
      <c r="X23" s="7"/>
      <c r="Y23" s="7"/>
      <c r="Z23" s="7"/>
      <c r="AA23" s="7"/>
      <c r="AB23" s="7"/>
      <c r="AC23" s="25"/>
      <c r="AD23" s="11"/>
      <c r="AE23" s="11"/>
      <c r="AF23" s="118"/>
      <c r="AG23" s="13"/>
      <c r="AH23" s="7"/>
      <c r="AI23" s="7"/>
      <c r="AJ23" s="7"/>
      <c r="AK23" s="7"/>
      <c r="AL23" s="7"/>
      <c r="AM23" s="25"/>
      <c r="AN23" s="11"/>
      <c r="AO23" s="11"/>
      <c r="AP23" s="118"/>
      <c r="AQ23" s="13"/>
      <c r="AR23" s="7"/>
      <c r="AS23" s="7"/>
      <c r="AT23" s="7"/>
      <c r="AU23" s="7"/>
      <c r="AV23" s="7"/>
      <c r="AW23" s="25"/>
      <c r="AX23" s="11"/>
      <c r="AY23" s="11"/>
      <c r="AZ23" s="118"/>
      <c r="BA23" s="13"/>
      <c r="BB23" s="7"/>
      <c r="BC23" s="7"/>
      <c r="BD23" s="7"/>
      <c r="BE23" s="7"/>
      <c r="BF23" s="7"/>
      <c r="BG23" s="25"/>
      <c r="BH23" s="11"/>
      <c r="BI23" s="11"/>
      <c r="BJ23" s="118" t="s">
        <v>283</v>
      </c>
      <c r="BK23" s="13" t="s">
        <v>279</v>
      </c>
      <c r="BL23" s="7"/>
      <c r="BM23" s="7"/>
      <c r="BN23" s="7"/>
      <c r="BO23" s="7">
        <v>21.09744560075686</v>
      </c>
      <c r="BP23" s="7">
        <v>6.9332702318977759</v>
      </c>
      <c r="BQ23" s="25">
        <v>18.363273453093811</v>
      </c>
      <c r="BR23" s="11"/>
      <c r="BS23" s="11"/>
      <c r="BT23" s="127"/>
      <c r="CD23" s="127"/>
      <c r="CN23" s="127"/>
      <c r="CX23" s="127"/>
      <c r="DH23" s="127"/>
      <c r="DR23" s="127"/>
      <c r="EB23" s="127"/>
      <c r="EL23" s="127"/>
      <c r="EV23" s="127"/>
      <c r="FF23" s="127"/>
      <c r="FP23" s="127"/>
      <c r="FZ23" s="127"/>
      <c r="GJ23" s="127"/>
      <c r="GT23" s="127"/>
      <c r="HD23" s="127"/>
      <c r="HN23" s="127"/>
      <c r="HX23" s="127"/>
    </row>
    <row xmlns:x14ac="http://schemas.microsoft.com/office/spreadsheetml/2009/9/ac" r="24" s="2" customFormat="true" x14ac:dyDescent="0.25">
      <c r="A24" s="375" t="str">
        <f ca="true">IF(ISBLANK('Data Summary'!A26),"",'Data Summary'!A26)</f>
        <v/>
      </c>
      <c r="B24" s="118"/>
      <c r="C24" s="13"/>
      <c r="D24" s="7"/>
      <c r="E24" s="7"/>
      <c r="F24" s="7"/>
      <c r="G24" s="7"/>
      <c r="H24" s="7"/>
      <c r="I24" s="25"/>
      <c r="J24" s="11"/>
      <c r="K24" s="11"/>
      <c r="L24" s="118"/>
      <c r="M24" s="13"/>
      <c r="N24" s="7"/>
      <c r="O24" s="7"/>
      <c r="P24" s="7"/>
      <c r="Q24" s="7"/>
      <c r="R24" s="7"/>
      <c r="S24" s="25"/>
      <c r="T24" s="11"/>
      <c r="U24" s="11"/>
      <c r="V24" s="118"/>
      <c r="W24" s="13"/>
      <c r="X24" s="7"/>
      <c r="Y24" s="7"/>
      <c r="Z24" s="7"/>
      <c r="AA24" s="7"/>
      <c r="AB24" s="7"/>
      <c r="AC24" s="25"/>
      <c r="AD24" s="11"/>
      <c r="AE24" s="11"/>
      <c r="AF24" s="118"/>
      <c r="AG24" s="13"/>
      <c r="AH24" s="7"/>
      <c r="AI24" s="7"/>
      <c r="AJ24" s="7"/>
      <c r="AK24" s="7"/>
      <c r="AL24" s="7"/>
      <c r="AM24" s="25"/>
      <c r="AN24" s="11"/>
      <c r="AO24" s="11"/>
      <c r="AP24" s="118"/>
      <c r="AQ24" s="13"/>
      <c r="AR24" s="7"/>
      <c r="AS24" s="7"/>
      <c r="AT24" s="7"/>
      <c r="AU24" s="7"/>
      <c r="AV24" s="7"/>
      <c r="AW24" s="25"/>
      <c r="AX24" s="11"/>
      <c r="AY24" s="11"/>
      <c r="AZ24" s="118"/>
      <c r="BA24" s="13"/>
      <c r="BB24" s="7"/>
      <c r="BC24" s="7"/>
      <c r="BD24" s="7"/>
      <c r="BE24" s="7"/>
      <c r="BF24" s="7"/>
      <c r="BG24" s="25"/>
      <c r="BH24" s="11"/>
      <c r="BI24" s="11"/>
      <c r="BJ24" s="118"/>
      <c r="BK24" s="13"/>
      <c r="BL24" s="7"/>
      <c r="BM24" s="7"/>
      <c r="BN24" s="7"/>
      <c r="BO24" s="7"/>
      <c r="BP24" s="7"/>
      <c r="BQ24" s="25"/>
      <c r="BR24" s="11"/>
      <c r="BS24" s="11"/>
      <c r="BT24" s="127"/>
      <c r="CD24" s="127"/>
      <c r="CN24" s="127"/>
      <c r="CX24" s="127"/>
      <c r="DH24" s="127"/>
      <c r="DR24" s="127"/>
      <c r="EB24" s="127"/>
      <c r="EL24" s="127"/>
      <c r="EV24" s="127"/>
      <c r="FF24" s="127"/>
      <c r="FP24" s="127"/>
      <c r="FZ24" s="127"/>
      <c r="GJ24" s="127"/>
      <c r="GT24" s="127"/>
      <c r="HD24" s="127"/>
      <c r="HN24" s="127"/>
      <c r="HX24" s="127"/>
    </row>
    <row xmlns:x14ac="http://schemas.microsoft.com/office/spreadsheetml/2009/9/ac" r="25" s="2" customFormat="true" x14ac:dyDescent="0.25">
      <c r="A25" s="375" t="str">
        <f ca="true">IF(ISBLANK('Data Summary'!A27),"",'Data Summary'!A27)</f>
        <v/>
      </c>
      <c r="B25" s="118"/>
      <c r="C25" s="13"/>
      <c r="D25" s="7"/>
      <c r="E25" s="7"/>
      <c r="F25" s="7"/>
      <c r="G25" s="7"/>
      <c r="H25" s="7"/>
      <c r="I25" s="25"/>
      <c r="J25" s="11"/>
      <c r="K25" s="11"/>
      <c r="L25" s="118"/>
      <c r="M25" s="13"/>
      <c r="N25" s="7"/>
      <c r="O25" s="7"/>
      <c r="P25" s="7"/>
      <c r="Q25" s="7"/>
      <c r="R25" s="7"/>
      <c r="S25" s="25"/>
      <c r="T25" s="11"/>
      <c r="U25" s="11"/>
      <c r="V25" s="118"/>
      <c r="W25" s="13"/>
      <c r="X25" s="7"/>
      <c r="Y25" s="7"/>
      <c r="Z25" s="7"/>
      <c r="AA25" s="7"/>
      <c r="AB25" s="7"/>
      <c r="AC25" s="25"/>
      <c r="AD25" s="11"/>
      <c r="AE25" s="11"/>
      <c r="AF25" s="118"/>
      <c r="AG25" s="13"/>
      <c r="AH25" s="7"/>
      <c r="AI25" s="7"/>
      <c r="AJ25" s="7"/>
      <c r="AK25" s="7"/>
      <c r="AL25" s="7"/>
      <c r="AM25" s="25"/>
      <c r="AN25" s="11"/>
      <c r="AO25" s="11"/>
      <c r="AP25" s="118"/>
      <c r="AQ25" s="13"/>
      <c r="AR25" s="7"/>
      <c r="AS25" s="7"/>
      <c r="AT25" s="7"/>
      <c r="AU25" s="7"/>
      <c r="AV25" s="7"/>
      <c r="AW25" s="25"/>
      <c r="AX25" s="11"/>
      <c r="AY25" s="11"/>
      <c r="AZ25" s="118"/>
      <c r="BA25" s="13"/>
      <c r="BB25" s="7"/>
      <c r="BC25" s="7"/>
      <c r="BD25" s="7"/>
      <c r="BE25" s="7"/>
      <c r="BF25" s="7"/>
      <c r="BG25" s="25"/>
      <c r="BH25" s="11"/>
      <c r="BI25" s="11"/>
      <c r="BJ25" s="118"/>
      <c r="BK25" s="13"/>
      <c r="BL25" s="7"/>
      <c r="BM25" s="7"/>
      <c r="BN25" s="7"/>
      <c r="BO25" s="7"/>
      <c r="BP25" s="7"/>
      <c r="BQ25" s="25"/>
      <c r="BR25" s="11"/>
      <c r="BS25" s="11"/>
      <c r="BT25" s="127"/>
      <c r="CD25" s="127"/>
      <c r="CN25" s="127"/>
      <c r="CX25" s="127"/>
      <c r="DH25" s="127"/>
      <c r="DR25" s="127"/>
      <c r="EB25" s="127"/>
      <c r="EL25" s="127"/>
      <c r="EV25" s="127"/>
      <c r="FF25" s="127"/>
      <c r="FP25" s="127"/>
      <c r="FZ25" s="127"/>
      <c r="GJ25" s="127"/>
      <c r="GT25" s="127"/>
      <c r="HD25" s="127"/>
      <c r="HN25" s="127"/>
      <c r="HX25" s="127"/>
    </row>
    <row xmlns:x14ac="http://schemas.microsoft.com/office/spreadsheetml/2009/9/ac" r="26" s="2" customFormat="true" ht="83.25" customHeight="true" x14ac:dyDescent="0.25">
      <c r="A26" s="375" t="str">
        <f ca="true">IF(ISBLANK('Data Summary'!A28),"",'Data Summary'!A28)</f>
        <v/>
      </c>
      <c r="B26" s="119" t="s">
        <v>12</v>
      </c>
      <c r="C26" s="557" t="s">
        <v>285</v>
      </c>
      <c r="D26" s="557"/>
      <c r="E26" s="557"/>
      <c r="F26" s="557"/>
      <c r="G26" s="557"/>
      <c r="H26" s="557"/>
      <c r="I26" s="558"/>
      <c r="J26" s="11"/>
      <c r="K26" s="11"/>
      <c r="L26" s="119" t="s">
        <v>12</v>
      </c>
      <c r="M26" s="557" t="s">
        <v>285</v>
      </c>
      <c r="N26" s="557"/>
      <c r="O26" s="557"/>
      <c r="P26" s="557"/>
      <c r="Q26" s="557"/>
      <c r="R26" s="557"/>
      <c r="S26" s="558"/>
      <c r="T26" s="11"/>
      <c r="U26" s="11"/>
      <c r="V26" s="119" t="s">
        <v>12</v>
      </c>
      <c r="W26" s="557" t="s">
        <v>228</v>
      </c>
      <c r="X26" s="557"/>
      <c r="Y26" s="557"/>
      <c r="Z26" s="557"/>
      <c r="AA26" s="557"/>
      <c r="AB26" s="557"/>
      <c r="AC26" s="558"/>
      <c r="AD26" s="11"/>
      <c r="AE26" s="11"/>
      <c r="AF26" s="119" t="s">
        <v>12</v>
      </c>
      <c r="AG26" s="557" t="s">
        <v>214</v>
      </c>
      <c r="AH26" s="557"/>
      <c r="AI26" s="557"/>
      <c r="AJ26" s="557"/>
      <c r="AK26" s="557"/>
      <c r="AL26" s="557"/>
      <c r="AM26" s="558"/>
      <c r="AN26" s="11"/>
      <c r="AO26" s="11"/>
      <c r="AP26" s="119" t="s">
        <v>12</v>
      </c>
      <c r="AQ26" s="557" t="s">
        <v>229</v>
      </c>
      <c r="AR26" s="557"/>
      <c r="AS26" s="557"/>
      <c r="AT26" s="557"/>
      <c r="AU26" s="557"/>
      <c r="AV26" s="557"/>
      <c r="AW26" s="558"/>
      <c r="AX26" s="11"/>
      <c r="AY26" s="11"/>
      <c r="AZ26" s="119" t="s">
        <v>12</v>
      </c>
      <c r="BA26" s="557" t="s">
        <v>265</v>
      </c>
      <c r="BB26" s="557"/>
      <c r="BC26" s="557"/>
      <c r="BD26" s="557"/>
      <c r="BE26" s="557"/>
      <c r="BF26" s="557"/>
      <c r="BG26" s="558"/>
      <c r="BH26" s="11"/>
      <c r="BI26" s="11"/>
      <c r="BJ26" s="119" t="s">
        <v>12</v>
      </c>
      <c r="BK26" s="557" t="s">
        <v>265</v>
      </c>
      <c r="BL26" s="557"/>
      <c r="BM26" s="557"/>
      <c r="BN26" s="557"/>
      <c r="BO26" s="557"/>
      <c r="BP26" s="557"/>
      <c r="BQ26" s="558"/>
      <c r="BR26" s="11"/>
      <c r="BS26" s="11"/>
      <c r="BT26" s="127"/>
      <c r="CD26" s="127"/>
      <c r="CN26" s="127"/>
      <c r="CX26" s="127"/>
      <c r="DH26" s="127"/>
      <c r="DR26" s="127"/>
      <c r="EB26" s="127"/>
      <c r="EL26" s="127"/>
      <c r="EV26" s="127"/>
      <c r="FF26" s="127"/>
      <c r="FP26" s="127"/>
      <c r="FZ26" s="127"/>
      <c r="GJ26" s="127"/>
      <c r="GT26" s="127"/>
      <c r="HD26" s="127"/>
      <c r="HN26" s="127"/>
      <c r="HX26" s="127"/>
    </row>
    <row xmlns:x14ac="http://schemas.microsoft.com/office/spreadsheetml/2009/9/ac" r="27" s="2" customFormat="true" ht="15.75" customHeight="true" x14ac:dyDescent="0.25">
      <c r="A27" s="375" t="str">
        <f ca="true">IF(ISBLANK('Data Summary'!A29),"",'Data Summary'!A29)</f>
        <v/>
      </c>
      <c r="B27" s="119"/>
      <c r="C27" s="63" t="s">
        <v>120</v>
      </c>
      <c r="D27" s="51" t="s">
        <v>161</v>
      </c>
      <c r="E27" s="51"/>
      <c r="F27" s="51"/>
      <c r="G27" s="51" t="s">
        <v>161</v>
      </c>
      <c r="H27" s="51" t="s">
        <v>161</v>
      </c>
      <c r="I27" s="95" t="s">
        <v>161</v>
      </c>
      <c r="J27" s="11"/>
      <c r="K27" s="11"/>
      <c r="L27" s="119"/>
      <c r="M27" s="63" t="s">
        <v>120</v>
      </c>
      <c r="N27" s="51" t="s">
        <v>161</v>
      </c>
      <c r="O27" s="51"/>
      <c r="P27" s="51"/>
      <c r="Q27" s="51" t="s">
        <v>161</v>
      </c>
      <c r="R27" s="51" t="s">
        <v>161</v>
      </c>
      <c r="S27" s="95" t="s">
        <v>161</v>
      </c>
      <c r="T27" s="11"/>
      <c r="U27" s="11"/>
      <c r="V27" s="119"/>
      <c r="W27" s="63" t="s">
        <v>120</v>
      </c>
      <c r="X27" s="51" t="s">
        <v>161</v>
      </c>
      <c r="Y27" s="51"/>
      <c r="Z27" s="51"/>
      <c r="AA27" s="51"/>
      <c r="AB27" s="51" t="s">
        <v>161</v>
      </c>
      <c r="AC27" s="95" t="s">
        <v>161</v>
      </c>
      <c r="AD27" s="11"/>
      <c r="AE27" s="11"/>
      <c r="AF27" s="119"/>
      <c r="AG27" s="63" t="s">
        <v>120</v>
      </c>
      <c r="AH27" s="51"/>
      <c r="AI27" s="51"/>
      <c r="AJ27" s="51"/>
      <c r="AK27" s="51"/>
      <c r="AL27" s="51"/>
      <c r="AM27" s="95"/>
      <c r="AN27" s="11"/>
      <c r="AO27" s="11"/>
      <c r="AP27" s="119"/>
      <c r="AQ27" s="63" t="s">
        <v>120</v>
      </c>
      <c r="AR27" s="51"/>
      <c r="AS27" s="51"/>
      <c r="AT27" s="51"/>
      <c r="AU27" s="51"/>
      <c r="AV27" s="51"/>
      <c r="AW27" s="95"/>
      <c r="AX27" s="11"/>
      <c r="AY27" s="11"/>
      <c r="AZ27" s="119"/>
      <c r="BA27" s="63" t="s">
        <v>120</v>
      </c>
      <c r="BB27" s="51" t="s">
        <v>161</v>
      </c>
      <c r="BC27" s="51"/>
      <c r="BD27" s="51"/>
      <c r="BE27" s="51" t="s">
        <v>161</v>
      </c>
      <c r="BF27" s="51" t="s">
        <v>161</v>
      </c>
      <c r="BG27" s="95" t="s">
        <v>161</v>
      </c>
      <c r="BH27" s="11"/>
      <c r="BI27" s="11"/>
      <c r="BJ27" s="119"/>
      <c r="BK27" s="63" t="s">
        <v>120</v>
      </c>
      <c r="BL27" s="51" t="s">
        <v>161</v>
      </c>
      <c r="BM27" s="51"/>
      <c r="BN27" s="51"/>
      <c r="BO27" s="51" t="s">
        <v>161</v>
      </c>
      <c r="BP27" s="51" t="s">
        <v>161</v>
      </c>
      <c r="BQ27" s="95" t="s">
        <v>161</v>
      </c>
      <c r="BR27" s="11"/>
      <c r="BS27" s="11"/>
      <c r="BT27" s="127"/>
      <c r="CD27" s="127"/>
      <c r="CN27" s="127"/>
      <c r="CX27" s="127"/>
      <c r="DH27" s="127"/>
      <c r="DR27" s="127"/>
      <c r="EB27" s="127"/>
      <c r="EL27" s="127"/>
      <c r="EV27" s="127"/>
      <c r="FF27" s="127"/>
      <c r="FP27" s="127"/>
      <c r="FZ27" s="127"/>
      <c r="GJ27" s="127"/>
      <c r="GT27" s="127"/>
      <c r="HD27" s="127"/>
      <c r="HN27" s="127"/>
      <c r="HX27" s="127"/>
    </row>
    <row xmlns:x14ac="http://schemas.microsoft.com/office/spreadsheetml/2009/9/ac" r="28" s="2" customFormat="true" ht="15.75" customHeight="true" x14ac:dyDescent="0.25">
      <c r="A28" s="375" t="str">
        <f ca="true">IF(ISBLANK('Data Summary'!A30),"",'Data Summary'!A30)</f>
        <v/>
      </c>
      <c r="B28" s="119"/>
      <c r="C28" s="63" t="s">
        <v>102</v>
      </c>
      <c r="D28" s="51"/>
      <c r="E28" s="51"/>
      <c r="F28" s="51"/>
      <c r="G28" s="51"/>
      <c r="H28" s="51"/>
      <c r="I28" s="95"/>
      <c r="J28" s="11"/>
      <c r="K28" s="11"/>
      <c r="L28" s="119"/>
      <c r="M28" s="63" t="s">
        <v>102</v>
      </c>
      <c r="N28" s="51"/>
      <c r="O28" s="51"/>
      <c r="P28" s="51"/>
      <c r="Q28" s="51"/>
      <c r="R28" s="51"/>
      <c r="S28" s="95"/>
      <c r="T28" s="11"/>
      <c r="U28" s="11"/>
      <c r="V28" s="119"/>
      <c r="W28" s="63" t="s">
        <v>102</v>
      </c>
      <c r="X28" s="51"/>
      <c r="Y28" s="51"/>
      <c r="Z28" s="51"/>
      <c r="AA28" s="51"/>
      <c r="AB28" s="51"/>
      <c r="AC28" s="95"/>
      <c r="AD28" s="11"/>
      <c r="AE28" s="11"/>
      <c r="AF28" s="119"/>
      <c r="AG28" s="63" t="s">
        <v>102</v>
      </c>
      <c r="AH28" s="51" t="s">
        <v>161</v>
      </c>
      <c r="AI28" s="51" t="s">
        <v>161</v>
      </c>
      <c r="AJ28" s="51" t="s">
        <v>161</v>
      </c>
      <c r="AK28" s="51"/>
      <c r="AL28" s="51" t="s">
        <v>161</v>
      </c>
      <c r="AM28" s="95"/>
      <c r="AN28" s="11"/>
      <c r="AO28" s="11"/>
      <c r="AP28" s="119"/>
      <c r="AQ28" s="63" t="s">
        <v>102</v>
      </c>
      <c r="AR28" s="51"/>
      <c r="AS28" s="51"/>
      <c r="AT28" s="51"/>
      <c r="AU28" s="51"/>
      <c r="AV28" s="51"/>
      <c r="AW28" s="95"/>
      <c r="AX28" s="11"/>
      <c r="AY28" s="11"/>
      <c r="AZ28" s="119"/>
      <c r="BA28" s="63" t="s">
        <v>102</v>
      </c>
      <c r="BB28" s="51" t="s">
        <v>161</v>
      </c>
      <c r="BC28" s="51"/>
      <c r="BD28" s="51"/>
      <c r="BE28" s="51"/>
      <c r="BF28" s="51"/>
      <c r="BG28" s="95"/>
      <c r="BH28" s="11"/>
      <c r="BI28" s="11"/>
      <c r="BJ28" s="119"/>
      <c r="BK28" s="63" t="s">
        <v>102</v>
      </c>
      <c r="BL28" s="51"/>
      <c r="BM28" s="51"/>
      <c r="BN28" s="51"/>
      <c r="BO28" s="51"/>
      <c r="BP28" s="51"/>
      <c r="BQ28" s="95"/>
      <c r="BR28" s="11"/>
      <c r="BS28" s="11"/>
      <c r="BT28" s="127"/>
      <c r="CD28" s="127"/>
      <c r="CN28" s="127"/>
      <c r="CX28" s="127"/>
      <c r="DH28" s="127"/>
      <c r="DR28" s="127"/>
      <c r="EB28" s="127"/>
      <c r="EL28" s="127"/>
      <c r="EV28" s="127"/>
      <c r="FF28" s="127"/>
      <c r="FP28" s="127"/>
      <c r="FZ28" s="127"/>
      <c r="GJ28" s="127"/>
      <c r="GT28" s="127"/>
      <c r="HD28" s="127"/>
      <c r="HN28" s="127"/>
      <c r="HX28" s="127"/>
    </row>
    <row xmlns:x14ac="http://schemas.microsoft.com/office/spreadsheetml/2009/9/ac" r="29" ht="15.75" customHeight="true" x14ac:dyDescent="0.25">
      <c r="A29" s="375" t="str">
        <f ca="true">IF(ISBLANK('Data Summary'!A31),"",'Data Summary'!A31)</f>
        <v/>
      </c>
      <c r="B29" s="119"/>
      <c r="C29" s="63" t="s">
        <v>162</v>
      </c>
      <c r="D29" s="51"/>
      <c r="E29" s="51"/>
      <c r="F29" s="51"/>
      <c r="G29" s="51"/>
      <c r="H29" s="51"/>
      <c r="I29" s="95"/>
      <c r="J29" s="11"/>
      <c r="K29" s="11"/>
      <c r="L29" s="119"/>
      <c r="M29" s="63" t="s">
        <v>162</v>
      </c>
      <c r="N29" s="51"/>
      <c r="O29" s="51"/>
      <c r="P29" s="51"/>
      <c r="Q29" s="51"/>
      <c r="R29" s="51"/>
      <c r="S29" s="95"/>
      <c r="T29" s="11"/>
      <c r="U29" s="11"/>
      <c r="V29" s="119"/>
      <c r="W29" s="63" t="s">
        <v>162</v>
      </c>
      <c r="X29" s="51"/>
      <c r="Y29" s="51"/>
      <c r="Z29" s="51"/>
      <c r="AA29" s="51"/>
      <c r="AB29" s="51"/>
      <c r="AC29" s="95"/>
      <c r="AD29" s="11"/>
      <c r="AE29" s="11"/>
      <c r="AF29" s="119"/>
      <c r="AG29" s="63" t="s">
        <v>162</v>
      </c>
      <c r="AH29" s="51" t="s">
        <v>161</v>
      </c>
      <c r="AI29" s="51" t="s">
        <v>161</v>
      </c>
      <c r="AJ29" s="51" t="s">
        <v>161</v>
      </c>
      <c r="AK29" s="51"/>
      <c r="AL29" s="51" t="s">
        <v>161</v>
      </c>
      <c r="AM29" s="95"/>
      <c r="AN29" s="11"/>
      <c r="AO29" s="11"/>
      <c r="AP29" s="119"/>
      <c r="AQ29" s="63" t="s">
        <v>162</v>
      </c>
      <c r="AR29" s="51"/>
      <c r="AS29" s="51"/>
      <c r="AT29" s="51"/>
      <c r="AU29" s="51"/>
      <c r="AV29" s="51"/>
      <c r="AW29" s="95"/>
      <c r="AX29" s="11"/>
      <c r="AY29" s="11"/>
      <c r="AZ29" s="119"/>
      <c r="BA29" s="63" t="s">
        <v>162</v>
      </c>
      <c r="BB29" s="51"/>
      <c r="BC29" s="51"/>
      <c r="BD29" s="51"/>
      <c r="BE29" s="51"/>
      <c r="BF29" s="51"/>
      <c r="BG29" s="95"/>
      <c r="BH29" s="11"/>
      <c r="BI29" s="11"/>
      <c r="BJ29" s="119"/>
      <c r="BK29" s="63" t="s">
        <v>162</v>
      </c>
      <c r="BL29" s="51"/>
      <c r="BM29" s="51"/>
      <c r="BN29" s="51"/>
      <c r="BO29" s="51"/>
      <c r="BP29" s="51"/>
      <c r="BQ29" s="95"/>
      <c r="BR29" s="11"/>
      <c r="BS29" s="11"/>
    </row>
    <row xmlns:x14ac="http://schemas.microsoft.com/office/spreadsheetml/2009/9/ac" r="30" ht="15.75" customHeight="true" x14ac:dyDescent="0.25">
      <c r="A30" s="375" t="str">
        <f ca="true">IF(ISBLANK('Data Summary'!A32),"",'Data Summary'!A32)</f>
        <v/>
      </c>
      <c r="B30" s="120"/>
      <c r="C30" s="12" t="s">
        <v>23</v>
      </c>
      <c r="D30" s="69"/>
      <c r="E30" s="69"/>
      <c r="F30" s="69"/>
      <c r="G30" s="70"/>
      <c r="H30" s="71"/>
      <c r="I30" s="72"/>
      <c r="J30" s="11"/>
      <c r="K30" s="11"/>
      <c r="L30" s="120"/>
      <c r="M30" s="12" t="s">
        <v>23</v>
      </c>
      <c r="N30" s="69"/>
      <c r="O30" s="69"/>
      <c r="P30" s="69"/>
      <c r="Q30" s="70"/>
      <c r="R30" s="71"/>
      <c r="S30" s="72"/>
      <c r="T30" s="11"/>
      <c r="U30" s="11"/>
      <c r="V30" s="120"/>
      <c r="W30" s="12" t="s">
        <v>23</v>
      </c>
      <c r="X30" s="69"/>
      <c r="Y30" s="69"/>
      <c r="Z30" s="69"/>
      <c r="AA30" s="70"/>
      <c r="AB30" s="71"/>
      <c r="AC30" s="72"/>
      <c r="AD30" s="11"/>
      <c r="AE30" s="11"/>
      <c r="AF30" s="120"/>
      <c r="AG30" s="12" t="s">
        <v>23</v>
      </c>
      <c r="AH30" s="69"/>
      <c r="AI30" s="69"/>
      <c r="AJ30" s="69"/>
      <c r="AK30" s="70"/>
      <c r="AL30" s="71"/>
      <c r="AM30" s="72"/>
      <c r="AN30" s="11"/>
      <c r="AO30" s="11"/>
      <c r="AP30" s="120"/>
      <c r="AQ30" s="12" t="s">
        <v>23</v>
      </c>
      <c r="AR30" s="69"/>
      <c r="AS30" s="69"/>
      <c r="AT30" s="69"/>
      <c r="AU30" s="70"/>
      <c r="AV30" s="71"/>
      <c r="AW30" s="72"/>
      <c r="AX30" s="11"/>
      <c r="AY30" s="11"/>
      <c r="AZ30" s="120"/>
      <c r="BA30" s="12" t="s">
        <v>23</v>
      </c>
      <c r="BB30" s="69">
        <v>4736</v>
      </c>
      <c r="BC30" s="69" t="s">
        <v>262</v>
      </c>
      <c r="BD30" s="69" t="s">
        <v>262</v>
      </c>
      <c r="BE30" s="70">
        <v>591</v>
      </c>
      <c r="BF30" s="71">
        <v>3848</v>
      </c>
      <c r="BG30" s="72">
        <v>297</v>
      </c>
      <c r="BH30" s="11"/>
      <c r="BI30" s="11"/>
      <c r="BJ30" s="120"/>
      <c r="BK30" s="12" t="s">
        <v>23</v>
      </c>
      <c r="BL30" s="69">
        <v>5784</v>
      </c>
      <c r="BM30" s="69" t="s">
        <v>262</v>
      </c>
      <c r="BN30" s="69" t="s">
        <v>262</v>
      </c>
      <c r="BO30" s="70">
        <v>1057</v>
      </c>
      <c r="BP30" s="71">
        <v>4226</v>
      </c>
      <c r="BQ30" s="72">
        <v>501</v>
      </c>
      <c r="BR30" s="11"/>
      <c r="BS30" s="11"/>
    </row>
    <row xmlns:x14ac="http://schemas.microsoft.com/office/spreadsheetml/2009/9/ac" r="31" s="3" customFormat="true" ht="16.5" thickBot="true" x14ac:dyDescent="0.3">
      <c r="A31" s="375" t="str">
        <f ca="true">IF(ISBLANK('Data Summary'!A33),"",'Data Summary'!A33)</f>
        <v/>
      </c>
      <c r="B31" s="121"/>
      <c r="C31" s="73" t="s">
        <v>20</v>
      </c>
      <c r="D31" s="74"/>
      <c r="E31" s="74"/>
      <c r="F31" s="74"/>
      <c r="G31" s="74">
        <v>447</v>
      </c>
      <c r="H31" s="74">
        <v>3447</v>
      </c>
      <c r="I31" s="75">
        <v>196</v>
      </c>
      <c r="J31" s="11"/>
      <c r="K31" s="11"/>
      <c r="L31" s="121"/>
      <c r="M31" s="73" t="s">
        <v>20</v>
      </c>
      <c r="N31" s="74"/>
      <c r="O31" s="74"/>
      <c r="P31" s="74"/>
      <c r="Q31" s="74">
        <v>733</v>
      </c>
      <c r="R31" s="74">
        <v>2912</v>
      </c>
      <c r="S31" s="75">
        <v>245</v>
      </c>
      <c r="T31" s="11"/>
      <c r="U31" s="11"/>
      <c r="V31" s="121"/>
      <c r="W31" s="73" t="s">
        <v>20</v>
      </c>
      <c r="X31" s="74"/>
      <c r="Y31" s="74"/>
      <c r="Z31" s="74"/>
      <c r="AA31" s="74">
        <v>702</v>
      </c>
      <c r="AB31" s="74">
        <v>2899</v>
      </c>
      <c r="AC31" s="75">
        <v>213</v>
      </c>
      <c r="AD31" s="11"/>
      <c r="AE31" s="11"/>
      <c r="AF31" s="121"/>
      <c r="AG31" s="73" t="s">
        <v>20</v>
      </c>
      <c r="AH31" s="74">
        <v>396</v>
      </c>
      <c r="AI31" s="74">
        <v>99</v>
      </c>
      <c r="AJ31" s="74">
        <v>282</v>
      </c>
      <c r="AK31" s="74"/>
      <c r="AL31" s="74">
        <v>396</v>
      </c>
      <c r="AM31" s="75"/>
      <c r="AN31" s="11"/>
      <c r="AO31" s="11"/>
      <c r="AP31" s="121"/>
      <c r="AQ31" s="73" t="s">
        <v>20</v>
      </c>
      <c r="AR31" s="74">
        <v>400</v>
      </c>
      <c r="AS31" s="74"/>
      <c r="AT31" s="74"/>
      <c r="AU31" s="74"/>
      <c r="AV31" s="74">
        <v>400</v>
      </c>
      <c r="AW31" s="75"/>
      <c r="AX31" s="11"/>
      <c r="AY31" s="11"/>
      <c r="AZ31" s="121"/>
      <c r="BA31" s="73" t="s">
        <v>20</v>
      </c>
      <c r="BB31" s="74">
        <v>4387</v>
      </c>
      <c r="BC31" s="74" t="s">
        <v>262</v>
      </c>
      <c r="BD31" s="74" t="s">
        <v>262</v>
      </c>
      <c r="BE31" s="74">
        <v>488</v>
      </c>
      <c r="BF31" s="74">
        <v>3612</v>
      </c>
      <c r="BG31" s="75">
        <v>287</v>
      </c>
      <c r="BH31" s="11"/>
      <c r="BI31" s="11"/>
      <c r="BJ31" s="121"/>
      <c r="BK31" s="73" t="s">
        <v>20</v>
      </c>
      <c r="BL31" s="74">
        <v>5784</v>
      </c>
      <c r="BM31" s="74" t="s">
        <v>262</v>
      </c>
      <c r="BN31" s="74" t="s">
        <v>262</v>
      </c>
      <c r="BO31" s="74">
        <v>1057</v>
      </c>
      <c r="BP31" s="74">
        <v>4226</v>
      </c>
      <c r="BQ31" s="75">
        <v>501</v>
      </c>
      <c r="BR31" s="11"/>
      <c r="BS31" s="11"/>
      <c r="BT31" s="122"/>
      <c r="CD31" s="122"/>
      <c r="CN31" s="122"/>
      <c r="CX31" s="122"/>
      <c r="DH31" s="122"/>
      <c r="DR31" s="122"/>
      <c r="EB31" s="122"/>
      <c r="EL31" s="122"/>
      <c r="EV31" s="122"/>
      <c r="FF31" s="122"/>
      <c r="FP31" s="122"/>
      <c r="FZ31" s="122"/>
      <c r="GJ31" s="122"/>
      <c r="GT31" s="122"/>
      <c r="HD31" s="122"/>
      <c r="HN31" s="122"/>
      <c r="HX31" s="122"/>
    </row>
    <row xmlns:x14ac="http://schemas.microsoft.com/office/spreadsheetml/2009/9/ac" r="32" s="3" customFormat="true" x14ac:dyDescent="0.25">
      <c r="A32" s="375" t="str">
        <f ca="true">IF(ISBLANK('Data Summary'!A34),"",'Data Summary'!A34)</f>
        <v/>
      </c>
      <c r="B32" s="122"/>
      <c r="L32" s="122"/>
      <c r="V32" s="122"/>
      <c r="AF32" s="122"/>
      <c r="AP32" s="122"/>
      <c r="AZ32" s="122"/>
      <c r="BA32" s="122"/>
      <c r="BJ32" s="122"/>
      <c r="BK32" s="122"/>
      <c r="BT32" s="122"/>
      <c r="CD32" s="122"/>
      <c r="CN32" s="122"/>
      <c r="CX32" s="122"/>
      <c r="DH32" s="122"/>
      <c r="DR32" s="122"/>
      <c r="EB32" s="122"/>
      <c r="EL32" s="122"/>
      <c r="EV32" s="122"/>
      <c r="FF32" s="122"/>
      <c r="FP32" s="122"/>
      <c r="FZ32" s="122"/>
      <c r="GJ32" s="122"/>
      <c r="GT32" s="122"/>
      <c r="HD32" s="122"/>
      <c r="HN32" s="122"/>
      <c r="HX32" s="122"/>
    </row>
    <row xmlns:x14ac="http://schemas.microsoft.com/office/spreadsheetml/2009/9/ac" r="33" s="3" customFormat="true" x14ac:dyDescent="0.25">
      <c r="A33" s="375" t="str">
        <f ca="true">IF(ISBLANK('Data Summary'!A35),"",'Data Summary'!A35)</f>
        <v/>
      </c>
      <c r="B33" s="122"/>
      <c r="L33" s="122"/>
      <c r="V33" s="122"/>
      <c r="AF33" s="122"/>
      <c r="AP33" s="122"/>
      <c r="AZ33" s="122"/>
      <c r="BA33" s="122"/>
      <c r="BJ33" s="122"/>
      <c r="BK33" s="122"/>
      <c r="BT33" s="122"/>
      <c r="CD33" s="122"/>
      <c r="CN33" s="122"/>
      <c r="CX33" s="122"/>
      <c r="DH33" s="122"/>
      <c r="DR33" s="122"/>
      <c r="EB33" s="122"/>
      <c r="EL33" s="122"/>
      <c r="EV33" s="122"/>
      <c r="FF33" s="122"/>
      <c r="FP33" s="122"/>
      <c r="FZ33" s="122"/>
      <c r="GJ33" s="122"/>
      <c r="GT33" s="122"/>
      <c r="HD33" s="122"/>
      <c r="HN33" s="122"/>
      <c r="HX33" s="122"/>
    </row>
    <row xmlns:x14ac="http://schemas.microsoft.com/office/spreadsheetml/2009/9/ac" r="34" s="3" customFormat="true" x14ac:dyDescent="0.25">
      <c r="A34" s="375" t="str">
        <f ca="true">IF(ISBLANK('Data Summary'!A36),"",'Data Summary'!A36)</f>
        <v/>
      </c>
      <c r="B34" s="122"/>
      <c r="L34" s="122"/>
      <c r="V34" s="122"/>
      <c r="AF34" s="122"/>
      <c r="AP34" s="122"/>
      <c r="AZ34" s="122"/>
      <c r="BA34" s="122"/>
      <c r="BJ34" s="122"/>
      <c r="BK34" s="122"/>
      <c r="BT34" s="122"/>
      <c r="CD34" s="122"/>
      <c r="CN34" s="122"/>
      <c r="CX34" s="122"/>
      <c r="DH34" s="122"/>
      <c r="DR34" s="122"/>
      <c r="EB34" s="122"/>
      <c r="EL34" s="122"/>
      <c r="EV34" s="122"/>
      <c r="FF34" s="122"/>
      <c r="FP34" s="122"/>
      <c r="FZ34" s="122"/>
      <c r="GJ34" s="122"/>
      <c r="GT34" s="122"/>
      <c r="HD34" s="122"/>
      <c r="HN34" s="122"/>
      <c r="HX34" s="122"/>
    </row>
    <row xmlns:x14ac="http://schemas.microsoft.com/office/spreadsheetml/2009/9/ac" r="35" s="3" customFormat="true" x14ac:dyDescent="0.25">
      <c r="A35" s="375" t="str">
        <f ca="true">IF(ISBLANK('Data Summary'!A37),"",'Data Summary'!A37)</f>
        <v/>
      </c>
      <c r="B35" s="122"/>
      <c r="L35" s="122"/>
      <c r="V35" s="122"/>
      <c r="AF35" s="122"/>
      <c r="AP35" s="122"/>
      <c r="AZ35" s="122"/>
      <c r="BA35" s="122"/>
      <c r="BJ35" s="122"/>
      <c r="BK35" s="122"/>
      <c r="BT35" s="122"/>
      <c r="CD35" s="122"/>
      <c r="CN35" s="122"/>
      <c r="CX35" s="122"/>
      <c r="DH35" s="122"/>
      <c r="DR35" s="122"/>
      <c r="EB35" s="122"/>
      <c r="EL35" s="122"/>
      <c r="EV35" s="122"/>
      <c r="FF35" s="122"/>
      <c r="FP35" s="122"/>
      <c r="FZ35" s="122"/>
      <c r="GJ35" s="122"/>
      <c r="GT35" s="122"/>
      <c r="HD35" s="122"/>
      <c r="HN35" s="122"/>
      <c r="HX35" s="122"/>
    </row>
    <row xmlns:x14ac="http://schemas.microsoft.com/office/spreadsheetml/2009/9/ac" r="36" s="3" customFormat="true" x14ac:dyDescent="0.25">
      <c r="A36" s="375" t="str">
        <f ca="true">IF(ISBLANK('Data Summary'!A38),"",'Data Summary'!A38)</f>
        <v/>
      </c>
      <c r="B36" s="122"/>
      <c r="L36" s="122"/>
      <c r="V36" s="122"/>
      <c r="AF36" s="122"/>
      <c r="AP36" s="122"/>
      <c r="AZ36" s="122"/>
      <c r="BA36" s="122"/>
      <c r="BJ36" s="122"/>
      <c r="BK36" s="122"/>
      <c r="BT36" s="122"/>
      <c r="CD36" s="122"/>
      <c r="CN36" s="122"/>
      <c r="CX36" s="122"/>
      <c r="DH36" s="122"/>
      <c r="DR36" s="122"/>
      <c r="EB36" s="122"/>
      <c r="EL36" s="122"/>
      <c r="EV36" s="122"/>
      <c r="FF36" s="122"/>
      <c r="FP36" s="122"/>
      <c r="FZ36" s="122"/>
      <c r="GJ36" s="122"/>
      <c r="GT36" s="122"/>
      <c r="HD36" s="122"/>
      <c r="HN36" s="122"/>
      <c r="HX36" s="122"/>
    </row>
    <row xmlns:x14ac="http://schemas.microsoft.com/office/spreadsheetml/2009/9/ac" r="37" s="3" customFormat="true" x14ac:dyDescent="0.25">
      <c r="A37" s="375" t="str">
        <f ca="true">IF(ISBLANK('Data Summary'!A39),"",'Data Summary'!A39)</f>
        <v/>
      </c>
      <c r="B37" s="122"/>
      <c r="L37" s="122"/>
      <c r="V37" s="122"/>
      <c r="AF37" s="122"/>
      <c r="AP37" s="122"/>
      <c r="AZ37" s="122"/>
      <c r="BA37" s="122"/>
      <c r="BJ37" s="122"/>
      <c r="BK37" s="122"/>
      <c r="BT37" s="122"/>
      <c r="CD37" s="122"/>
      <c r="CN37" s="122"/>
      <c r="CX37" s="122"/>
      <c r="DH37" s="122"/>
      <c r="DR37" s="122"/>
      <c r="EB37" s="122"/>
      <c r="EL37" s="122"/>
      <c r="EV37" s="122"/>
      <c r="FF37" s="122"/>
      <c r="FP37" s="122"/>
      <c r="FZ37" s="122"/>
      <c r="GJ37" s="122"/>
      <c r="GT37" s="122"/>
      <c r="HD37" s="122"/>
      <c r="HN37" s="122"/>
      <c r="HX37" s="122"/>
    </row>
    <row xmlns:x14ac="http://schemas.microsoft.com/office/spreadsheetml/2009/9/ac" r="38" s="3" customFormat="true" x14ac:dyDescent="0.25">
      <c r="A38" s="375" t="str">
        <f ca="true">IF(ISBLANK('Data Summary'!A40),"",'Data Summary'!A40)</f>
        <v/>
      </c>
      <c r="B38" s="122"/>
      <c r="L38" s="122"/>
      <c r="V38" s="122"/>
      <c r="AF38" s="122"/>
      <c r="AP38" s="122"/>
      <c r="AZ38" s="122"/>
      <c r="BA38" s="122"/>
      <c r="BJ38" s="122"/>
      <c r="BK38" s="122"/>
      <c r="BT38" s="122"/>
      <c r="CD38" s="122"/>
      <c r="CN38" s="122"/>
      <c r="CX38" s="122"/>
      <c r="DH38" s="122"/>
      <c r="DR38" s="122"/>
      <c r="EB38" s="122"/>
      <c r="EL38" s="122"/>
      <c r="EV38" s="122"/>
      <c r="FF38" s="122"/>
      <c r="FP38" s="122"/>
      <c r="FZ38" s="122"/>
      <c r="GJ38" s="122"/>
      <c r="GT38" s="122"/>
      <c r="HD38" s="122"/>
      <c r="HN38" s="122"/>
      <c r="HX38" s="122"/>
    </row>
    <row xmlns:x14ac="http://schemas.microsoft.com/office/spreadsheetml/2009/9/ac" r="39" s="3" customFormat="true" x14ac:dyDescent="0.25">
      <c r="A39" s="375" t="str">
        <f ca="true">IF(ISBLANK('Data Summary'!A41),"",'Data Summary'!A41)</f>
        <v/>
      </c>
      <c r="B39" s="122"/>
      <c r="L39" s="122"/>
      <c r="V39" s="122"/>
      <c r="AF39" s="122"/>
      <c r="AP39" s="122"/>
      <c r="AZ39" s="122"/>
      <c r="BA39" s="122"/>
      <c r="BJ39" s="122"/>
      <c r="BK39" s="122"/>
      <c r="BT39" s="122"/>
      <c r="CD39" s="122"/>
      <c r="CN39" s="122"/>
      <c r="CX39" s="122"/>
      <c r="DH39" s="122"/>
      <c r="DR39" s="122"/>
      <c r="EB39" s="122"/>
      <c r="EL39" s="122"/>
      <c r="EV39" s="122"/>
      <c r="FF39" s="122"/>
      <c r="FP39" s="122"/>
      <c r="FZ39" s="122"/>
      <c r="GJ39" s="122"/>
      <c r="GT39" s="122"/>
      <c r="HD39" s="122"/>
      <c r="HN39" s="122"/>
      <c r="HX39" s="122"/>
    </row>
    <row xmlns:x14ac="http://schemas.microsoft.com/office/spreadsheetml/2009/9/ac" r="40" s="3" customFormat="true" x14ac:dyDescent="0.25">
      <c r="A40" s="375" t="str">
        <f ca="true">IF(ISBLANK('Data Summary'!A42),"",'Data Summary'!A42)</f>
        <v/>
      </c>
      <c r="B40" s="122"/>
      <c r="L40" s="122"/>
      <c r="V40" s="122"/>
      <c r="AF40" s="122"/>
      <c r="AP40" s="122"/>
      <c r="AZ40" s="122"/>
      <c r="BA40" s="122"/>
      <c r="BJ40" s="122"/>
      <c r="BK40" s="122"/>
      <c r="BT40" s="122"/>
      <c r="CD40" s="122"/>
      <c r="CN40" s="122"/>
      <c r="CX40" s="122"/>
      <c r="DH40" s="122"/>
      <c r="DR40" s="122"/>
      <c r="EB40" s="122"/>
      <c r="EL40" s="122"/>
      <c r="EV40" s="122"/>
      <c r="FF40" s="122"/>
      <c r="FP40" s="122"/>
      <c r="FZ40" s="122"/>
      <c r="GJ40" s="122"/>
      <c r="GT40" s="122"/>
      <c r="HD40" s="122"/>
      <c r="HN40" s="122"/>
      <c r="HX40" s="122"/>
    </row>
    <row xmlns:x14ac="http://schemas.microsoft.com/office/spreadsheetml/2009/9/ac" r="41" s="3" customFormat="true" x14ac:dyDescent="0.25">
      <c r="A41" s="375" t="str">
        <f ca="true">IF(ISBLANK('Data Summary'!A43),"",'Data Summary'!A43)</f>
        <v/>
      </c>
      <c r="B41" s="122"/>
      <c r="L41" s="122"/>
      <c r="V41" s="122"/>
      <c r="AF41" s="122"/>
      <c r="AP41" s="122"/>
      <c r="AZ41" s="122"/>
      <c r="BA41" s="122"/>
      <c r="BJ41" s="122"/>
      <c r="BK41" s="122"/>
      <c r="BT41" s="122"/>
      <c r="CD41" s="122"/>
      <c r="CN41" s="122"/>
      <c r="CX41" s="122"/>
      <c r="DH41" s="122"/>
      <c r="DR41" s="122"/>
      <c r="EB41" s="122"/>
      <c r="EL41" s="122"/>
      <c r="EV41" s="122"/>
      <c r="FF41" s="122"/>
      <c r="FP41" s="122"/>
      <c r="FZ41" s="122"/>
      <c r="GJ41" s="122"/>
      <c r="GT41" s="122"/>
      <c r="HD41" s="122"/>
      <c r="HN41" s="122"/>
      <c r="HX41" s="122"/>
    </row>
    <row xmlns:x14ac="http://schemas.microsoft.com/office/spreadsheetml/2009/9/ac" r="42" s="3" customFormat="true" x14ac:dyDescent="0.25">
      <c r="A42" s="375" t="str">
        <f ca="true">IF(ISBLANK('Data Summary'!A44),"",'Data Summary'!A44)</f>
        <v/>
      </c>
      <c r="B42" s="122"/>
      <c r="L42" s="122"/>
      <c r="V42" s="122"/>
      <c r="AF42" s="122"/>
      <c r="AP42" s="122"/>
      <c r="AZ42" s="122"/>
      <c r="BA42" s="122"/>
      <c r="BJ42" s="122"/>
      <c r="BK42" s="122"/>
      <c r="BT42" s="122"/>
      <c r="CD42" s="122"/>
      <c r="CN42" s="122"/>
      <c r="CX42" s="122"/>
      <c r="DH42" s="122"/>
      <c r="DR42" s="122"/>
      <c r="EB42" s="122"/>
      <c r="EL42" s="122"/>
      <c r="EV42" s="122"/>
      <c r="FF42" s="122"/>
      <c r="FP42" s="122"/>
      <c r="FZ42" s="122"/>
      <c r="GJ42" s="122"/>
      <c r="GT42" s="122"/>
      <c r="HD42" s="122"/>
      <c r="HN42" s="122"/>
      <c r="HX42" s="122"/>
    </row>
    <row xmlns:x14ac="http://schemas.microsoft.com/office/spreadsheetml/2009/9/ac" r="43" s="3" customFormat="true" x14ac:dyDescent="0.25">
      <c r="A43" s="375" t="str">
        <f ca="true">IF(ISBLANK('Data Summary'!A45),"",'Data Summary'!A45)</f>
        <v/>
      </c>
      <c r="B43" s="122"/>
      <c r="L43" s="122"/>
      <c r="V43" s="122"/>
      <c r="AF43" s="122"/>
      <c r="AP43" s="122"/>
      <c r="AZ43" s="122"/>
      <c r="BA43" s="122"/>
      <c r="BJ43" s="122"/>
      <c r="BK43" s="122"/>
      <c r="BT43" s="122"/>
      <c r="CD43" s="122"/>
      <c r="CN43" s="122"/>
      <c r="CX43" s="122"/>
      <c r="DH43" s="122"/>
      <c r="DR43" s="122"/>
      <c r="EB43" s="122"/>
      <c r="EL43" s="122"/>
      <c r="EV43" s="122"/>
      <c r="FF43" s="122"/>
      <c r="FP43" s="122"/>
      <c r="FZ43" s="122"/>
      <c r="GJ43" s="122"/>
      <c r="GT43" s="122"/>
      <c r="HD43" s="122"/>
      <c r="HN43" s="122"/>
      <c r="HX43" s="122"/>
    </row>
    <row xmlns:x14ac="http://schemas.microsoft.com/office/spreadsheetml/2009/9/ac" r="44" s="3" customFormat="true" x14ac:dyDescent="0.25">
      <c r="A44" s="375" t="str">
        <f ca="true">IF(ISBLANK('Data Summary'!A46),"",'Data Summary'!A46)</f>
        <v/>
      </c>
      <c r="B44" s="122"/>
      <c r="L44" s="122"/>
      <c r="V44" s="122"/>
      <c r="AF44" s="122"/>
      <c r="AP44" s="122"/>
      <c r="AZ44" s="122"/>
      <c r="BA44" s="122"/>
      <c r="BJ44" s="122"/>
      <c r="BK44" s="122"/>
      <c r="BT44" s="122"/>
      <c r="CD44" s="122"/>
      <c r="CN44" s="122"/>
      <c r="CX44" s="122"/>
      <c r="DH44" s="122"/>
      <c r="DR44" s="122"/>
      <c r="EB44" s="122"/>
      <c r="EL44" s="122"/>
      <c r="EV44" s="122"/>
      <c r="FF44" s="122"/>
      <c r="FP44" s="122"/>
      <c r="FZ44" s="122"/>
      <c r="GJ44" s="122"/>
      <c r="GT44" s="122"/>
      <c r="HD44" s="122"/>
      <c r="HN44" s="122"/>
      <c r="HX44" s="122"/>
    </row>
    <row xmlns:x14ac="http://schemas.microsoft.com/office/spreadsheetml/2009/9/ac" r="45" s="3" customFormat="true" x14ac:dyDescent="0.25">
      <c r="A45" s="375" t="str">
        <f ca="true">IF(ISBLANK('Data Summary'!A47),"",'Data Summary'!A47)</f>
        <v/>
      </c>
      <c r="B45" s="122"/>
      <c r="L45" s="122"/>
      <c r="V45" s="122"/>
      <c r="AF45" s="122"/>
      <c r="AP45" s="122"/>
      <c r="AZ45" s="122"/>
      <c r="BA45" s="122"/>
      <c r="BJ45" s="122"/>
      <c r="BK45" s="122"/>
      <c r="BT45" s="122"/>
      <c r="CD45" s="122"/>
      <c r="CN45" s="122"/>
      <c r="CX45" s="122"/>
      <c r="DH45" s="122"/>
      <c r="DR45" s="122"/>
      <c r="EB45" s="122"/>
      <c r="EL45" s="122"/>
      <c r="EV45" s="122"/>
      <c r="FF45" s="122"/>
      <c r="FP45" s="122"/>
      <c r="FZ45" s="122"/>
      <c r="GJ45" s="122"/>
      <c r="GT45" s="122"/>
      <c r="HD45" s="122"/>
      <c r="HN45" s="122"/>
      <c r="HX45" s="122"/>
    </row>
    <row xmlns:x14ac="http://schemas.microsoft.com/office/spreadsheetml/2009/9/ac" r="46" s="3" customFormat="true" x14ac:dyDescent="0.25">
      <c r="A46" s="375" t="str">
        <f ca="true">IF(ISBLANK('Data Summary'!A48),"",'Data Summary'!A48)</f>
        <v/>
      </c>
      <c r="B46" s="122"/>
      <c r="L46" s="122"/>
      <c r="V46" s="122"/>
      <c r="AF46" s="122"/>
      <c r="AP46" s="122"/>
      <c r="AZ46" s="122"/>
      <c r="BA46" s="122"/>
      <c r="BJ46" s="122"/>
      <c r="BK46" s="122"/>
      <c r="BT46" s="122"/>
      <c r="CD46" s="122"/>
      <c r="CN46" s="122"/>
      <c r="CX46" s="122"/>
      <c r="DH46" s="122"/>
      <c r="DR46" s="122"/>
      <c r="EB46" s="122"/>
      <c r="EL46" s="122"/>
      <c r="EV46" s="122"/>
      <c r="FF46" s="122"/>
      <c r="FP46" s="122"/>
      <c r="FZ46" s="122"/>
      <c r="GJ46" s="122"/>
      <c r="GT46" s="122"/>
      <c r="HD46" s="122"/>
      <c r="HN46" s="122"/>
      <c r="HX46" s="122"/>
    </row>
    <row xmlns:x14ac="http://schemas.microsoft.com/office/spreadsheetml/2009/9/ac" r="47" s="3" customFormat="true" x14ac:dyDescent="0.25">
      <c r="A47" s="375" t="str">
        <f ca="true">IF(ISBLANK('Data Summary'!A49),"",'Data Summary'!A49)</f>
        <v/>
      </c>
      <c r="B47" s="122"/>
      <c r="L47" s="122"/>
      <c r="V47" s="122"/>
      <c r="AF47" s="122"/>
      <c r="AP47" s="122"/>
      <c r="AZ47" s="122"/>
      <c r="BA47" s="122"/>
      <c r="BJ47" s="122"/>
      <c r="BK47" s="122"/>
      <c r="BT47" s="122"/>
      <c r="CD47" s="122"/>
      <c r="CN47" s="122"/>
      <c r="CX47" s="122"/>
      <c r="DH47" s="122"/>
      <c r="DR47" s="122"/>
      <c r="EB47" s="122"/>
      <c r="EL47" s="122"/>
      <c r="EV47" s="122"/>
      <c r="FF47" s="122"/>
      <c r="FP47" s="122"/>
      <c r="FZ47" s="122"/>
      <c r="GJ47" s="122"/>
      <c r="GT47" s="122"/>
      <c r="HD47" s="122"/>
      <c r="HN47" s="122"/>
      <c r="HX47" s="122"/>
    </row>
    <row xmlns:x14ac="http://schemas.microsoft.com/office/spreadsheetml/2009/9/ac" r="48" s="3" customFormat="true" x14ac:dyDescent="0.25">
      <c r="A48" s="375" t="str">
        <f ca="true">IF(ISBLANK('Data Summary'!A50),"",'Data Summary'!A50)</f>
        <v/>
      </c>
      <c r="B48" s="122"/>
      <c r="L48" s="122"/>
      <c r="V48" s="122"/>
      <c r="AF48" s="122"/>
      <c r="AP48" s="122"/>
      <c r="AZ48" s="122"/>
      <c r="BA48" s="122"/>
      <c r="BJ48" s="122"/>
      <c r="BK48" s="122"/>
      <c r="BT48" s="122"/>
      <c r="CD48" s="122"/>
      <c r="CN48" s="122"/>
      <c r="CX48" s="122"/>
      <c r="DH48" s="122"/>
      <c r="DR48" s="122"/>
      <c r="EB48" s="122"/>
      <c r="EL48" s="122"/>
      <c r="EV48" s="122"/>
      <c r="FF48" s="122"/>
      <c r="FP48" s="122"/>
      <c r="FZ48" s="122"/>
      <c r="GJ48" s="122"/>
      <c r="GT48" s="122"/>
      <c r="HD48" s="122"/>
      <c r="HN48" s="122"/>
      <c r="HX48" s="122"/>
    </row>
    <row xmlns:x14ac="http://schemas.microsoft.com/office/spreadsheetml/2009/9/ac" r="49" s="3" customFormat="true" x14ac:dyDescent="0.25">
      <c r="A49" s="375" t="str">
        <f ca="true">IF(ISBLANK('Data Summary'!A51),"",'Data Summary'!A51)</f>
        <v/>
      </c>
      <c r="B49" s="122"/>
      <c r="L49" s="122"/>
      <c r="V49" s="122"/>
      <c r="AF49" s="122"/>
      <c r="AP49" s="122"/>
      <c r="AZ49" s="122"/>
      <c r="BA49" s="122"/>
      <c r="BJ49" s="122"/>
      <c r="BK49" s="122"/>
      <c r="BT49" s="122"/>
      <c r="CD49" s="122"/>
      <c r="CN49" s="122"/>
      <c r="CX49" s="122"/>
      <c r="DH49" s="122"/>
      <c r="DR49" s="122"/>
      <c r="EB49" s="122"/>
      <c r="EL49" s="122"/>
      <c r="EV49" s="122"/>
      <c r="FF49" s="122"/>
      <c r="FP49" s="122"/>
      <c r="FZ49" s="122"/>
      <c r="GJ49" s="122"/>
      <c r="GT49" s="122"/>
      <c r="HD49" s="122"/>
      <c r="HN49" s="122"/>
      <c r="HX49" s="122"/>
    </row>
    <row xmlns:x14ac="http://schemas.microsoft.com/office/spreadsheetml/2009/9/ac" r="50" s="3" customFormat="true" x14ac:dyDescent="0.25">
      <c r="A50" s="375" t="str">
        <f ca="true">IF(ISBLANK('Data Summary'!A52),"",'Data Summary'!A52)</f>
        <v/>
      </c>
      <c r="B50" s="122"/>
      <c r="L50" s="122"/>
      <c r="V50" s="122"/>
      <c r="AF50" s="122"/>
      <c r="AP50" s="122"/>
      <c r="AZ50" s="122"/>
      <c r="BA50" s="122"/>
      <c r="BJ50" s="122"/>
      <c r="BK50" s="122"/>
      <c r="BT50" s="122"/>
      <c r="CD50" s="122"/>
      <c r="CN50" s="122"/>
      <c r="CX50" s="122"/>
      <c r="DH50" s="122"/>
      <c r="DR50" s="122"/>
      <c r="EB50" s="122"/>
      <c r="EL50" s="122"/>
      <c r="EV50" s="122"/>
      <c r="FF50" s="122"/>
      <c r="FP50" s="122"/>
      <c r="FZ50" s="122"/>
      <c r="GJ50" s="122"/>
      <c r="GT50" s="122"/>
      <c r="HD50" s="122"/>
      <c r="HN50" s="122"/>
      <c r="HX50" s="122"/>
    </row>
    <row xmlns:x14ac="http://schemas.microsoft.com/office/spreadsheetml/2009/9/ac" r="51" s="3" customFormat="true" x14ac:dyDescent="0.25">
      <c r="A51" s="375" t="str">
        <f ca="true">IF(ISBLANK('Data Summary'!A53),"",'Data Summary'!A53)</f>
        <v/>
      </c>
      <c r="B51" s="122"/>
      <c r="L51" s="122"/>
      <c r="V51" s="122"/>
      <c r="AF51" s="122"/>
      <c r="AP51" s="122"/>
      <c r="AZ51" s="122"/>
      <c r="BA51" s="122"/>
      <c r="BJ51" s="122"/>
      <c r="BK51" s="122"/>
      <c r="BT51" s="122"/>
      <c r="CD51" s="122"/>
      <c r="CN51" s="122"/>
      <c r="CX51" s="122"/>
      <c r="DH51" s="122"/>
      <c r="DR51" s="122"/>
      <c r="EB51" s="122"/>
      <c r="EL51" s="122"/>
      <c r="EV51" s="122"/>
      <c r="FF51" s="122"/>
      <c r="FP51" s="122"/>
      <c r="FZ51" s="122"/>
      <c r="GJ51" s="122"/>
      <c r="GT51" s="122"/>
      <c r="HD51" s="122"/>
      <c r="HN51" s="122"/>
      <c r="HX51" s="122"/>
    </row>
    <row xmlns:x14ac="http://schemas.microsoft.com/office/spreadsheetml/2009/9/ac" r="52" s="3" customFormat="true" x14ac:dyDescent="0.25">
      <c r="A52" s="375" t="str">
        <f ca="true">IF(ISBLANK('Data Summary'!A54),"",'Data Summary'!A54)</f>
        <v/>
      </c>
      <c r="B52" s="122"/>
      <c r="L52" s="122"/>
      <c r="V52" s="122"/>
      <c r="AF52" s="122"/>
      <c r="AP52" s="122"/>
      <c r="AZ52" s="122"/>
      <c r="BA52" s="122"/>
      <c r="BJ52" s="122"/>
      <c r="BK52" s="122"/>
      <c r="BT52" s="122"/>
      <c r="CD52" s="122"/>
      <c r="CN52" s="122"/>
      <c r="CX52" s="122"/>
      <c r="DH52" s="122"/>
      <c r="DR52" s="122"/>
      <c r="EB52" s="122"/>
      <c r="EL52" s="122"/>
      <c r="EV52" s="122"/>
      <c r="FF52" s="122"/>
      <c r="FP52" s="122"/>
      <c r="FZ52" s="122"/>
      <c r="GJ52" s="122"/>
      <c r="GT52" s="122"/>
      <c r="HD52" s="122"/>
      <c r="HN52" s="122"/>
      <c r="HX52" s="122"/>
    </row>
    <row xmlns:x14ac="http://schemas.microsoft.com/office/spreadsheetml/2009/9/ac" r="53" s="3" customFormat="true" x14ac:dyDescent="0.25">
      <c r="A53" s="375" t="str">
        <f ca="true">IF(ISBLANK('Data Summary'!A55),"",'Data Summary'!A55)</f>
        <v/>
      </c>
      <c r="B53" s="122"/>
      <c r="L53" s="122"/>
      <c r="V53" s="122"/>
      <c r="AF53" s="122"/>
      <c r="AP53" s="122"/>
      <c r="AZ53" s="122"/>
      <c r="BA53" s="122"/>
      <c r="BJ53" s="122"/>
      <c r="BK53" s="122"/>
      <c r="BT53" s="122"/>
      <c r="CD53" s="122"/>
      <c r="CN53" s="122"/>
      <c r="CX53" s="122"/>
      <c r="DH53" s="122"/>
      <c r="DR53" s="122"/>
      <c r="EB53" s="122"/>
      <c r="EL53" s="122"/>
      <c r="EV53" s="122"/>
      <c r="FF53" s="122"/>
      <c r="FP53" s="122"/>
      <c r="FZ53" s="122"/>
      <c r="GJ53" s="122"/>
      <c r="GT53" s="122"/>
      <c r="HD53" s="122"/>
      <c r="HN53" s="122"/>
      <c r="HX53" s="122"/>
    </row>
    <row xmlns:x14ac="http://schemas.microsoft.com/office/spreadsheetml/2009/9/ac" r="54" s="3" customFormat="true" x14ac:dyDescent="0.25">
      <c r="A54" s="375" t="str">
        <f ca="true">IF(ISBLANK('Data Summary'!A56),"",'Data Summary'!A56)</f>
        <v/>
      </c>
      <c r="B54" s="122"/>
      <c r="L54" s="122"/>
      <c r="V54" s="122"/>
      <c r="AF54" s="122"/>
      <c r="AP54" s="122"/>
      <c r="AZ54" s="122"/>
      <c r="BA54" s="122"/>
      <c r="BJ54" s="122"/>
      <c r="BK54" s="122"/>
      <c r="BT54" s="122"/>
      <c r="CD54" s="122"/>
      <c r="CN54" s="122"/>
      <c r="CX54" s="122"/>
      <c r="DH54" s="122"/>
      <c r="DR54" s="122"/>
      <c r="EB54" s="122"/>
      <c r="EL54" s="122"/>
      <c r="EV54" s="122"/>
      <c r="FF54" s="122"/>
      <c r="FP54" s="122"/>
      <c r="FZ54" s="122"/>
      <c r="GJ54" s="122"/>
      <c r="GT54" s="122"/>
      <c r="HD54" s="122"/>
      <c r="HN54" s="122"/>
      <c r="HX54" s="122"/>
    </row>
    <row xmlns:x14ac="http://schemas.microsoft.com/office/spreadsheetml/2009/9/ac" r="55" s="3" customFormat="true" x14ac:dyDescent="0.25">
      <c r="A55" s="375" t="str">
        <f ca="true">IF(ISBLANK('Data Summary'!A57),"",'Data Summary'!A57)</f>
        <v/>
      </c>
      <c r="B55" s="122"/>
      <c r="L55" s="122"/>
      <c r="V55" s="122"/>
      <c r="AF55" s="122"/>
      <c r="AP55" s="122"/>
      <c r="AZ55" s="122"/>
      <c r="BA55" s="122"/>
      <c r="BJ55" s="122"/>
      <c r="BK55" s="122"/>
      <c r="BT55" s="122"/>
      <c r="CD55" s="122"/>
      <c r="CN55" s="122"/>
      <c r="CX55" s="122"/>
      <c r="DH55" s="122"/>
      <c r="DR55" s="122"/>
      <c r="EB55" s="122"/>
      <c r="EL55" s="122"/>
      <c r="EV55" s="122"/>
      <c r="FF55" s="122"/>
      <c r="FP55" s="122"/>
      <c r="FZ55" s="122"/>
      <c r="GJ55" s="122"/>
      <c r="GT55" s="122"/>
      <c r="HD55" s="122"/>
      <c r="HN55" s="122"/>
      <c r="HX55" s="122"/>
    </row>
    <row xmlns:x14ac="http://schemas.microsoft.com/office/spreadsheetml/2009/9/ac" r="56" s="3" customFormat="true" x14ac:dyDescent="0.25">
      <c r="A56" s="375" t="str">
        <f ca="true">IF(ISBLANK('Data Summary'!A58),"",'Data Summary'!A58)</f>
        <v/>
      </c>
      <c r="B56" s="122"/>
      <c r="L56" s="122"/>
      <c r="V56" s="122"/>
      <c r="AF56" s="122"/>
      <c r="AP56" s="122"/>
      <c r="AZ56" s="122"/>
      <c r="BA56" s="122"/>
      <c r="BJ56" s="122"/>
      <c r="BK56" s="122"/>
      <c r="BT56" s="122"/>
      <c r="CD56" s="122"/>
      <c r="CN56" s="122"/>
      <c r="CX56" s="122"/>
      <c r="DH56" s="122"/>
      <c r="DR56" s="122"/>
      <c r="EB56" s="122"/>
      <c r="EL56" s="122"/>
      <c r="EV56" s="122"/>
      <c r="FF56" s="122"/>
      <c r="FP56" s="122"/>
      <c r="FZ56" s="122"/>
      <c r="GJ56" s="122"/>
      <c r="GT56" s="122"/>
      <c r="HD56" s="122"/>
      <c r="HN56" s="122"/>
      <c r="HX56" s="122"/>
    </row>
    <row xmlns:x14ac="http://schemas.microsoft.com/office/spreadsheetml/2009/9/ac" r="57" s="3" customFormat="true" x14ac:dyDescent="0.25">
      <c r="A57" s="375" t="str">
        <f ca="true">IF(ISBLANK('Data Summary'!A59),"",'Data Summary'!A59)</f>
        <v/>
      </c>
      <c r="B57" s="122"/>
      <c r="L57" s="122"/>
      <c r="V57" s="122"/>
      <c r="AF57" s="122"/>
      <c r="AP57" s="122"/>
      <c r="AZ57" s="122"/>
      <c r="BA57" s="122"/>
      <c r="BJ57" s="122"/>
      <c r="BK57" s="122"/>
      <c r="BT57" s="122"/>
      <c r="CD57" s="122"/>
      <c r="CN57" s="122"/>
      <c r="CX57" s="122"/>
      <c r="DH57" s="122"/>
      <c r="DR57" s="122"/>
      <c r="EB57" s="122"/>
      <c r="EL57" s="122"/>
      <c r="EV57" s="122"/>
      <c r="FF57" s="122"/>
      <c r="FP57" s="122"/>
      <c r="FZ57" s="122"/>
      <c r="GJ57" s="122"/>
      <c r="GT57" s="122"/>
      <c r="HD57" s="122"/>
      <c r="HN57" s="122"/>
      <c r="HX57" s="122"/>
    </row>
    <row xmlns:x14ac="http://schemas.microsoft.com/office/spreadsheetml/2009/9/ac" r="58" s="3" customFormat="true" x14ac:dyDescent="0.25">
      <c r="A58" s="375" t="str">
        <f ca="true">IF(ISBLANK('Data Summary'!A60),"",'Data Summary'!A60)</f>
        <v/>
      </c>
      <c r="B58" s="122"/>
      <c r="L58" s="122"/>
      <c r="V58" s="122"/>
      <c r="AF58" s="122"/>
      <c r="AP58" s="122"/>
      <c r="AZ58" s="122"/>
      <c r="BA58" s="122"/>
      <c r="BJ58" s="122"/>
      <c r="BK58" s="122"/>
      <c r="BT58" s="122"/>
      <c r="CD58" s="122"/>
      <c r="CN58" s="122"/>
      <c r="CX58" s="122"/>
      <c r="DH58" s="122"/>
      <c r="DR58" s="122"/>
      <c r="EB58" s="122"/>
      <c r="EL58" s="122"/>
      <c r="EV58" s="122"/>
      <c r="FF58" s="122"/>
      <c r="FP58" s="122"/>
      <c r="FZ58" s="122"/>
      <c r="GJ58" s="122"/>
      <c r="GT58" s="122"/>
      <c r="HD58" s="122"/>
      <c r="HN58" s="122"/>
      <c r="HX58" s="122"/>
    </row>
    <row xmlns:x14ac="http://schemas.microsoft.com/office/spreadsheetml/2009/9/ac" r="59" s="3" customFormat="true" x14ac:dyDescent="0.25">
      <c r="A59" s="375" t="str">
        <f ca="true">IF(ISBLANK('Data Summary'!A61),"",'Data Summary'!A61)</f>
        <v/>
      </c>
      <c r="B59" s="122"/>
      <c r="L59" s="122"/>
      <c r="V59" s="122"/>
      <c r="AF59" s="122"/>
      <c r="AP59" s="122"/>
      <c r="AZ59" s="122"/>
      <c r="BA59" s="122"/>
      <c r="BJ59" s="122"/>
      <c r="BK59" s="122"/>
      <c r="BT59" s="122"/>
      <c r="CD59" s="122"/>
      <c r="CN59" s="122"/>
      <c r="CX59" s="122"/>
      <c r="DH59" s="122"/>
      <c r="DR59" s="122"/>
      <c r="EB59" s="122"/>
      <c r="EL59" s="122"/>
      <c r="EV59" s="122"/>
      <c r="FF59" s="122"/>
      <c r="FP59" s="122"/>
      <c r="FZ59" s="122"/>
      <c r="GJ59" s="122"/>
      <c r="GT59" s="122"/>
      <c r="HD59" s="122"/>
      <c r="HN59" s="122"/>
      <c r="HX59" s="122"/>
    </row>
    <row xmlns:x14ac="http://schemas.microsoft.com/office/spreadsheetml/2009/9/ac" r="60" s="3" customFormat="true" x14ac:dyDescent="0.25">
      <c r="A60" s="375" t="str">
        <f ca="true">IF(ISBLANK('Data Summary'!A62),"",'Data Summary'!A62)</f>
        <v/>
      </c>
      <c r="B60" s="122"/>
      <c r="L60" s="122"/>
      <c r="V60" s="122"/>
      <c r="AF60" s="122"/>
      <c r="AP60" s="122"/>
      <c r="AZ60" s="122"/>
      <c r="BA60" s="122"/>
      <c r="BJ60" s="122"/>
      <c r="BK60" s="122"/>
      <c r="BT60" s="122"/>
      <c r="CD60" s="122"/>
      <c r="CN60" s="122"/>
      <c r="CX60" s="122"/>
      <c r="DH60" s="122"/>
      <c r="DR60" s="122"/>
      <c r="EB60" s="122"/>
      <c r="EL60" s="122"/>
      <c r="EV60" s="122"/>
      <c r="FF60" s="122"/>
      <c r="FP60" s="122"/>
      <c r="FZ60" s="122"/>
      <c r="GJ60" s="122"/>
      <c r="GT60" s="122"/>
      <c r="HD60" s="122"/>
      <c r="HN60" s="122"/>
      <c r="HX60" s="122"/>
    </row>
    <row xmlns:x14ac="http://schemas.microsoft.com/office/spreadsheetml/2009/9/ac" r="61" s="3" customFormat="true" x14ac:dyDescent="0.25">
      <c r="A61" s="375" t="str">
        <f ca="true">IF(ISBLANK('Data Summary'!A63),"",'Data Summary'!A63)</f>
        <v/>
      </c>
      <c r="B61" s="122"/>
      <c r="L61" s="122"/>
      <c r="V61" s="122"/>
      <c r="AF61" s="122"/>
      <c r="AP61" s="122"/>
      <c r="AZ61" s="122"/>
      <c r="BA61" s="122"/>
      <c r="BJ61" s="122"/>
      <c r="BK61" s="122"/>
      <c r="BT61" s="122"/>
      <c r="CD61" s="122"/>
      <c r="CN61" s="122"/>
      <c r="CX61" s="122"/>
      <c r="DH61" s="122"/>
      <c r="DR61" s="122"/>
      <c r="EB61" s="122"/>
      <c r="EL61" s="122"/>
      <c r="EV61" s="122"/>
      <c r="FF61" s="122"/>
      <c r="FP61" s="122"/>
      <c r="FZ61" s="122"/>
      <c r="GJ61" s="122"/>
      <c r="GT61" s="122"/>
      <c r="HD61" s="122"/>
      <c r="HN61" s="122"/>
      <c r="HX61" s="122"/>
    </row>
    <row xmlns:x14ac="http://schemas.microsoft.com/office/spreadsheetml/2009/9/ac" r="62" s="3" customFormat="true" x14ac:dyDescent="0.25">
      <c r="A62" s="375" t="str">
        <f ca="true">IF(ISBLANK('Data Summary'!A64),"",'Data Summary'!A64)</f>
        <v/>
      </c>
      <c r="B62" s="122"/>
      <c r="L62" s="122"/>
      <c r="V62" s="122"/>
      <c r="AF62" s="122"/>
      <c r="AP62" s="122"/>
      <c r="AZ62" s="122"/>
      <c r="BA62" s="122"/>
      <c r="BJ62" s="122"/>
      <c r="BK62" s="122"/>
      <c r="BT62" s="122"/>
      <c r="CD62" s="122"/>
      <c r="CN62" s="122"/>
      <c r="CX62" s="122"/>
      <c r="DH62" s="122"/>
      <c r="DR62" s="122"/>
      <c r="EB62" s="122"/>
      <c r="EL62" s="122"/>
      <c r="EV62" s="122"/>
      <c r="FF62" s="122"/>
      <c r="FP62" s="122"/>
      <c r="FZ62" s="122"/>
      <c r="GJ62" s="122"/>
      <c r="GT62" s="122"/>
      <c r="HD62" s="122"/>
      <c r="HN62" s="122"/>
      <c r="HX62" s="122"/>
    </row>
    <row xmlns:x14ac="http://schemas.microsoft.com/office/spreadsheetml/2009/9/ac" r="63" s="3" customFormat="true" x14ac:dyDescent="0.25">
      <c r="A63" s="375" t="str">
        <f ca="true">IF(ISBLANK('Data Summary'!A65),"",'Data Summary'!A65)</f>
        <v/>
      </c>
      <c r="B63" s="122"/>
      <c r="L63" s="122"/>
      <c r="V63" s="122"/>
      <c r="AF63" s="122"/>
      <c r="AP63" s="122"/>
      <c r="AZ63" s="122"/>
      <c r="BA63" s="122"/>
      <c r="BJ63" s="122"/>
      <c r="BK63" s="122"/>
      <c r="BT63" s="122"/>
      <c r="CD63" s="122"/>
      <c r="CN63" s="122"/>
      <c r="CX63" s="122"/>
      <c r="DH63" s="122"/>
      <c r="DR63" s="122"/>
      <c r="EB63" s="122"/>
      <c r="EL63" s="122"/>
      <c r="EV63" s="122"/>
      <c r="FF63" s="122"/>
      <c r="FP63" s="122"/>
      <c r="FZ63" s="122"/>
      <c r="GJ63" s="122"/>
      <c r="GT63" s="122"/>
      <c r="HD63" s="122"/>
      <c r="HN63" s="122"/>
      <c r="HX63" s="122"/>
    </row>
    <row xmlns:x14ac="http://schemas.microsoft.com/office/spreadsheetml/2009/9/ac" r="64" s="3" customFormat="true" x14ac:dyDescent="0.25">
      <c r="A64" s="375" t="str">
        <f ca="true">IF(ISBLANK('Data Summary'!A66),"",'Data Summary'!A66)</f>
        <v/>
      </c>
      <c r="B64" s="122"/>
      <c r="L64" s="122"/>
      <c r="V64" s="122"/>
      <c r="AF64" s="122"/>
      <c r="AP64" s="122"/>
      <c r="AZ64" s="122"/>
      <c r="BA64" s="122"/>
      <c r="BJ64" s="122"/>
      <c r="BK64" s="122"/>
      <c r="BT64" s="122"/>
      <c r="CD64" s="122"/>
      <c r="CN64" s="122"/>
      <c r="CX64" s="122"/>
      <c r="DH64" s="122"/>
      <c r="DR64" s="122"/>
      <c r="EB64" s="122"/>
      <c r="EL64" s="122"/>
      <c r="EV64" s="122"/>
      <c r="FF64" s="122"/>
      <c r="FP64" s="122"/>
      <c r="FZ64" s="122"/>
      <c r="GJ64" s="122"/>
      <c r="GT64" s="122"/>
      <c r="HD64" s="122"/>
      <c r="HN64" s="122"/>
      <c r="HX64" s="122"/>
    </row>
    <row xmlns:x14ac="http://schemas.microsoft.com/office/spreadsheetml/2009/9/ac" r="65" s="3" customFormat="true" x14ac:dyDescent="0.25">
      <c r="A65" s="375" t="str">
        <f ca="true">IF(ISBLANK('Data Summary'!A67),"",'Data Summary'!A67)</f>
        <v/>
      </c>
      <c r="B65" s="122"/>
      <c r="L65" s="122"/>
      <c r="V65" s="122"/>
      <c r="AF65" s="122"/>
      <c r="AP65" s="122"/>
      <c r="AZ65" s="122"/>
      <c r="BA65" s="122"/>
      <c r="BJ65" s="122"/>
      <c r="BK65" s="122"/>
      <c r="BT65" s="122"/>
      <c r="CD65" s="122"/>
      <c r="CN65" s="122"/>
      <c r="CX65" s="122"/>
      <c r="DH65" s="122"/>
      <c r="DR65" s="122"/>
      <c r="EB65" s="122"/>
      <c r="EL65" s="122"/>
      <c r="EV65" s="122"/>
      <c r="FF65" s="122"/>
      <c r="FP65" s="122"/>
      <c r="FZ65" s="122"/>
      <c r="GJ65" s="122"/>
      <c r="GT65" s="122"/>
      <c r="HD65" s="122"/>
      <c r="HN65" s="122"/>
      <c r="HX65" s="122"/>
    </row>
    <row xmlns:x14ac="http://schemas.microsoft.com/office/spreadsheetml/2009/9/ac" r="66" s="3" customFormat="true" x14ac:dyDescent="0.25">
      <c r="A66" s="375" t="str">
        <f ca="true">IF(ISBLANK('Data Summary'!A68),"",'Data Summary'!A68)</f>
        <v/>
      </c>
      <c r="B66" s="122"/>
      <c r="L66" s="122"/>
      <c r="V66" s="122"/>
      <c r="AF66" s="122"/>
      <c r="AP66" s="122"/>
      <c r="AZ66" s="122"/>
      <c r="BA66" s="122"/>
      <c r="BJ66" s="122"/>
      <c r="BK66" s="122"/>
      <c r="BT66" s="122"/>
      <c r="CD66" s="122"/>
      <c r="CN66" s="122"/>
      <c r="CX66" s="122"/>
      <c r="DH66" s="122"/>
      <c r="DR66" s="122"/>
      <c r="EB66" s="122"/>
      <c r="EL66" s="122"/>
      <c r="EV66" s="122"/>
      <c r="FF66" s="122"/>
      <c r="FP66" s="122"/>
      <c r="FZ66" s="122"/>
      <c r="GJ66" s="122"/>
      <c r="GT66" s="122"/>
      <c r="HD66" s="122"/>
      <c r="HN66" s="122"/>
      <c r="HX66" s="122"/>
    </row>
    <row xmlns:x14ac="http://schemas.microsoft.com/office/spreadsheetml/2009/9/ac" r="67" s="3" customFormat="true" x14ac:dyDescent="0.25">
      <c r="A67" s="375" t="str">
        <f ca="true">IF(ISBLANK('Data Summary'!A69),"",'Data Summary'!A69)</f>
        <v/>
      </c>
      <c r="B67" s="122"/>
      <c r="L67" s="122"/>
      <c r="V67" s="122"/>
      <c r="AF67" s="122"/>
      <c r="AP67" s="122"/>
      <c r="AZ67" s="122"/>
      <c r="BA67" s="122"/>
      <c r="BJ67" s="122"/>
      <c r="BK67" s="122"/>
      <c r="BT67" s="122"/>
      <c r="CD67" s="122"/>
      <c r="CN67" s="122"/>
      <c r="CX67" s="122"/>
      <c r="DH67" s="122"/>
      <c r="DR67" s="122"/>
      <c r="EB67" s="122"/>
      <c r="EL67" s="122"/>
      <c r="EV67" s="122"/>
      <c r="FF67" s="122"/>
      <c r="FP67" s="122"/>
      <c r="FZ67" s="122"/>
      <c r="GJ67" s="122"/>
      <c r="GT67" s="122"/>
      <c r="HD67" s="122"/>
      <c r="HN67" s="122"/>
      <c r="HX67" s="122"/>
    </row>
    <row xmlns:x14ac="http://schemas.microsoft.com/office/spreadsheetml/2009/9/ac" r="68" s="3" customFormat="true" x14ac:dyDescent="0.25">
      <c r="A68" s="375" t="str">
        <f ca="true">IF(ISBLANK('Data Summary'!A70),"",'Data Summary'!A70)</f>
        <v/>
      </c>
      <c r="B68" s="122"/>
      <c r="L68" s="122"/>
      <c r="V68" s="122"/>
      <c r="AF68" s="122"/>
      <c r="AP68" s="122"/>
      <c r="AZ68" s="122"/>
      <c r="BA68" s="122"/>
      <c r="BJ68" s="122"/>
      <c r="BK68" s="122"/>
      <c r="BT68" s="122"/>
      <c r="CD68" s="122"/>
      <c r="CN68" s="122"/>
      <c r="CX68" s="122"/>
      <c r="DH68" s="122"/>
      <c r="DR68" s="122"/>
      <c r="EB68" s="122"/>
      <c r="EL68" s="122"/>
      <c r="EV68" s="122"/>
      <c r="FF68" s="122"/>
      <c r="FP68" s="122"/>
      <c r="FZ68" s="122"/>
      <c r="GJ68" s="122"/>
      <c r="GT68" s="122"/>
      <c r="HD68" s="122"/>
      <c r="HN68" s="122"/>
      <c r="HX68" s="122"/>
    </row>
    <row xmlns:x14ac="http://schemas.microsoft.com/office/spreadsheetml/2009/9/ac" r="69" s="3" customFormat="true" x14ac:dyDescent="0.25">
      <c r="A69" s="375" t="str">
        <f ca="true">IF(ISBLANK('Data Summary'!A71),"",'Data Summary'!A71)</f>
        <v/>
      </c>
      <c r="B69" s="122"/>
      <c r="L69" s="122"/>
      <c r="V69" s="122"/>
      <c r="AF69" s="122"/>
      <c r="AP69" s="122"/>
      <c r="AZ69" s="122"/>
      <c r="BA69" s="122"/>
      <c r="BJ69" s="122"/>
      <c r="BK69" s="122"/>
      <c r="BT69" s="122"/>
      <c r="CD69" s="122"/>
      <c r="CN69" s="122"/>
      <c r="CX69" s="122"/>
      <c r="DH69" s="122"/>
      <c r="DR69" s="122"/>
      <c r="EB69" s="122"/>
      <c r="EL69" s="122"/>
      <c r="EV69" s="122"/>
      <c r="FF69" s="122"/>
      <c r="FP69" s="122"/>
      <c r="FZ69" s="122"/>
      <c r="GJ69" s="122"/>
      <c r="GT69" s="122"/>
      <c r="HD69" s="122"/>
      <c r="HN69" s="122"/>
      <c r="HX69" s="122"/>
    </row>
    <row xmlns:x14ac="http://schemas.microsoft.com/office/spreadsheetml/2009/9/ac" r="70" s="3" customFormat="true" x14ac:dyDescent="0.25">
      <c r="A70" s="375" t="str">
        <f ca="true">IF(ISBLANK('Data Summary'!A72),"",'Data Summary'!A72)</f>
        <v/>
      </c>
      <c r="B70" s="122"/>
      <c r="L70" s="122"/>
      <c r="V70" s="122"/>
      <c r="AF70" s="122"/>
      <c r="AP70" s="122"/>
      <c r="AZ70" s="122"/>
      <c r="BA70" s="122"/>
      <c r="BJ70" s="122"/>
      <c r="BK70" s="122"/>
      <c r="BT70" s="122"/>
      <c r="CD70" s="122"/>
      <c r="CN70" s="122"/>
      <c r="CX70" s="122"/>
      <c r="DH70" s="122"/>
      <c r="DR70" s="122"/>
      <c r="EB70" s="122"/>
      <c r="EL70" s="122"/>
      <c r="EV70" s="122"/>
      <c r="FF70" s="122"/>
      <c r="FP70" s="122"/>
      <c r="FZ70" s="122"/>
      <c r="GJ70" s="122"/>
      <c r="GT70" s="122"/>
      <c r="HD70" s="122"/>
      <c r="HN70" s="122"/>
      <c r="HX70" s="122"/>
    </row>
    <row xmlns:x14ac="http://schemas.microsoft.com/office/spreadsheetml/2009/9/ac" r="71" s="3" customFormat="true" x14ac:dyDescent="0.25">
      <c r="A71" s="375" t="str">
        <f ca="true">IF(ISBLANK('Data Summary'!A73),"",'Data Summary'!A73)</f>
        <v/>
      </c>
      <c r="B71" s="122"/>
      <c r="L71" s="122"/>
      <c r="V71" s="122"/>
      <c r="AF71" s="122"/>
      <c r="AP71" s="122"/>
      <c r="AZ71" s="122"/>
      <c r="BA71" s="122"/>
      <c r="BJ71" s="122"/>
      <c r="BK71" s="122"/>
      <c r="BT71" s="122"/>
      <c r="CD71" s="122"/>
      <c r="CN71" s="122"/>
      <c r="CX71" s="122"/>
      <c r="DH71" s="122"/>
      <c r="DR71" s="122"/>
      <c r="EB71" s="122"/>
      <c r="EL71" s="122"/>
      <c r="EV71" s="122"/>
      <c r="FF71" s="122"/>
      <c r="FP71" s="122"/>
      <c r="FZ71" s="122"/>
      <c r="GJ71" s="122"/>
      <c r="GT71" s="122"/>
      <c r="HD71" s="122"/>
      <c r="HN71" s="122"/>
      <c r="HX71" s="122"/>
    </row>
    <row xmlns:x14ac="http://schemas.microsoft.com/office/spreadsheetml/2009/9/ac" r="72" s="3" customFormat="true" x14ac:dyDescent="0.25">
      <c r="A72" s="375" t="str">
        <f ca="true">IF(ISBLANK('Data Summary'!A74),"",'Data Summary'!A74)</f>
        <v/>
      </c>
      <c r="B72" s="122"/>
      <c r="L72" s="122"/>
      <c r="V72" s="122"/>
      <c r="AF72" s="122"/>
      <c r="AP72" s="122"/>
      <c r="AZ72" s="122"/>
      <c r="BA72" s="122"/>
      <c r="BJ72" s="122"/>
      <c r="BK72" s="122"/>
      <c r="BT72" s="122"/>
      <c r="CD72" s="122"/>
      <c r="CN72" s="122"/>
      <c r="CX72" s="122"/>
      <c r="DH72" s="122"/>
      <c r="DR72" s="122"/>
      <c r="EB72" s="122"/>
      <c r="EL72" s="122"/>
      <c r="EV72" s="122"/>
      <c r="FF72" s="122"/>
      <c r="FP72" s="122"/>
      <c r="FZ72" s="122"/>
      <c r="GJ72" s="122"/>
      <c r="GT72" s="122"/>
      <c r="HD72" s="122"/>
      <c r="HN72" s="122"/>
      <c r="HX72" s="122"/>
    </row>
    <row xmlns:x14ac="http://schemas.microsoft.com/office/spreadsheetml/2009/9/ac" r="73" s="3" customFormat="true" x14ac:dyDescent="0.25">
      <c r="A73" s="375" t="str">
        <f ca="true">IF(ISBLANK('Data Summary'!A75),"",'Data Summary'!A75)</f>
        <v/>
      </c>
      <c r="B73" s="122"/>
      <c r="L73" s="122"/>
      <c r="V73" s="122"/>
      <c r="AF73" s="122"/>
      <c r="AP73" s="122"/>
      <c r="AZ73" s="122"/>
      <c r="BA73" s="122"/>
      <c r="BJ73" s="122"/>
      <c r="BK73" s="122"/>
      <c r="BT73" s="122"/>
      <c r="CD73" s="122"/>
      <c r="CN73" s="122"/>
      <c r="CX73" s="122"/>
      <c r="DH73" s="122"/>
      <c r="DR73" s="122"/>
      <c r="EB73" s="122"/>
      <c r="EL73" s="122"/>
      <c r="EV73" s="122"/>
      <c r="FF73" s="122"/>
      <c r="FP73" s="122"/>
      <c r="FZ73" s="122"/>
      <c r="GJ73" s="122"/>
      <c r="GT73" s="122"/>
      <c r="HD73" s="122"/>
      <c r="HN73" s="122"/>
      <c r="HX73" s="122"/>
    </row>
    <row xmlns:x14ac="http://schemas.microsoft.com/office/spreadsheetml/2009/9/ac" r="74" s="3" customFormat="true" x14ac:dyDescent="0.25">
      <c r="A74" s="375" t="str">
        <f ca="true">IF(ISBLANK('Data Summary'!A76),"",'Data Summary'!A76)</f>
        <v/>
      </c>
      <c r="B74" s="122"/>
      <c r="L74" s="122"/>
      <c r="V74" s="122"/>
      <c r="AF74" s="122"/>
      <c r="AP74" s="122"/>
      <c r="AZ74" s="122"/>
      <c r="BA74" s="122"/>
      <c r="BJ74" s="122"/>
      <c r="BK74" s="122"/>
      <c r="BT74" s="122"/>
      <c r="CD74" s="122"/>
      <c r="CN74" s="122"/>
      <c r="CX74" s="122"/>
      <c r="DH74" s="122"/>
      <c r="DR74" s="122"/>
      <c r="EB74" s="122"/>
      <c r="EL74" s="122"/>
      <c r="EV74" s="122"/>
      <c r="FF74" s="122"/>
      <c r="FP74" s="122"/>
      <c r="FZ74" s="122"/>
      <c r="GJ74" s="122"/>
      <c r="GT74" s="122"/>
      <c r="HD74" s="122"/>
      <c r="HN74" s="122"/>
      <c r="HX74" s="122"/>
    </row>
    <row xmlns:x14ac="http://schemas.microsoft.com/office/spreadsheetml/2009/9/ac" r="75" s="3" customFormat="true" x14ac:dyDescent="0.25">
      <c r="A75" s="375" t="str">
        <f ca="true">IF(ISBLANK('Data Summary'!A77),"",'Data Summary'!A77)</f>
        <v/>
      </c>
      <c r="B75" s="122"/>
      <c r="L75" s="122"/>
      <c r="V75" s="122"/>
      <c r="AF75" s="122"/>
      <c r="AP75" s="122"/>
      <c r="AZ75" s="122"/>
      <c r="BA75" s="122"/>
      <c r="BJ75" s="122"/>
      <c r="BK75" s="122"/>
      <c r="BT75" s="122"/>
      <c r="CD75" s="122"/>
      <c r="CN75" s="122"/>
      <c r="CX75" s="122"/>
      <c r="DH75" s="122"/>
      <c r="DR75" s="122"/>
      <c r="EB75" s="122"/>
      <c r="EL75" s="122"/>
      <c r="EV75" s="122"/>
      <c r="FF75" s="122"/>
      <c r="FP75" s="122"/>
      <c r="FZ75" s="122"/>
      <c r="GJ75" s="122"/>
      <c r="GT75" s="122"/>
      <c r="HD75" s="122"/>
      <c r="HN75" s="122"/>
      <c r="HX75" s="122"/>
    </row>
    <row xmlns:x14ac="http://schemas.microsoft.com/office/spreadsheetml/2009/9/ac" r="76" s="3" customFormat="true" x14ac:dyDescent="0.25">
      <c r="A76" s="375" t="str">
        <f ca="true">IF(ISBLANK('Data Summary'!A78),"",'Data Summary'!A78)</f>
        <v/>
      </c>
      <c r="B76" s="122"/>
      <c r="L76" s="122"/>
      <c r="V76" s="122"/>
      <c r="AF76" s="122"/>
      <c r="AP76" s="122"/>
      <c r="AZ76" s="122"/>
      <c r="BA76" s="122"/>
      <c r="BJ76" s="122"/>
      <c r="BK76" s="122"/>
      <c r="BT76" s="122"/>
      <c r="CD76" s="122"/>
      <c r="CN76" s="122"/>
      <c r="CX76" s="122"/>
      <c r="DH76" s="122"/>
      <c r="DR76" s="122"/>
      <c r="EB76" s="122"/>
      <c r="EL76" s="122"/>
      <c r="EV76" s="122"/>
      <c r="FF76" s="122"/>
      <c r="FP76" s="122"/>
      <c r="FZ76" s="122"/>
      <c r="GJ76" s="122"/>
      <c r="GT76" s="122"/>
      <c r="HD76" s="122"/>
      <c r="HN76" s="122"/>
      <c r="HX76" s="122"/>
    </row>
    <row xmlns:x14ac="http://schemas.microsoft.com/office/spreadsheetml/2009/9/ac" r="77" s="3" customFormat="true" x14ac:dyDescent="0.25">
      <c r="A77" s="375" t="str">
        <f ca="true">IF(ISBLANK('Data Summary'!A79),"",'Data Summary'!A79)</f>
        <v/>
      </c>
      <c r="B77" s="122"/>
      <c r="L77" s="122"/>
      <c r="V77" s="122"/>
      <c r="AF77" s="122"/>
      <c r="AP77" s="122"/>
      <c r="AZ77" s="122"/>
      <c r="BA77" s="122"/>
      <c r="BJ77" s="122"/>
      <c r="BK77" s="122"/>
      <c r="BT77" s="122"/>
      <c r="CD77" s="122"/>
      <c r="CN77" s="122"/>
      <c r="CX77" s="122"/>
      <c r="DH77" s="122"/>
      <c r="DR77" s="122"/>
      <c r="EB77" s="122"/>
      <c r="EL77" s="122"/>
      <c r="EV77" s="122"/>
      <c r="FF77" s="122"/>
      <c r="FP77" s="122"/>
      <c r="FZ77" s="122"/>
      <c r="GJ77" s="122"/>
      <c r="GT77" s="122"/>
      <c r="HD77" s="122"/>
      <c r="HN77" s="122"/>
      <c r="HX77" s="122"/>
    </row>
    <row xmlns:x14ac="http://schemas.microsoft.com/office/spreadsheetml/2009/9/ac" r="78" s="3" customFormat="true" x14ac:dyDescent="0.25">
      <c r="A78" s="375" t="str">
        <f ca="true">IF(ISBLANK('Data Summary'!A80),"",'Data Summary'!A80)</f>
        <v/>
      </c>
      <c r="B78" s="122"/>
      <c r="L78" s="122"/>
      <c r="V78" s="122"/>
      <c r="AF78" s="122"/>
      <c r="AP78" s="122"/>
      <c r="AZ78" s="122"/>
      <c r="BA78" s="122"/>
      <c r="BJ78" s="122"/>
      <c r="BK78" s="122"/>
      <c r="BT78" s="122"/>
      <c r="CD78" s="122"/>
      <c r="CN78" s="122"/>
      <c r="CX78" s="122"/>
      <c r="DH78" s="122"/>
      <c r="DR78" s="122"/>
      <c r="EB78" s="122"/>
      <c r="EL78" s="122"/>
      <c r="EV78" s="122"/>
      <c r="FF78" s="122"/>
      <c r="FP78" s="122"/>
      <c r="FZ78" s="122"/>
      <c r="GJ78" s="122"/>
      <c r="GT78" s="122"/>
      <c r="HD78" s="122"/>
      <c r="HN78" s="122"/>
      <c r="HX78" s="122"/>
    </row>
    <row xmlns:x14ac="http://schemas.microsoft.com/office/spreadsheetml/2009/9/ac" r="79" s="3" customFormat="true" x14ac:dyDescent="0.25">
      <c r="A79" s="375" t="str">
        <f ca="true">IF(ISBLANK('Data Summary'!A81),"",'Data Summary'!A81)</f>
        <v/>
      </c>
      <c r="B79" s="122"/>
      <c r="L79" s="122"/>
      <c r="V79" s="122"/>
      <c r="AF79" s="122"/>
      <c r="AP79" s="122"/>
      <c r="AZ79" s="122"/>
      <c r="BA79" s="122"/>
      <c r="BJ79" s="122"/>
      <c r="BK79" s="122"/>
      <c r="BT79" s="122"/>
      <c r="CD79" s="122"/>
      <c r="CN79" s="122"/>
      <c r="CX79" s="122"/>
      <c r="DH79" s="122"/>
      <c r="DR79" s="122"/>
      <c r="EB79" s="122"/>
      <c r="EL79" s="122"/>
      <c r="EV79" s="122"/>
      <c r="FF79" s="122"/>
      <c r="FP79" s="122"/>
      <c r="FZ79" s="122"/>
      <c r="GJ79" s="122"/>
      <c r="GT79" s="122"/>
      <c r="HD79" s="122"/>
      <c r="HN79" s="122"/>
      <c r="HX79" s="122"/>
    </row>
    <row xmlns:x14ac="http://schemas.microsoft.com/office/spreadsheetml/2009/9/ac" r="80" s="3" customFormat="true" x14ac:dyDescent="0.25">
      <c r="A80" s="375" t="str">
        <f ca="true">IF(ISBLANK('Data Summary'!A82),"",'Data Summary'!A82)</f>
        <v/>
      </c>
      <c r="B80" s="122"/>
      <c r="L80" s="122"/>
      <c r="V80" s="122"/>
      <c r="AF80" s="122"/>
      <c r="AP80" s="122"/>
      <c r="AZ80" s="122"/>
      <c r="BA80" s="122"/>
      <c r="BJ80" s="122"/>
      <c r="BK80" s="122"/>
      <c r="BT80" s="122"/>
      <c r="CD80" s="122"/>
      <c r="CN80" s="122"/>
      <c r="CX80" s="122"/>
      <c r="DH80" s="122"/>
      <c r="DR80" s="122"/>
      <c r="EB80" s="122"/>
      <c r="EL80" s="122"/>
      <c r="EV80" s="122"/>
      <c r="FF80" s="122"/>
      <c r="FP80" s="122"/>
      <c r="FZ80" s="122"/>
      <c r="GJ80" s="122"/>
      <c r="GT80" s="122"/>
      <c r="HD80" s="122"/>
      <c r="HN80" s="122"/>
      <c r="HX80" s="122"/>
    </row>
    <row xmlns:x14ac="http://schemas.microsoft.com/office/spreadsheetml/2009/9/ac" r="81" s="3" customFormat="true" x14ac:dyDescent="0.25">
      <c r="A81" s="375" t="str">
        <f ca="true">IF(ISBLANK('Data Summary'!A83),"",'Data Summary'!A83)</f>
        <v/>
      </c>
      <c r="B81" s="122"/>
      <c r="L81" s="122"/>
      <c r="V81" s="122"/>
      <c r="AF81" s="122"/>
      <c r="AP81" s="122"/>
      <c r="AZ81" s="122"/>
      <c r="BA81" s="122"/>
      <c r="BJ81" s="122"/>
      <c r="BK81" s="122"/>
      <c r="BT81" s="122"/>
      <c r="CD81" s="122"/>
      <c r="CN81" s="122"/>
      <c r="CX81" s="122"/>
      <c r="DH81" s="122"/>
      <c r="DR81" s="122"/>
      <c r="EB81" s="122"/>
      <c r="EL81" s="122"/>
      <c r="EV81" s="122"/>
      <c r="FF81" s="122"/>
      <c r="FP81" s="122"/>
      <c r="FZ81" s="122"/>
      <c r="GJ81" s="122"/>
      <c r="GT81" s="122"/>
      <c r="HD81" s="122"/>
      <c r="HN81" s="122"/>
      <c r="HX81" s="122"/>
    </row>
    <row xmlns:x14ac="http://schemas.microsoft.com/office/spreadsheetml/2009/9/ac" r="82" s="3" customFormat="true" x14ac:dyDescent="0.25">
      <c r="A82" s="375" t="str">
        <f ca="true">IF(ISBLANK('Data Summary'!A84),"",'Data Summary'!A84)</f>
        <v/>
      </c>
      <c r="B82" s="122"/>
      <c r="L82" s="122"/>
      <c r="V82" s="122"/>
      <c r="AF82" s="122"/>
      <c r="AP82" s="122"/>
      <c r="AZ82" s="122"/>
      <c r="BA82" s="122"/>
      <c r="BJ82" s="122"/>
      <c r="BK82" s="122"/>
      <c r="BT82" s="122"/>
      <c r="CD82" s="122"/>
      <c r="CN82" s="122"/>
      <c r="CX82" s="122"/>
      <c r="DH82" s="122"/>
      <c r="DR82" s="122"/>
      <c r="EB82" s="122"/>
      <c r="EL82" s="122"/>
      <c r="EV82" s="122"/>
      <c r="FF82" s="122"/>
      <c r="FP82" s="122"/>
      <c r="FZ82" s="122"/>
      <c r="GJ82" s="122"/>
      <c r="GT82" s="122"/>
      <c r="HD82" s="122"/>
      <c r="HN82" s="122"/>
      <c r="HX82" s="122"/>
    </row>
    <row xmlns:x14ac="http://schemas.microsoft.com/office/spreadsheetml/2009/9/ac" r="83" s="3" customFormat="true" x14ac:dyDescent="0.25">
      <c r="A83" s="375" t="str">
        <f ca="true">IF(ISBLANK('Data Summary'!A85),"",'Data Summary'!A85)</f>
        <v/>
      </c>
      <c r="B83" s="122"/>
      <c r="L83" s="122"/>
      <c r="V83" s="122"/>
      <c r="AF83" s="122"/>
      <c r="AP83" s="122"/>
      <c r="AZ83" s="122"/>
      <c r="BA83" s="122"/>
      <c r="BJ83" s="122"/>
      <c r="BK83" s="122"/>
      <c r="BT83" s="122"/>
      <c r="CD83" s="122"/>
      <c r="CN83" s="122"/>
      <c r="CX83" s="122"/>
      <c r="DH83" s="122"/>
      <c r="DR83" s="122"/>
      <c r="EB83" s="122"/>
      <c r="EL83" s="122"/>
      <c r="EV83" s="122"/>
      <c r="FF83" s="122"/>
      <c r="FP83" s="122"/>
      <c r="FZ83" s="122"/>
      <c r="GJ83" s="122"/>
      <c r="GT83" s="122"/>
      <c r="HD83" s="122"/>
      <c r="HN83" s="122"/>
      <c r="HX83" s="122"/>
    </row>
    <row xmlns:x14ac="http://schemas.microsoft.com/office/spreadsheetml/2009/9/ac" r="84" s="3" customFormat="true" x14ac:dyDescent="0.25">
      <c r="A84" s="375" t="str">
        <f ca="true">IF(ISBLANK('Data Summary'!A86),"",'Data Summary'!A86)</f>
        <v/>
      </c>
      <c r="B84" s="122"/>
      <c r="L84" s="122"/>
      <c r="V84" s="122"/>
      <c r="AF84" s="122"/>
      <c r="AP84" s="122"/>
      <c r="AZ84" s="122"/>
      <c r="BA84" s="122"/>
      <c r="BJ84" s="122"/>
      <c r="BK84" s="122"/>
      <c r="BT84" s="122"/>
      <c r="CD84" s="122"/>
      <c r="CN84" s="122"/>
      <c r="CX84" s="122"/>
      <c r="DH84" s="122"/>
      <c r="DR84" s="122"/>
      <c r="EB84" s="122"/>
      <c r="EL84" s="122"/>
      <c r="EV84" s="122"/>
      <c r="FF84" s="122"/>
      <c r="FP84" s="122"/>
      <c r="FZ84" s="122"/>
      <c r="GJ84" s="122"/>
      <c r="GT84" s="122"/>
      <c r="HD84" s="122"/>
      <c r="HN84" s="122"/>
      <c r="HX84" s="122"/>
    </row>
    <row xmlns:x14ac="http://schemas.microsoft.com/office/spreadsheetml/2009/9/ac" r="85" s="3" customFormat="true" x14ac:dyDescent="0.25">
      <c r="A85" s="375" t="str">
        <f ca="true">IF(ISBLANK('Data Summary'!A87),"",'Data Summary'!A87)</f>
        <v/>
      </c>
      <c r="B85" s="122"/>
      <c r="L85" s="122"/>
      <c r="V85" s="122"/>
      <c r="AF85" s="122"/>
      <c r="AP85" s="122"/>
      <c r="AZ85" s="122"/>
      <c r="BA85" s="122"/>
      <c r="BJ85" s="122"/>
      <c r="BK85" s="122"/>
      <c r="BT85" s="122"/>
      <c r="CD85" s="122"/>
      <c r="CN85" s="122"/>
      <c r="CX85" s="122"/>
      <c r="DH85" s="122"/>
      <c r="DR85" s="122"/>
      <c r="EB85" s="122"/>
      <c r="EL85" s="122"/>
      <c r="EV85" s="122"/>
      <c r="FF85" s="122"/>
      <c r="FP85" s="122"/>
      <c r="FZ85" s="122"/>
      <c r="GJ85" s="122"/>
      <c r="GT85" s="122"/>
      <c r="HD85" s="122"/>
      <c r="HN85" s="122"/>
      <c r="HX85" s="122"/>
    </row>
    <row xmlns:x14ac="http://schemas.microsoft.com/office/spreadsheetml/2009/9/ac" r="86" s="3" customFormat="true" x14ac:dyDescent="0.25">
      <c r="A86" s="375" t="str">
        <f ca="true">IF(ISBLANK('Data Summary'!A88),"",'Data Summary'!A88)</f>
        <v/>
      </c>
      <c r="B86" s="122"/>
      <c r="L86" s="122"/>
      <c r="V86" s="122"/>
      <c r="AF86" s="122"/>
      <c r="AP86" s="122"/>
      <c r="AZ86" s="122"/>
      <c r="BA86" s="122"/>
      <c r="BJ86" s="122"/>
      <c r="BK86" s="122"/>
      <c r="BT86" s="122"/>
      <c r="CD86" s="122"/>
      <c r="CN86" s="122"/>
      <c r="CX86" s="122"/>
      <c r="DH86" s="122"/>
      <c r="DR86" s="122"/>
      <c r="EB86" s="122"/>
      <c r="EL86" s="122"/>
      <c r="EV86" s="122"/>
      <c r="FF86" s="122"/>
      <c r="FP86" s="122"/>
      <c r="FZ86" s="122"/>
      <c r="GJ86" s="122"/>
      <c r="GT86" s="122"/>
      <c r="HD86" s="122"/>
      <c r="HN86" s="122"/>
      <c r="HX86" s="122"/>
    </row>
    <row xmlns:x14ac="http://schemas.microsoft.com/office/spreadsheetml/2009/9/ac" r="87" s="3" customFormat="true" x14ac:dyDescent="0.25">
      <c r="A87" s="375" t="str">
        <f ca="true">IF(ISBLANK('Data Summary'!A89),"",'Data Summary'!A89)</f>
        <v/>
      </c>
      <c r="B87" s="122"/>
      <c r="L87" s="122"/>
      <c r="V87" s="122"/>
      <c r="AF87" s="122"/>
      <c r="AP87" s="122"/>
      <c r="AZ87" s="122"/>
      <c r="BA87" s="122"/>
      <c r="BJ87" s="122"/>
      <c r="BK87" s="122"/>
      <c r="BT87" s="122"/>
      <c r="CD87" s="122"/>
      <c r="CN87" s="122"/>
      <c r="CX87" s="122"/>
      <c r="DH87" s="122"/>
      <c r="DR87" s="122"/>
      <c r="EB87" s="122"/>
      <c r="EL87" s="122"/>
      <c r="EV87" s="122"/>
      <c r="FF87" s="122"/>
      <c r="FP87" s="122"/>
      <c r="FZ87" s="122"/>
      <c r="GJ87" s="122"/>
      <c r="GT87" s="122"/>
      <c r="HD87" s="122"/>
      <c r="HN87" s="122"/>
      <c r="HX87" s="122"/>
    </row>
    <row xmlns:x14ac="http://schemas.microsoft.com/office/spreadsheetml/2009/9/ac" r="88" s="3" customFormat="true" x14ac:dyDescent="0.25">
      <c r="A88" s="375" t="str">
        <f ca="true">IF(ISBLANK('Data Summary'!A90),"",'Data Summary'!A90)</f>
        <v/>
      </c>
      <c r="B88" s="122"/>
      <c r="L88" s="122"/>
      <c r="V88" s="122"/>
      <c r="AF88" s="122"/>
      <c r="AP88" s="122"/>
      <c r="AZ88" s="122"/>
      <c r="BA88" s="122"/>
      <c r="BJ88" s="122"/>
      <c r="BK88" s="122"/>
      <c r="BT88" s="122"/>
      <c r="CD88" s="122"/>
      <c r="CN88" s="122"/>
      <c r="CX88" s="122"/>
      <c r="DH88" s="122"/>
      <c r="DR88" s="122"/>
      <c r="EB88" s="122"/>
      <c r="EL88" s="122"/>
      <c r="EV88" s="122"/>
      <c r="FF88" s="122"/>
      <c r="FP88" s="122"/>
      <c r="FZ88" s="122"/>
      <c r="GJ88" s="122"/>
      <c r="GT88" s="122"/>
      <c r="HD88" s="122"/>
      <c r="HN88" s="122"/>
      <c r="HX88" s="122"/>
    </row>
    <row xmlns:x14ac="http://schemas.microsoft.com/office/spreadsheetml/2009/9/ac" r="89" s="3" customFormat="true" x14ac:dyDescent="0.25">
      <c r="A89" s="375" t="str">
        <f ca="true">IF(ISBLANK('Data Summary'!A91),"",'Data Summary'!A91)</f>
        <v/>
      </c>
      <c r="B89" s="122"/>
      <c r="L89" s="122"/>
      <c r="V89" s="122"/>
      <c r="AF89" s="122"/>
      <c r="AP89" s="122"/>
      <c r="AZ89" s="122"/>
      <c r="BA89" s="122"/>
      <c r="BJ89" s="122"/>
      <c r="BK89" s="122"/>
      <c r="BT89" s="122"/>
      <c r="CD89" s="122"/>
      <c r="CN89" s="122"/>
      <c r="CX89" s="122"/>
      <c r="DH89" s="122"/>
      <c r="DR89" s="122"/>
      <c r="EB89" s="122"/>
      <c r="EL89" s="122"/>
      <c r="EV89" s="122"/>
      <c r="FF89" s="122"/>
      <c r="FP89" s="122"/>
      <c r="FZ89" s="122"/>
      <c r="GJ89" s="122"/>
      <c r="GT89" s="122"/>
      <c r="HD89" s="122"/>
      <c r="HN89" s="122"/>
      <c r="HX89" s="122"/>
    </row>
    <row xmlns:x14ac="http://schemas.microsoft.com/office/spreadsheetml/2009/9/ac" r="90" s="3" customFormat="true" x14ac:dyDescent="0.25">
      <c r="A90" s="375" t="str">
        <f ca="true">IF(ISBLANK('Data Summary'!A92),"",'Data Summary'!A92)</f>
        <v/>
      </c>
      <c r="B90" s="122"/>
      <c r="L90" s="122"/>
      <c r="V90" s="122"/>
      <c r="AF90" s="122"/>
      <c r="AP90" s="122"/>
      <c r="AZ90" s="122"/>
      <c r="BA90" s="122"/>
      <c r="BJ90" s="122"/>
      <c r="BK90" s="122"/>
      <c r="BT90" s="122"/>
      <c r="CD90" s="122"/>
      <c r="CN90" s="122"/>
      <c r="CX90" s="122"/>
      <c r="DH90" s="122"/>
      <c r="DR90" s="122"/>
      <c r="EB90" s="122"/>
      <c r="EL90" s="122"/>
      <c r="EV90" s="122"/>
      <c r="FF90" s="122"/>
      <c r="FP90" s="122"/>
      <c r="FZ90" s="122"/>
      <c r="GJ90" s="122"/>
      <c r="GT90" s="122"/>
      <c r="HD90" s="122"/>
      <c r="HN90" s="122"/>
      <c r="HX90" s="122"/>
    </row>
    <row xmlns:x14ac="http://schemas.microsoft.com/office/spreadsheetml/2009/9/ac" r="91" s="3" customFormat="true" x14ac:dyDescent="0.25">
      <c r="A91" s="375" t="str">
        <f ca="true">IF(ISBLANK('Data Summary'!A93),"",'Data Summary'!A93)</f>
        <v/>
      </c>
      <c r="B91" s="122"/>
      <c r="L91" s="122"/>
      <c r="V91" s="122"/>
      <c r="AF91" s="122"/>
      <c r="AP91" s="122"/>
      <c r="AZ91" s="122"/>
      <c r="BA91" s="122"/>
      <c r="BJ91" s="122"/>
      <c r="BK91" s="122"/>
      <c r="BT91" s="122"/>
      <c r="CD91" s="122"/>
      <c r="CN91" s="122"/>
      <c r="CX91" s="122"/>
      <c r="DH91" s="122"/>
      <c r="DR91" s="122"/>
      <c r="EB91" s="122"/>
      <c r="EL91" s="122"/>
      <c r="EV91" s="122"/>
      <c r="FF91" s="122"/>
      <c r="FP91" s="122"/>
      <c r="FZ91" s="122"/>
      <c r="GJ91" s="122"/>
      <c r="GT91" s="122"/>
      <c r="HD91" s="122"/>
      <c r="HN91" s="122"/>
      <c r="HX91" s="122"/>
    </row>
    <row xmlns:x14ac="http://schemas.microsoft.com/office/spreadsheetml/2009/9/ac" r="92" s="3" customFormat="true" x14ac:dyDescent="0.25">
      <c r="A92" s="375" t="str">
        <f ca="true">IF(ISBLANK('Data Summary'!A94),"",'Data Summary'!A94)</f>
        <v/>
      </c>
      <c r="B92" s="122"/>
      <c r="L92" s="122"/>
      <c r="V92" s="122"/>
      <c r="AF92" s="122"/>
      <c r="AP92" s="122"/>
      <c r="AZ92" s="122"/>
      <c r="BA92" s="122"/>
      <c r="BJ92" s="122"/>
      <c r="BK92" s="122"/>
      <c r="BT92" s="122"/>
      <c r="CD92" s="122"/>
      <c r="CN92" s="122"/>
      <c r="CX92" s="122"/>
      <c r="DH92" s="122"/>
      <c r="DR92" s="122"/>
      <c r="EB92" s="122"/>
      <c r="EL92" s="122"/>
      <c r="EV92" s="122"/>
      <c r="FF92" s="122"/>
      <c r="FP92" s="122"/>
      <c r="FZ92" s="122"/>
      <c r="GJ92" s="122"/>
      <c r="GT92" s="122"/>
      <c r="HD92" s="122"/>
      <c r="HN92" s="122"/>
      <c r="HX92" s="122"/>
    </row>
    <row xmlns:x14ac="http://schemas.microsoft.com/office/spreadsheetml/2009/9/ac" r="93" s="3" customFormat="true" x14ac:dyDescent="0.25">
      <c r="A93" s="375" t="str">
        <f ca="true">IF(ISBLANK('Data Summary'!A95),"",'Data Summary'!A95)</f>
        <v/>
      </c>
      <c r="B93" s="122"/>
      <c r="L93" s="122"/>
      <c r="V93" s="122"/>
      <c r="AF93" s="122"/>
      <c r="AP93" s="122"/>
      <c r="AZ93" s="122"/>
      <c r="BA93" s="122"/>
      <c r="BJ93" s="122"/>
      <c r="BK93" s="122"/>
      <c r="BT93" s="122"/>
      <c r="CD93" s="122"/>
      <c r="CN93" s="122"/>
      <c r="CX93" s="122"/>
      <c r="DH93" s="122"/>
      <c r="DR93" s="122"/>
      <c r="EB93" s="122"/>
      <c r="EL93" s="122"/>
      <c r="EV93" s="122"/>
      <c r="FF93" s="122"/>
      <c r="FP93" s="122"/>
      <c r="FZ93" s="122"/>
      <c r="GJ93" s="122"/>
      <c r="GT93" s="122"/>
      <c r="HD93" s="122"/>
      <c r="HN93" s="122"/>
      <c r="HX93" s="122"/>
    </row>
    <row xmlns:x14ac="http://schemas.microsoft.com/office/spreadsheetml/2009/9/ac" r="94" s="3" customFormat="true" x14ac:dyDescent="0.25">
      <c r="A94" s="375" t="str">
        <f ca="true">IF(ISBLANK('Data Summary'!A96),"",'Data Summary'!A96)</f>
        <v/>
      </c>
      <c r="B94" s="122"/>
      <c r="L94" s="122"/>
      <c r="V94" s="122"/>
      <c r="AF94" s="122"/>
      <c r="AP94" s="122"/>
      <c r="AZ94" s="122"/>
      <c r="BA94" s="122"/>
      <c r="BJ94" s="122"/>
      <c r="BK94" s="122"/>
      <c r="BT94" s="122"/>
      <c r="CD94" s="122"/>
      <c r="CN94" s="122"/>
      <c r="CX94" s="122"/>
      <c r="DH94" s="122"/>
      <c r="DR94" s="122"/>
      <c r="EB94" s="122"/>
      <c r="EL94" s="122"/>
      <c r="EV94" s="122"/>
      <c r="FF94" s="122"/>
      <c r="FP94" s="122"/>
      <c r="FZ94" s="122"/>
      <c r="GJ94" s="122"/>
      <c r="GT94" s="122"/>
      <c r="HD94" s="122"/>
      <c r="HN94" s="122"/>
      <c r="HX94" s="122"/>
    </row>
    <row xmlns:x14ac="http://schemas.microsoft.com/office/spreadsheetml/2009/9/ac" r="95" s="3" customFormat="true" x14ac:dyDescent="0.25">
      <c r="A95" s="375" t="str">
        <f ca="true">IF(ISBLANK('Data Summary'!A97),"",'Data Summary'!A97)</f>
        <v/>
      </c>
      <c r="B95" s="122"/>
      <c r="L95" s="122"/>
      <c r="V95" s="122"/>
      <c r="AF95" s="122"/>
      <c r="AP95" s="122"/>
      <c r="AZ95" s="122"/>
      <c r="BA95" s="122"/>
      <c r="BJ95" s="122"/>
      <c r="BK95" s="122"/>
      <c r="BT95" s="122"/>
      <c r="CD95" s="122"/>
      <c r="CN95" s="122"/>
      <c r="CX95" s="122"/>
      <c r="DH95" s="122"/>
      <c r="DR95" s="122"/>
      <c r="EB95" s="122"/>
      <c r="EL95" s="122"/>
      <c r="EV95" s="122"/>
      <c r="FF95" s="122"/>
      <c r="FP95" s="122"/>
      <c r="FZ95" s="122"/>
      <c r="GJ95" s="122"/>
      <c r="GT95" s="122"/>
      <c r="HD95" s="122"/>
      <c r="HN95" s="122"/>
      <c r="HX95" s="122"/>
    </row>
    <row xmlns:x14ac="http://schemas.microsoft.com/office/spreadsheetml/2009/9/ac" r="96" s="3" customFormat="true" x14ac:dyDescent="0.25">
      <c r="A96" s="375" t="str">
        <f ca="true">IF(ISBLANK('Data Summary'!A98),"",'Data Summary'!A98)</f>
        <v/>
      </c>
      <c r="B96" s="122"/>
      <c r="L96" s="122"/>
      <c r="V96" s="122"/>
      <c r="AF96" s="122"/>
      <c r="AP96" s="122"/>
      <c r="AZ96" s="122"/>
      <c r="BA96" s="122"/>
      <c r="BJ96" s="122"/>
      <c r="BK96" s="122"/>
      <c r="BT96" s="122"/>
      <c r="CD96" s="122"/>
      <c r="CN96" s="122"/>
      <c r="CX96" s="122"/>
      <c r="DH96" s="122"/>
      <c r="DR96" s="122"/>
      <c r="EB96" s="122"/>
      <c r="EL96" s="122"/>
      <c r="EV96" s="122"/>
      <c r="FF96" s="122"/>
      <c r="FP96" s="122"/>
      <c r="FZ96" s="122"/>
      <c r="GJ96" s="122"/>
      <c r="GT96" s="122"/>
      <c r="HD96" s="122"/>
      <c r="HN96" s="122"/>
      <c r="HX96" s="122"/>
    </row>
    <row xmlns:x14ac="http://schemas.microsoft.com/office/spreadsheetml/2009/9/ac" r="97" s="3" customFormat="true" x14ac:dyDescent="0.25">
      <c r="A97" s="375" t="str">
        <f ca="true">IF(ISBLANK('Data Summary'!A99),"",'Data Summary'!A99)</f>
        <v/>
      </c>
      <c r="B97" s="122"/>
      <c r="L97" s="122"/>
      <c r="V97" s="122"/>
      <c r="AF97" s="122"/>
      <c r="AP97" s="122"/>
      <c r="AZ97" s="122"/>
      <c r="BA97" s="122"/>
      <c r="BJ97" s="122"/>
      <c r="BK97" s="122"/>
      <c r="BT97" s="122"/>
      <c r="CD97" s="122"/>
      <c r="CN97" s="122"/>
      <c r="CX97" s="122"/>
      <c r="DH97" s="122"/>
      <c r="DR97" s="122"/>
      <c r="EB97" s="122"/>
      <c r="EL97" s="122"/>
      <c r="EV97" s="122"/>
      <c r="FF97" s="122"/>
      <c r="FP97" s="122"/>
      <c r="FZ97" s="122"/>
      <c r="GJ97" s="122"/>
      <c r="GT97" s="122"/>
      <c r="HD97" s="122"/>
      <c r="HN97" s="122"/>
      <c r="HX97" s="122"/>
    </row>
    <row xmlns:x14ac="http://schemas.microsoft.com/office/spreadsheetml/2009/9/ac" r="98" s="3" customFormat="true" x14ac:dyDescent="0.25">
      <c r="A98" s="375" t="str">
        <f ca="true">IF(ISBLANK('Data Summary'!A100),"",'Data Summary'!A100)</f>
        <v/>
      </c>
      <c r="B98" s="122"/>
      <c r="L98" s="122"/>
      <c r="V98" s="122"/>
      <c r="AF98" s="122"/>
      <c r="AP98" s="122"/>
      <c r="AZ98" s="122"/>
      <c r="BA98" s="122"/>
      <c r="BJ98" s="122"/>
      <c r="BK98" s="122"/>
      <c r="BT98" s="122"/>
      <c r="CD98" s="122"/>
      <c r="CN98" s="122"/>
      <c r="CX98" s="122"/>
      <c r="DH98" s="122"/>
      <c r="DR98" s="122"/>
      <c r="EB98" s="122"/>
      <c r="EL98" s="122"/>
      <c r="EV98" s="122"/>
      <c r="FF98" s="122"/>
      <c r="FP98" s="122"/>
      <c r="FZ98" s="122"/>
      <c r="GJ98" s="122"/>
      <c r="GT98" s="122"/>
      <c r="HD98" s="122"/>
      <c r="HN98" s="122"/>
      <c r="HX98" s="122"/>
    </row>
    <row xmlns:x14ac="http://schemas.microsoft.com/office/spreadsheetml/2009/9/ac" r="99" s="3" customFormat="true" x14ac:dyDescent="0.25">
      <c r="A99" s="375" t="str">
        <f ca="true">IF(ISBLANK('Data Summary'!A101),"",'Data Summary'!A101)</f>
        <v/>
      </c>
      <c r="B99" s="122"/>
      <c r="L99" s="122"/>
      <c r="V99" s="122"/>
      <c r="AF99" s="122"/>
      <c r="AP99" s="122"/>
      <c r="AZ99" s="122"/>
      <c r="BA99" s="122"/>
      <c r="BJ99" s="122"/>
      <c r="BK99" s="122"/>
      <c r="BT99" s="122"/>
      <c r="CD99" s="122"/>
      <c r="CN99" s="122"/>
      <c r="CX99" s="122"/>
      <c r="DH99" s="122"/>
      <c r="DR99" s="122"/>
      <c r="EB99" s="122"/>
      <c r="EL99" s="122"/>
      <c r="EV99" s="122"/>
      <c r="FF99" s="122"/>
      <c r="FP99" s="122"/>
      <c r="FZ99" s="122"/>
      <c r="GJ99" s="122"/>
      <c r="GT99" s="122"/>
      <c r="HD99" s="122"/>
      <c r="HN99" s="122"/>
      <c r="HX99" s="122"/>
    </row>
    <row xmlns:x14ac="http://schemas.microsoft.com/office/spreadsheetml/2009/9/ac" r="100" s="3" customFormat="true" x14ac:dyDescent="0.25">
      <c r="A100" s="375" t="str">
        <f ca="true">IF(ISBLANK('Data Summary'!A102),"",'Data Summary'!A102)</f>
        <v/>
      </c>
      <c r="B100" s="122"/>
      <c r="L100" s="122"/>
      <c r="V100" s="122"/>
      <c r="AF100" s="122"/>
      <c r="AP100" s="122"/>
      <c r="AZ100" s="122"/>
      <c r="BA100" s="122"/>
      <c r="BJ100" s="122"/>
      <c r="BK100" s="122"/>
      <c r="BT100" s="122"/>
      <c r="CD100" s="122"/>
      <c r="CN100" s="122"/>
      <c r="CX100" s="122"/>
      <c r="DH100" s="122"/>
      <c r="DR100" s="122"/>
      <c r="EB100" s="122"/>
      <c r="EL100" s="122"/>
      <c r="EV100" s="122"/>
      <c r="FF100" s="122"/>
      <c r="FP100" s="122"/>
      <c r="FZ100" s="122"/>
      <c r="GJ100" s="122"/>
      <c r="GT100" s="122"/>
      <c r="HD100" s="122"/>
      <c r="HN100" s="122"/>
      <c r="HX100" s="122"/>
    </row>
    <row xmlns:x14ac="http://schemas.microsoft.com/office/spreadsheetml/2009/9/ac" r="101" s="3" customFormat="true" x14ac:dyDescent="0.25">
      <c r="A101" s="375" t="str">
        <f ca="true">IF(ISBLANK('Data Summary'!A103),"",'Data Summary'!A103)</f>
        <v/>
      </c>
      <c r="B101" s="122"/>
      <c r="L101" s="122"/>
      <c r="V101" s="122"/>
      <c r="AF101" s="122"/>
      <c r="AP101" s="122"/>
      <c r="AZ101" s="122"/>
      <c r="BA101" s="122"/>
      <c r="BJ101" s="122"/>
      <c r="BK101" s="122"/>
      <c r="BT101" s="122"/>
      <c r="CD101" s="122"/>
      <c r="CN101" s="122"/>
      <c r="CX101" s="122"/>
      <c r="DH101" s="122"/>
      <c r="DR101" s="122"/>
      <c r="EB101" s="122"/>
      <c r="EL101" s="122"/>
      <c r="EV101" s="122"/>
      <c r="FF101" s="122"/>
      <c r="FP101" s="122"/>
      <c r="FZ101" s="122"/>
      <c r="GJ101" s="122"/>
      <c r="GT101" s="122"/>
      <c r="HD101" s="122"/>
      <c r="HN101" s="122"/>
      <c r="HX101" s="122"/>
    </row>
    <row xmlns:x14ac="http://schemas.microsoft.com/office/spreadsheetml/2009/9/ac" r="102" s="3" customFormat="true" x14ac:dyDescent="0.25">
      <c r="A102" s="375" t="str">
        <f ca="true">IF(ISBLANK('Data Summary'!A104),"",'Data Summary'!A104)</f>
        <v/>
      </c>
      <c r="B102" s="122"/>
      <c r="L102" s="122"/>
      <c r="V102" s="122"/>
      <c r="AF102" s="122"/>
      <c r="AP102" s="122"/>
      <c r="AZ102" s="122"/>
      <c r="BA102" s="122"/>
      <c r="BJ102" s="122"/>
      <c r="BK102" s="122"/>
      <c r="BT102" s="122"/>
      <c r="CD102" s="122"/>
      <c r="CN102" s="122"/>
      <c r="CX102" s="122"/>
      <c r="DH102" s="122"/>
      <c r="DR102" s="122"/>
      <c r="EB102" s="122"/>
      <c r="EL102" s="122"/>
      <c r="EV102" s="122"/>
      <c r="FF102" s="122"/>
      <c r="FP102" s="122"/>
      <c r="FZ102" s="122"/>
      <c r="GJ102" s="122"/>
      <c r="GT102" s="122"/>
      <c r="HD102" s="122"/>
      <c r="HN102" s="122"/>
      <c r="HX102" s="122"/>
    </row>
    <row xmlns:x14ac="http://schemas.microsoft.com/office/spreadsheetml/2009/9/ac" r="103" s="3" customFormat="true" x14ac:dyDescent="0.25">
      <c r="A103" s="375" t="str">
        <f ca="true">IF(ISBLANK('Data Summary'!A105),"",'Data Summary'!A105)</f>
        <v/>
      </c>
      <c r="B103" s="122"/>
      <c r="L103" s="122"/>
      <c r="V103" s="122"/>
      <c r="AF103" s="122"/>
      <c r="AP103" s="122"/>
      <c r="AZ103" s="122"/>
      <c r="BA103" s="122"/>
      <c r="BJ103" s="122"/>
      <c r="BK103" s="122"/>
      <c r="BT103" s="122"/>
      <c r="CD103" s="122"/>
      <c r="CN103" s="122"/>
      <c r="CX103" s="122"/>
      <c r="DH103" s="122"/>
      <c r="DR103" s="122"/>
      <c r="EB103" s="122"/>
      <c r="EL103" s="122"/>
      <c r="EV103" s="122"/>
      <c r="FF103" s="122"/>
      <c r="FP103" s="122"/>
      <c r="FZ103" s="122"/>
      <c r="GJ103" s="122"/>
      <c r="GT103" s="122"/>
      <c r="HD103" s="122"/>
      <c r="HN103" s="122"/>
      <c r="HX103" s="122"/>
    </row>
    <row xmlns:x14ac="http://schemas.microsoft.com/office/spreadsheetml/2009/9/ac" r="104" s="3" customFormat="true" x14ac:dyDescent="0.25">
      <c r="A104" s="375" t="str">
        <f ca="true">IF(ISBLANK('Data Summary'!A106),"",'Data Summary'!A106)</f>
        <v/>
      </c>
      <c r="B104" s="122"/>
      <c r="L104" s="122"/>
      <c r="V104" s="122"/>
      <c r="AF104" s="122"/>
      <c r="AP104" s="122"/>
      <c r="AZ104" s="122"/>
      <c r="BA104" s="122"/>
      <c r="BJ104" s="122"/>
      <c r="BK104" s="122"/>
      <c r="BT104" s="122"/>
      <c r="CD104" s="122"/>
      <c r="CN104" s="122"/>
      <c r="CX104" s="122"/>
      <c r="DH104" s="122"/>
      <c r="DR104" s="122"/>
      <c r="EB104" s="122"/>
      <c r="EL104" s="122"/>
      <c r="EV104" s="122"/>
      <c r="FF104" s="122"/>
      <c r="FP104" s="122"/>
      <c r="FZ104" s="122"/>
      <c r="GJ104" s="122"/>
      <c r="GT104" s="122"/>
      <c r="HD104" s="122"/>
      <c r="HN104" s="122"/>
      <c r="HX104" s="122"/>
    </row>
    <row xmlns:x14ac="http://schemas.microsoft.com/office/spreadsheetml/2009/9/ac" r="105" s="3" customFormat="true" x14ac:dyDescent="0.25">
      <c r="A105" s="375" t="str">
        <f ca="true">IF(ISBLANK('Data Summary'!A107),"",'Data Summary'!A107)</f>
        <v/>
      </c>
      <c r="B105" s="122"/>
      <c r="L105" s="122"/>
      <c r="V105" s="122"/>
      <c r="AF105" s="122"/>
      <c r="AP105" s="122"/>
      <c r="AZ105" s="122"/>
      <c r="BA105" s="122"/>
      <c r="BJ105" s="122"/>
      <c r="BK105" s="122"/>
      <c r="BT105" s="122"/>
      <c r="CD105" s="122"/>
      <c r="CN105" s="122"/>
      <c r="CX105" s="122"/>
      <c r="DH105" s="122"/>
      <c r="DR105" s="122"/>
      <c r="EB105" s="122"/>
      <c r="EL105" s="122"/>
      <c r="EV105" s="122"/>
      <c r="FF105" s="122"/>
      <c r="FP105" s="122"/>
      <c r="FZ105" s="122"/>
      <c r="GJ105" s="122"/>
      <c r="GT105" s="122"/>
      <c r="HD105" s="122"/>
      <c r="HN105" s="122"/>
      <c r="HX105" s="122"/>
    </row>
    <row xmlns:x14ac="http://schemas.microsoft.com/office/spreadsheetml/2009/9/ac" r="106" s="3" customFormat="true" x14ac:dyDescent="0.25">
      <c r="A106" s="375" t="str">
        <f ca="true">IF(ISBLANK('Data Summary'!A108),"",'Data Summary'!A108)</f>
        <v/>
      </c>
      <c r="B106" s="122"/>
      <c r="L106" s="122"/>
      <c r="V106" s="122"/>
      <c r="AF106" s="122"/>
      <c r="AP106" s="122"/>
      <c r="AZ106" s="122"/>
      <c r="BA106" s="122"/>
      <c r="BJ106" s="122"/>
      <c r="BK106" s="122"/>
      <c r="BT106" s="122"/>
      <c r="CD106" s="122"/>
      <c r="CN106" s="122"/>
      <c r="CX106" s="122"/>
      <c r="DH106" s="122"/>
      <c r="DR106" s="122"/>
      <c r="EB106" s="122"/>
      <c r="EL106" s="122"/>
      <c r="EV106" s="122"/>
      <c r="FF106" s="122"/>
      <c r="FP106" s="122"/>
      <c r="FZ106" s="122"/>
      <c r="GJ106" s="122"/>
      <c r="GT106" s="122"/>
      <c r="HD106" s="122"/>
      <c r="HN106" s="122"/>
      <c r="HX106" s="122"/>
    </row>
    <row xmlns:x14ac="http://schemas.microsoft.com/office/spreadsheetml/2009/9/ac" r="107" s="3" customFormat="true" x14ac:dyDescent="0.25">
      <c r="A107" s="375" t="str">
        <f ca="true">IF(ISBLANK('Data Summary'!A109),"",'Data Summary'!A109)</f>
        <v/>
      </c>
      <c r="B107" s="122"/>
      <c r="L107" s="122"/>
      <c r="V107" s="122"/>
      <c r="AF107" s="122"/>
      <c r="AP107" s="122"/>
      <c r="AZ107" s="122"/>
      <c r="BA107" s="122"/>
      <c r="BJ107" s="122"/>
      <c r="BK107" s="122"/>
      <c r="BT107" s="122"/>
      <c r="CD107" s="122"/>
      <c r="CN107" s="122"/>
      <c r="CX107" s="122"/>
      <c r="DH107" s="122"/>
      <c r="DR107" s="122"/>
      <c r="EB107" s="122"/>
      <c r="EL107" s="122"/>
      <c r="EV107" s="122"/>
      <c r="FF107" s="122"/>
      <c r="FP107" s="122"/>
      <c r="FZ107" s="122"/>
      <c r="GJ107" s="122"/>
      <c r="GT107" s="122"/>
      <c r="HD107" s="122"/>
      <c r="HN107" s="122"/>
      <c r="HX107" s="122"/>
    </row>
    <row xmlns:x14ac="http://schemas.microsoft.com/office/spreadsheetml/2009/9/ac" r="108" s="3" customFormat="true" x14ac:dyDescent="0.25">
      <c r="A108" s="375" t="str">
        <f ca="true">IF(ISBLANK('Data Summary'!A110),"",'Data Summary'!A110)</f>
        <v/>
      </c>
      <c r="B108" s="122"/>
      <c r="L108" s="122"/>
      <c r="V108" s="122"/>
      <c r="AF108" s="122"/>
      <c r="AP108" s="122"/>
      <c r="AZ108" s="122"/>
      <c r="BA108" s="122"/>
      <c r="BJ108" s="122"/>
      <c r="BK108" s="122"/>
      <c r="BT108" s="122"/>
      <c r="CD108" s="122"/>
      <c r="CN108" s="122"/>
      <c r="CX108" s="122"/>
      <c r="DH108" s="122"/>
      <c r="DR108" s="122"/>
      <c r="EB108" s="122"/>
      <c r="EL108" s="122"/>
      <c r="EV108" s="122"/>
      <c r="FF108" s="122"/>
      <c r="FP108" s="122"/>
      <c r="FZ108" s="122"/>
      <c r="GJ108" s="122"/>
      <c r="GT108" s="122"/>
      <c r="HD108" s="122"/>
      <c r="HN108" s="122"/>
      <c r="HX108" s="122"/>
    </row>
    <row xmlns:x14ac="http://schemas.microsoft.com/office/spreadsheetml/2009/9/ac" r="109" s="3" customFormat="true" x14ac:dyDescent="0.25">
      <c r="A109" s="375" t="str">
        <f ca="true">IF(ISBLANK('Data Summary'!A111),"",'Data Summary'!A111)</f>
        <v/>
      </c>
      <c r="B109" s="122"/>
      <c r="L109" s="122"/>
      <c r="V109" s="122"/>
      <c r="AF109" s="122"/>
      <c r="AP109" s="122"/>
      <c r="AZ109" s="122"/>
      <c r="BA109" s="122"/>
      <c r="BJ109" s="122"/>
      <c r="BK109" s="122"/>
      <c r="BT109" s="122"/>
      <c r="CD109" s="122"/>
      <c r="CN109" s="122"/>
      <c r="CX109" s="122"/>
      <c r="DH109" s="122"/>
      <c r="DR109" s="122"/>
      <c r="EB109" s="122"/>
      <c r="EL109" s="122"/>
      <c r="EV109" s="122"/>
      <c r="FF109" s="122"/>
      <c r="FP109" s="122"/>
      <c r="FZ109" s="122"/>
      <c r="GJ109" s="122"/>
      <c r="GT109" s="122"/>
      <c r="HD109" s="122"/>
      <c r="HN109" s="122"/>
      <c r="HX109" s="122"/>
    </row>
    <row xmlns:x14ac="http://schemas.microsoft.com/office/spreadsheetml/2009/9/ac" r="110" s="3" customFormat="true" x14ac:dyDescent="0.25">
      <c r="A110" s="375" t="str">
        <f ca="true">IF(ISBLANK('Data Summary'!A112),"",'Data Summary'!A112)</f>
        <v/>
      </c>
      <c r="B110" s="122"/>
      <c r="L110" s="122"/>
      <c r="V110" s="122"/>
      <c r="AF110" s="122"/>
      <c r="AP110" s="122"/>
      <c r="AZ110" s="122"/>
      <c r="BA110" s="122"/>
      <c r="BJ110" s="122"/>
      <c r="BK110" s="122"/>
      <c r="BT110" s="122"/>
      <c r="CD110" s="122"/>
      <c r="CN110" s="122"/>
      <c r="CX110" s="122"/>
      <c r="DH110" s="122"/>
      <c r="DR110" s="122"/>
      <c r="EB110" s="122"/>
      <c r="EL110" s="122"/>
      <c r="EV110" s="122"/>
      <c r="FF110" s="122"/>
      <c r="FP110" s="122"/>
      <c r="FZ110" s="122"/>
      <c r="GJ110" s="122"/>
      <c r="GT110" s="122"/>
      <c r="HD110" s="122"/>
      <c r="HN110" s="122"/>
      <c r="HX110" s="122"/>
    </row>
    <row xmlns:x14ac="http://schemas.microsoft.com/office/spreadsheetml/2009/9/ac" r="111" s="3" customFormat="true" x14ac:dyDescent="0.25">
      <c r="A111" s="375" t="str">
        <f ca="true">IF(ISBLANK('Data Summary'!A113),"",'Data Summary'!A113)</f>
        <v/>
      </c>
      <c r="B111" s="122"/>
      <c r="L111" s="122"/>
      <c r="V111" s="122"/>
      <c r="AF111" s="122"/>
      <c r="AP111" s="122"/>
      <c r="AZ111" s="122"/>
      <c r="BA111" s="122"/>
      <c r="BJ111" s="122"/>
      <c r="BK111" s="122"/>
      <c r="BT111" s="122"/>
      <c r="CD111" s="122"/>
      <c r="CN111" s="122"/>
      <c r="CX111" s="122"/>
      <c r="DH111" s="122"/>
      <c r="DR111" s="122"/>
      <c r="EB111" s="122"/>
      <c r="EL111" s="122"/>
      <c r="EV111" s="122"/>
      <c r="FF111" s="122"/>
      <c r="FP111" s="122"/>
      <c r="FZ111" s="122"/>
      <c r="GJ111" s="122"/>
      <c r="GT111" s="122"/>
      <c r="HD111" s="122"/>
      <c r="HN111" s="122"/>
      <c r="HX111" s="122"/>
    </row>
    <row xmlns:x14ac="http://schemas.microsoft.com/office/spreadsheetml/2009/9/ac" r="112" s="3" customFormat="true" x14ac:dyDescent="0.25">
      <c r="A112" s="375" t="str">
        <f ca="true">IF(ISBLANK('Data Summary'!A114),"",'Data Summary'!A114)</f>
        <v/>
      </c>
      <c r="B112" s="122"/>
      <c r="L112" s="122"/>
      <c r="V112" s="122"/>
      <c r="AF112" s="122"/>
      <c r="AP112" s="122"/>
      <c r="AZ112" s="122"/>
      <c r="BA112" s="122"/>
      <c r="BJ112" s="122"/>
      <c r="BK112" s="122"/>
      <c r="BT112" s="122"/>
      <c r="CD112" s="122"/>
      <c r="CN112" s="122"/>
      <c r="CX112" s="122"/>
      <c r="DH112" s="122"/>
      <c r="DR112" s="122"/>
      <c r="EB112" s="122"/>
      <c r="EL112" s="122"/>
      <c r="EV112" s="122"/>
      <c r="FF112" s="122"/>
      <c r="FP112" s="122"/>
      <c r="FZ112" s="122"/>
      <c r="GJ112" s="122"/>
      <c r="GT112" s="122"/>
      <c r="HD112" s="122"/>
      <c r="HN112" s="122"/>
      <c r="HX112" s="122"/>
    </row>
    <row xmlns:x14ac="http://schemas.microsoft.com/office/spreadsheetml/2009/9/ac" r="113" s="3" customFormat="true" x14ac:dyDescent="0.25">
      <c r="A113" s="375" t="str">
        <f ca="true">IF(ISBLANK('Data Summary'!A115),"",'Data Summary'!A115)</f>
        <v/>
      </c>
      <c r="B113" s="122"/>
      <c r="L113" s="122"/>
      <c r="V113" s="122"/>
      <c r="AF113" s="122"/>
      <c r="AP113" s="122"/>
      <c r="AZ113" s="122"/>
      <c r="BA113" s="122"/>
      <c r="BJ113" s="122"/>
      <c r="BK113" s="122"/>
      <c r="BT113" s="122"/>
      <c r="CD113" s="122"/>
      <c r="CN113" s="122"/>
      <c r="CX113" s="122"/>
      <c r="DH113" s="122"/>
      <c r="DR113" s="122"/>
      <c r="EB113" s="122"/>
      <c r="EL113" s="122"/>
      <c r="EV113" s="122"/>
      <c r="FF113" s="122"/>
      <c r="FP113" s="122"/>
      <c r="FZ113" s="122"/>
      <c r="GJ113" s="122"/>
      <c r="GT113" s="122"/>
      <c r="HD113" s="122"/>
      <c r="HN113" s="122"/>
      <c r="HX113" s="122"/>
    </row>
    <row xmlns:x14ac="http://schemas.microsoft.com/office/spreadsheetml/2009/9/ac" r="114" s="3" customFormat="true" x14ac:dyDescent="0.25">
      <c r="A114" s="375" t="str">
        <f ca="true">IF(ISBLANK('Data Summary'!A116),"",'Data Summary'!A116)</f>
        <v/>
      </c>
      <c r="B114" s="122"/>
      <c r="L114" s="122"/>
      <c r="V114" s="122"/>
      <c r="AF114" s="122"/>
      <c r="AP114" s="122"/>
      <c r="AZ114" s="122"/>
      <c r="BA114" s="122"/>
      <c r="BJ114" s="122"/>
      <c r="BK114" s="122"/>
      <c r="BT114" s="122"/>
      <c r="CD114" s="122"/>
      <c r="CN114" s="122"/>
      <c r="CX114" s="122"/>
      <c r="DH114" s="122"/>
      <c r="DR114" s="122"/>
      <c r="EB114" s="122"/>
      <c r="EL114" s="122"/>
      <c r="EV114" s="122"/>
      <c r="FF114" s="122"/>
      <c r="FP114" s="122"/>
      <c r="FZ114" s="122"/>
      <c r="GJ114" s="122"/>
      <c r="GT114" s="122"/>
      <c r="HD114" s="122"/>
      <c r="HN114" s="122"/>
      <c r="HX114" s="122"/>
    </row>
    <row xmlns:x14ac="http://schemas.microsoft.com/office/spreadsheetml/2009/9/ac" r="115" s="3" customFormat="true" x14ac:dyDescent="0.25">
      <c r="A115" s="375" t="str">
        <f ca="true">IF(ISBLANK('Data Summary'!A117),"",'Data Summary'!A117)</f>
        <v/>
      </c>
      <c r="B115" s="122"/>
      <c r="L115" s="122"/>
      <c r="V115" s="122"/>
      <c r="AF115" s="122"/>
      <c r="AP115" s="122"/>
      <c r="AZ115" s="122"/>
      <c r="BA115" s="122"/>
      <c r="BJ115" s="122"/>
      <c r="BK115" s="122"/>
      <c r="BT115" s="122"/>
      <c r="CD115" s="122"/>
      <c r="CN115" s="122"/>
      <c r="CX115" s="122"/>
      <c r="DH115" s="122"/>
      <c r="DR115" s="122"/>
      <c r="EB115" s="122"/>
      <c r="EL115" s="122"/>
      <c r="EV115" s="122"/>
      <c r="FF115" s="122"/>
      <c r="FP115" s="122"/>
      <c r="FZ115" s="122"/>
      <c r="GJ115" s="122"/>
      <c r="GT115" s="122"/>
      <c r="HD115" s="122"/>
      <c r="HN115" s="122"/>
      <c r="HX115" s="122"/>
    </row>
    <row xmlns:x14ac="http://schemas.microsoft.com/office/spreadsheetml/2009/9/ac" r="116" s="3" customFormat="true" x14ac:dyDescent="0.25">
      <c r="A116" s="375" t="str">
        <f ca="true">IF(ISBLANK('Data Summary'!A118),"",'Data Summary'!A118)</f>
        <v/>
      </c>
      <c r="B116" s="122"/>
      <c r="L116" s="122"/>
      <c r="V116" s="122"/>
      <c r="AF116" s="122"/>
      <c r="AP116" s="122"/>
      <c r="AZ116" s="122"/>
      <c r="BA116" s="122"/>
      <c r="BJ116" s="122"/>
      <c r="BK116" s="122"/>
      <c r="BT116" s="122"/>
      <c r="CD116" s="122"/>
      <c r="CN116" s="122"/>
      <c r="CX116" s="122"/>
      <c r="DH116" s="122"/>
      <c r="DR116" s="122"/>
      <c r="EB116" s="122"/>
      <c r="EL116" s="122"/>
      <c r="EV116" s="122"/>
      <c r="FF116" s="122"/>
      <c r="FP116" s="122"/>
      <c r="FZ116" s="122"/>
      <c r="GJ116" s="122"/>
      <c r="GT116" s="122"/>
      <c r="HD116" s="122"/>
      <c r="HN116" s="122"/>
      <c r="HX116" s="122"/>
    </row>
    <row xmlns:x14ac="http://schemas.microsoft.com/office/spreadsheetml/2009/9/ac" r="117" s="3" customFormat="true" x14ac:dyDescent="0.25">
      <c r="A117" s="375" t="str">
        <f ca="true">IF(ISBLANK('Data Summary'!A119),"",'Data Summary'!A119)</f>
        <v/>
      </c>
      <c r="B117" s="122"/>
      <c r="L117" s="122"/>
      <c r="V117" s="122"/>
      <c r="AF117" s="122"/>
      <c r="AP117" s="122"/>
      <c r="AZ117" s="122"/>
      <c r="BA117" s="122"/>
      <c r="BJ117" s="122"/>
      <c r="BK117" s="122"/>
      <c r="BT117" s="122"/>
      <c r="CD117" s="122"/>
      <c r="CN117" s="122"/>
      <c r="CX117" s="122"/>
      <c r="DH117" s="122"/>
      <c r="DR117" s="122"/>
      <c r="EB117" s="122"/>
      <c r="EL117" s="122"/>
      <c r="EV117" s="122"/>
      <c r="FF117" s="122"/>
      <c r="FP117" s="122"/>
      <c r="FZ117" s="122"/>
      <c r="GJ117" s="122"/>
      <c r="GT117" s="122"/>
      <c r="HD117" s="122"/>
      <c r="HN117" s="122"/>
      <c r="HX117" s="122"/>
    </row>
    <row xmlns:x14ac="http://schemas.microsoft.com/office/spreadsheetml/2009/9/ac" r="118" s="3" customFormat="true" x14ac:dyDescent="0.25">
      <c r="A118" s="375" t="str">
        <f ca="true">IF(ISBLANK('Data Summary'!A120),"",'Data Summary'!A120)</f>
        <v/>
      </c>
      <c r="B118" s="122"/>
      <c r="L118" s="122"/>
      <c r="V118" s="122"/>
      <c r="AF118" s="122"/>
      <c r="AP118" s="122"/>
      <c r="AZ118" s="122"/>
      <c r="BA118" s="122"/>
      <c r="BJ118" s="122"/>
      <c r="BK118" s="122"/>
      <c r="BT118" s="122"/>
      <c r="CD118" s="122"/>
      <c r="CN118" s="122"/>
      <c r="CX118" s="122"/>
      <c r="DH118" s="122"/>
      <c r="DR118" s="122"/>
      <c r="EB118" s="122"/>
      <c r="EL118" s="122"/>
      <c r="EV118" s="122"/>
      <c r="FF118" s="122"/>
      <c r="FP118" s="122"/>
      <c r="FZ118" s="122"/>
      <c r="GJ118" s="122"/>
      <c r="GT118" s="122"/>
      <c r="HD118" s="122"/>
      <c r="HN118" s="122"/>
      <c r="HX118" s="122"/>
    </row>
    <row xmlns:x14ac="http://schemas.microsoft.com/office/spreadsheetml/2009/9/ac" r="119" s="3" customFormat="true" x14ac:dyDescent="0.25">
      <c r="A119" s="375" t="str">
        <f ca="true">IF(ISBLANK('Data Summary'!A121),"",'Data Summary'!A121)</f>
        <v/>
      </c>
      <c r="B119" s="122"/>
      <c r="L119" s="122"/>
      <c r="V119" s="122"/>
      <c r="AF119" s="122"/>
      <c r="AP119" s="122"/>
      <c r="AZ119" s="122"/>
      <c r="BA119" s="122"/>
      <c r="BJ119" s="122"/>
      <c r="BK119" s="122"/>
      <c r="BT119" s="122"/>
      <c r="CD119" s="122"/>
      <c r="CN119" s="122"/>
      <c r="CX119" s="122"/>
      <c r="DH119" s="122"/>
      <c r="DR119" s="122"/>
      <c r="EB119" s="122"/>
      <c r="EL119" s="122"/>
      <c r="EV119" s="122"/>
      <c r="FF119" s="122"/>
      <c r="FP119" s="122"/>
      <c r="FZ119" s="122"/>
      <c r="GJ119" s="122"/>
      <c r="GT119" s="122"/>
      <c r="HD119" s="122"/>
      <c r="HN119" s="122"/>
      <c r="HX119" s="122"/>
    </row>
    <row xmlns:x14ac="http://schemas.microsoft.com/office/spreadsheetml/2009/9/ac" r="120" s="3" customFormat="true" x14ac:dyDescent="0.25">
      <c r="A120" s="375" t="str">
        <f ca="true">IF(ISBLANK('Data Summary'!A122),"",'Data Summary'!A122)</f>
        <v/>
      </c>
      <c r="B120" s="122"/>
      <c r="L120" s="122"/>
      <c r="V120" s="122"/>
      <c r="AF120" s="122"/>
      <c r="AP120" s="122"/>
      <c r="AZ120" s="122"/>
      <c r="BA120" s="122"/>
      <c r="BJ120" s="122"/>
      <c r="BK120" s="122"/>
      <c r="BT120" s="122"/>
      <c r="CD120" s="122"/>
      <c r="CN120" s="122"/>
      <c r="CX120" s="122"/>
      <c r="DH120" s="122"/>
      <c r="DR120" s="122"/>
      <c r="EB120" s="122"/>
      <c r="EL120" s="122"/>
      <c r="EV120" s="122"/>
      <c r="FF120" s="122"/>
      <c r="FP120" s="122"/>
      <c r="FZ120" s="122"/>
      <c r="GJ120" s="122"/>
      <c r="GT120" s="122"/>
      <c r="HD120" s="122"/>
      <c r="HN120" s="122"/>
      <c r="HX120" s="122"/>
    </row>
    <row xmlns:x14ac="http://schemas.microsoft.com/office/spreadsheetml/2009/9/ac" r="121" s="3" customFormat="true" x14ac:dyDescent="0.25">
      <c r="A121" s="375" t="str">
        <f ca="true">IF(ISBLANK('Data Summary'!A123),"",'Data Summary'!A123)</f>
        <v/>
      </c>
      <c r="B121" s="122"/>
      <c r="L121" s="122"/>
      <c r="V121" s="122"/>
      <c r="AF121" s="122"/>
      <c r="AP121" s="122"/>
      <c r="AZ121" s="122"/>
      <c r="BA121" s="122"/>
      <c r="BJ121" s="122"/>
      <c r="BK121" s="122"/>
      <c r="BT121" s="122"/>
      <c r="CD121" s="122"/>
      <c r="CN121" s="122"/>
      <c r="CX121" s="122"/>
      <c r="DH121" s="122"/>
      <c r="DR121" s="122"/>
      <c r="EB121" s="122"/>
      <c r="EL121" s="122"/>
      <c r="EV121" s="122"/>
      <c r="FF121" s="122"/>
      <c r="FP121" s="122"/>
      <c r="FZ121" s="122"/>
      <c r="GJ121" s="122"/>
      <c r="GT121" s="122"/>
      <c r="HD121" s="122"/>
      <c r="HN121" s="122"/>
      <c r="HX121" s="122"/>
    </row>
    <row xmlns:x14ac="http://schemas.microsoft.com/office/spreadsheetml/2009/9/ac" r="122" s="3" customFormat="true" x14ac:dyDescent="0.25">
      <c r="A122" s="375" t="str">
        <f ca="true">IF(ISBLANK('Data Summary'!A124),"",'Data Summary'!A124)</f>
        <v/>
      </c>
      <c r="B122" s="122"/>
      <c r="L122" s="122"/>
      <c r="V122" s="122"/>
      <c r="AF122" s="122"/>
      <c r="AP122" s="122"/>
      <c r="AZ122" s="122"/>
      <c r="BA122" s="122"/>
      <c r="BJ122" s="122"/>
      <c r="BK122" s="122"/>
      <c r="BT122" s="122"/>
      <c r="CD122" s="122"/>
      <c r="CN122" s="122"/>
      <c r="CX122" s="122"/>
      <c r="DH122" s="122"/>
      <c r="DR122" s="122"/>
      <c r="EB122" s="122"/>
      <c r="EL122" s="122"/>
      <c r="EV122" s="122"/>
      <c r="FF122" s="122"/>
      <c r="FP122" s="122"/>
      <c r="FZ122" s="122"/>
      <c r="GJ122" s="122"/>
      <c r="GT122" s="122"/>
      <c r="HD122" s="122"/>
      <c r="HN122" s="122"/>
      <c r="HX122" s="122"/>
    </row>
    <row xmlns:x14ac="http://schemas.microsoft.com/office/spreadsheetml/2009/9/ac" r="123" s="3" customFormat="true" x14ac:dyDescent="0.25">
      <c r="A123" s="375" t="str">
        <f ca="true">IF(ISBLANK('Data Summary'!A125),"",'Data Summary'!A125)</f>
        <v/>
      </c>
      <c r="B123" s="122"/>
      <c r="L123" s="122"/>
      <c r="V123" s="122"/>
      <c r="AF123" s="122"/>
      <c r="AP123" s="122"/>
      <c r="AZ123" s="122"/>
      <c r="BA123" s="122"/>
      <c r="BJ123" s="122"/>
      <c r="BK123" s="122"/>
      <c r="BT123" s="122"/>
      <c r="CD123" s="122"/>
      <c r="CN123" s="122"/>
      <c r="CX123" s="122"/>
      <c r="DH123" s="122"/>
      <c r="DR123" s="122"/>
      <c r="EB123" s="122"/>
      <c r="EL123" s="122"/>
      <c r="EV123" s="122"/>
      <c r="FF123" s="122"/>
      <c r="FP123" s="122"/>
      <c r="FZ123" s="122"/>
      <c r="GJ123" s="122"/>
      <c r="GT123" s="122"/>
      <c r="HD123" s="122"/>
      <c r="HN123" s="122"/>
      <c r="HX123" s="122"/>
    </row>
    <row xmlns:x14ac="http://schemas.microsoft.com/office/spreadsheetml/2009/9/ac" r="124" s="3" customFormat="true" x14ac:dyDescent="0.25">
      <c r="A124" s="375" t="str">
        <f ca="true">IF(ISBLANK('Data Summary'!A126),"",'Data Summary'!A126)</f>
        <v/>
      </c>
      <c r="B124" s="122"/>
      <c r="L124" s="122"/>
      <c r="V124" s="122"/>
      <c r="AF124" s="122"/>
      <c r="AP124" s="122"/>
      <c r="AZ124" s="122"/>
      <c r="BA124" s="122"/>
      <c r="BJ124" s="122"/>
      <c r="BK124" s="122"/>
      <c r="BT124" s="122"/>
      <c r="CD124" s="122"/>
      <c r="CN124" s="122"/>
      <c r="CX124" s="122"/>
      <c r="DH124" s="122"/>
      <c r="DR124" s="122"/>
      <c r="EB124" s="122"/>
      <c r="EL124" s="122"/>
      <c r="EV124" s="122"/>
      <c r="FF124" s="122"/>
      <c r="FP124" s="122"/>
      <c r="FZ124" s="122"/>
      <c r="GJ124" s="122"/>
      <c r="GT124" s="122"/>
      <c r="HD124" s="122"/>
      <c r="HN124" s="122"/>
      <c r="HX124" s="122"/>
    </row>
    <row xmlns:x14ac="http://schemas.microsoft.com/office/spreadsheetml/2009/9/ac" r="125" s="3" customFormat="true" x14ac:dyDescent="0.25">
      <c r="A125" s="375" t="str">
        <f ca="true">IF(ISBLANK('Data Summary'!A127),"",'Data Summary'!A127)</f>
        <v/>
      </c>
      <c r="B125" s="122"/>
      <c r="L125" s="122"/>
      <c r="V125" s="122"/>
      <c r="AF125" s="122"/>
      <c r="AP125" s="122"/>
      <c r="AZ125" s="122"/>
      <c r="BA125" s="122"/>
      <c r="BJ125" s="122"/>
      <c r="BK125" s="122"/>
      <c r="BT125" s="122"/>
      <c r="CD125" s="122"/>
      <c r="CN125" s="122"/>
      <c r="CX125" s="122"/>
      <c r="DH125" s="122"/>
      <c r="DR125" s="122"/>
      <c r="EB125" s="122"/>
      <c r="EL125" s="122"/>
      <c r="EV125" s="122"/>
      <c r="FF125" s="122"/>
      <c r="FP125" s="122"/>
      <c r="FZ125" s="122"/>
      <c r="GJ125" s="122"/>
      <c r="GT125" s="122"/>
      <c r="HD125" s="122"/>
      <c r="HN125" s="122"/>
      <c r="HX125" s="122"/>
    </row>
    <row xmlns:x14ac="http://schemas.microsoft.com/office/spreadsheetml/2009/9/ac" r="126" s="3" customFormat="true" x14ac:dyDescent="0.25">
      <c r="A126" s="375" t="str">
        <f ca="true">IF(ISBLANK('Data Summary'!A128),"",'Data Summary'!A128)</f>
        <v/>
      </c>
      <c r="B126" s="122"/>
      <c r="L126" s="122"/>
      <c r="V126" s="122"/>
      <c r="AF126" s="122"/>
      <c r="AP126" s="122"/>
      <c r="AZ126" s="122"/>
      <c r="BA126" s="122"/>
      <c r="BJ126" s="122"/>
      <c r="BK126" s="122"/>
      <c r="BT126" s="122"/>
      <c r="CD126" s="122"/>
      <c r="CN126" s="122"/>
      <c r="CX126" s="122"/>
      <c r="DH126" s="122"/>
      <c r="DR126" s="122"/>
      <c r="EB126" s="122"/>
      <c r="EL126" s="122"/>
      <c r="EV126" s="122"/>
      <c r="FF126" s="122"/>
      <c r="FP126" s="122"/>
      <c r="FZ126" s="122"/>
      <c r="GJ126" s="122"/>
      <c r="GT126" s="122"/>
      <c r="HD126" s="122"/>
      <c r="HN126" s="122"/>
      <c r="HX126" s="122"/>
    </row>
    <row xmlns:x14ac="http://schemas.microsoft.com/office/spreadsheetml/2009/9/ac" r="127" s="3" customFormat="true" x14ac:dyDescent="0.25">
      <c r="A127" s="375" t="str">
        <f ca="true">IF(ISBLANK('Data Summary'!A129),"",'Data Summary'!A129)</f>
        <v/>
      </c>
      <c r="B127" s="122"/>
      <c r="L127" s="122"/>
      <c r="V127" s="122"/>
      <c r="AF127" s="122"/>
      <c r="AP127" s="122"/>
      <c r="AZ127" s="122"/>
      <c r="BA127" s="122"/>
      <c r="BJ127" s="122"/>
      <c r="BK127" s="122"/>
      <c r="BT127" s="122"/>
      <c r="CD127" s="122"/>
      <c r="CN127" s="122"/>
      <c r="CX127" s="122"/>
      <c r="DH127" s="122"/>
      <c r="DR127" s="122"/>
      <c r="EB127" s="122"/>
      <c r="EL127" s="122"/>
      <c r="EV127" s="122"/>
      <c r="FF127" s="122"/>
      <c r="FP127" s="122"/>
      <c r="FZ127" s="122"/>
      <c r="GJ127" s="122"/>
      <c r="GT127" s="122"/>
      <c r="HD127" s="122"/>
      <c r="HN127" s="122"/>
      <c r="HX127" s="122"/>
    </row>
    <row xmlns:x14ac="http://schemas.microsoft.com/office/spreadsheetml/2009/9/ac" r="128" s="3" customFormat="true" x14ac:dyDescent="0.25">
      <c r="A128" s="375" t="str">
        <f ca="true">IF(ISBLANK('Data Summary'!A130),"",'Data Summary'!A130)</f>
        <v/>
      </c>
      <c r="B128" s="122"/>
      <c r="L128" s="122"/>
      <c r="V128" s="122"/>
      <c r="AF128" s="122"/>
      <c r="AP128" s="122"/>
      <c r="AZ128" s="122"/>
      <c r="BA128" s="122"/>
      <c r="BJ128" s="122"/>
      <c r="BK128" s="122"/>
      <c r="BT128" s="122"/>
      <c r="CD128" s="122"/>
      <c r="CN128" s="122"/>
      <c r="CX128" s="122"/>
      <c r="DH128" s="122"/>
      <c r="DR128" s="122"/>
      <c r="EB128" s="122"/>
      <c r="EL128" s="122"/>
      <c r="EV128" s="122"/>
      <c r="FF128" s="122"/>
      <c r="FP128" s="122"/>
      <c r="FZ128" s="122"/>
      <c r="GJ128" s="122"/>
      <c r="GT128" s="122"/>
      <c r="HD128" s="122"/>
      <c r="HN128" s="122"/>
      <c r="HX128" s="122"/>
    </row>
    <row xmlns:x14ac="http://schemas.microsoft.com/office/spreadsheetml/2009/9/ac" r="129" s="3" customFormat="true" x14ac:dyDescent="0.25">
      <c r="A129" s="375" t="str">
        <f ca="true">IF(ISBLANK('Data Summary'!A131),"",'Data Summary'!A131)</f>
        <v/>
      </c>
      <c r="B129" s="122"/>
      <c r="L129" s="122"/>
      <c r="V129" s="122"/>
      <c r="AF129" s="122"/>
      <c r="AP129" s="122"/>
      <c r="AZ129" s="122"/>
      <c r="BA129" s="122"/>
      <c r="BJ129" s="122"/>
      <c r="BK129" s="122"/>
      <c r="BT129" s="122"/>
      <c r="CD129" s="122"/>
      <c r="CN129" s="122"/>
      <c r="CX129" s="122"/>
      <c r="DH129" s="122"/>
      <c r="DR129" s="122"/>
      <c r="EB129" s="122"/>
      <c r="EL129" s="122"/>
      <c r="EV129" s="122"/>
      <c r="FF129" s="122"/>
      <c r="FP129" s="122"/>
      <c r="FZ129" s="122"/>
      <c r="GJ129" s="122"/>
      <c r="GT129" s="122"/>
      <c r="HD129" s="122"/>
      <c r="HN129" s="122"/>
      <c r="HX129" s="122"/>
    </row>
    <row xmlns:x14ac="http://schemas.microsoft.com/office/spreadsheetml/2009/9/ac" r="130" s="3" customFormat="true" x14ac:dyDescent="0.25">
      <c r="A130" s="375" t="str">
        <f ca="true">IF(ISBLANK('Data Summary'!A132),"",'Data Summary'!A132)</f>
        <v/>
      </c>
      <c r="B130" s="122"/>
      <c r="L130" s="122"/>
      <c r="V130" s="122"/>
      <c r="AF130" s="122"/>
      <c r="AP130" s="122"/>
      <c r="AZ130" s="122"/>
      <c r="BA130" s="122"/>
      <c r="BJ130" s="122"/>
      <c r="BK130" s="122"/>
      <c r="BT130" s="122"/>
      <c r="CD130" s="122"/>
      <c r="CN130" s="122"/>
      <c r="CX130" s="122"/>
      <c r="DH130" s="122"/>
      <c r="DR130" s="122"/>
      <c r="EB130" s="122"/>
      <c r="EL130" s="122"/>
      <c r="EV130" s="122"/>
      <c r="FF130" s="122"/>
      <c r="FP130" s="122"/>
      <c r="FZ130" s="122"/>
      <c r="GJ130" s="122"/>
      <c r="GT130" s="122"/>
      <c r="HD130" s="122"/>
      <c r="HN130" s="122"/>
      <c r="HX130" s="122"/>
    </row>
    <row xmlns:x14ac="http://schemas.microsoft.com/office/spreadsheetml/2009/9/ac" r="131" s="3" customFormat="true" x14ac:dyDescent="0.25">
      <c r="A131" s="375" t="str">
        <f ca="true">IF(ISBLANK('Data Summary'!A133),"",'Data Summary'!A133)</f>
        <v/>
      </c>
      <c r="B131" s="122"/>
      <c r="L131" s="122"/>
      <c r="V131" s="122"/>
      <c r="AF131" s="122"/>
      <c r="AP131" s="122"/>
      <c r="AZ131" s="122"/>
      <c r="BA131" s="122"/>
      <c r="BJ131" s="122"/>
      <c r="BK131" s="122"/>
      <c r="BT131" s="122"/>
      <c r="CD131" s="122"/>
      <c r="CN131" s="122"/>
      <c r="CX131" s="122"/>
      <c r="DH131" s="122"/>
      <c r="DR131" s="122"/>
      <c r="EB131" s="122"/>
      <c r="EL131" s="122"/>
      <c r="EV131" s="122"/>
      <c r="FF131" s="122"/>
      <c r="FP131" s="122"/>
      <c r="FZ131" s="122"/>
      <c r="GJ131" s="122"/>
      <c r="GT131" s="122"/>
      <c r="HD131" s="122"/>
      <c r="HN131" s="122"/>
      <c r="HX131" s="122"/>
    </row>
    <row xmlns:x14ac="http://schemas.microsoft.com/office/spreadsheetml/2009/9/ac" r="132" s="3" customFormat="true" x14ac:dyDescent="0.25">
      <c r="A132" s="375" t="str">
        <f ca="true">IF(ISBLANK('Data Summary'!A134),"",'Data Summary'!A134)</f>
        <v/>
      </c>
      <c r="B132" s="122"/>
      <c r="L132" s="122"/>
      <c r="V132" s="122"/>
      <c r="AF132" s="122"/>
      <c r="AP132" s="122"/>
      <c r="AZ132" s="122"/>
      <c r="BA132" s="122"/>
      <c r="BJ132" s="122"/>
      <c r="BK132" s="122"/>
      <c r="BT132" s="122"/>
      <c r="CD132" s="122"/>
      <c r="CN132" s="122"/>
      <c r="CX132" s="122"/>
      <c r="DH132" s="122"/>
      <c r="DR132" s="122"/>
      <c r="EB132" s="122"/>
      <c r="EL132" s="122"/>
      <c r="EV132" s="122"/>
      <c r="FF132" s="122"/>
      <c r="FP132" s="122"/>
      <c r="FZ132" s="122"/>
      <c r="GJ132" s="122"/>
      <c r="GT132" s="122"/>
      <c r="HD132" s="122"/>
      <c r="HN132" s="122"/>
      <c r="HX132" s="122"/>
    </row>
    <row xmlns:x14ac="http://schemas.microsoft.com/office/spreadsheetml/2009/9/ac" r="133" s="3" customFormat="true" x14ac:dyDescent="0.25">
      <c r="A133" s="375" t="str">
        <f ca="true">IF(ISBLANK('Data Summary'!A135),"",'Data Summary'!A135)</f>
        <v/>
      </c>
      <c r="B133" s="122"/>
      <c r="L133" s="122"/>
      <c r="V133" s="122"/>
      <c r="AF133" s="122"/>
      <c r="AP133" s="122"/>
      <c r="AZ133" s="122"/>
      <c r="BA133" s="122"/>
      <c r="BJ133" s="122"/>
      <c r="BK133" s="122"/>
      <c r="BT133" s="122"/>
      <c r="CD133" s="122"/>
      <c r="CN133" s="122"/>
      <c r="CX133" s="122"/>
      <c r="DH133" s="122"/>
      <c r="DR133" s="122"/>
      <c r="EB133" s="122"/>
      <c r="EL133" s="122"/>
      <c r="EV133" s="122"/>
      <c r="FF133" s="122"/>
      <c r="FP133" s="122"/>
      <c r="FZ133" s="122"/>
      <c r="GJ133" s="122"/>
      <c r="GT133" s="122"/>
      <c r="HD133" s="122"/>
      <c r="HN133" s="122"/>
      <c r="HX133" s="122"/>
    </row>
    <row xmlns:x14ac="http://schemas.microsoft.com/office/spreadsheetml/2009/9/ac" r="134" s="3" customFormat="true" x14ac:dyDescent="0.25">
      <c r="A134" s="375" t="str">
        <f ca="true">IF(ISBLANK('Data Summary'!A136),"",'Data Summary'!A136)</f>
        <v/>
      </c>
      <c r="B134" s="122"/>
      <c r="L134" s="122"/>
      <c r="V134" s="122"/>
      <c r="AF134" s="122"/>
      <c r="AP134" s="122"/>
      <c r="AZ134" s="122"/>
      <c r="BA134" s="122"/>
      <c r="BJ134" s="122"/>
      <c r="BK134" s="122"/>
      <c r="BT134" s="122"/>
      <c r="CD134" s="122"/>
      <c r="CN134" s="122"/>
      <c r="CX134" s="122"/>
      <c r="DH134" s="122"/>
      <c r="DR134" s="122"/>
      <c r="EB134" s="122"/>
      <c r="EL134" s="122"/>
      <c r="EV134" s="122"/>
      <c r="FF134" s="122"/>
      <c r="FP134" s="122"/>
      <c r="FZ134" s="122"/>
      <c r="GJ134" s="122"/>
      <c r="GT134" s="122"/>
      <c r="HD134" s="122"/>
      <c r="HN134" s="122"/>
      <c r="HX134" s="122"/>
    </row>
    <row xmlns:x14ac="http://schemas.microsoft.com/office/spreadsheetml/2009/9/ac" r="135" s="3" customFormat="true" x14ac:dyDescent="0.25">
      <c r="A135" s="375" t="str">
        <f ca="true">IF(ISBLANK('Data Summary'!A137),"",'Data Summary'!A137)</f>
        <v/>
      </c>
      <c r="B135" s="122"/>
      <c r="L135" s="122"/>
      <c r="V135" s="122"/>
      <c r="AF135" s="122"/>
      <c r="AP135" s="122"/>
      <c r="AZ135" s="122"/>
      <c r="BA135" s="122"/>
      <c r="BJ135" s="122"/>
      <c r="BK135" s="122"/>
      <c r="BT135" s="122"/>
      <c r="CD135" s="122"/>
      <c r="CN135" s="122"/>
      <c r="CX135" s="122"/>
      <c r="DH135" s="122"/>
      <c r="DR135" s="122"/>
      <c r="EB135" s="122"/>
      <c r="EL135" s="122"/>
      <c r="EV135" s="122"/>
      <c r="FF135" s="122"/>
      <c r="FP135" s="122"/>
      <c r="FZ135" s="122"/>
      <c r="GJ135" s="122"/>
      <c r="GT135" s="122"/>
      <c r="HD135" s="122"/>
      <c r="HN135" s="122"/>
      <c r="HX135" s="122"/>
    </row>
    <row xmlns:x14ac="http://schemas.microsoft.com/office/spreadsheetml/2009/9/ac" r="136" s="3" customFormat="true" x14ac:dyDescent="0.25">
      <c r="A136" s="375" t="str">
        <f ca="true">IF(ISBLANK('Data Summary'!A138),"",'Data Summary'!A138)</f>
        <v/>
      </c>
      <c r="B136" s="122"/>
      <c r="L136" s="122"/>
      <c r="V136" s="122"/>
      <c r="AF136" s="122"/>
      <c r="AP136" s="122"/>
      <c r="AZ136" s="122"/>
      <c r="BA136" s="122"/>
      <c r="BJ136" s="122"/>
      <c r="BK136" s="122"/>
      <c r="BT136" s="122"/>
      <c r="CD136" s="122"/>
      <c r="CN136" s="122"/>
      <c r="CX136" s="122"/>
      <c r="DH136" s="122"/>
      <c r="DR136" s="122"/>
      <c r="EB136" s="122"/>
      <c r="EL136" s="122"/>
      <c r="EV136" s="122"/>
      <c r="FF136" s="122"/>
      <c r="FP136" s="122"/>
      <c r="FZ136" s="122"/>
      <c r="GJ136" s="122"/>
      <c r="GT136" s="122"/>
      <c r="HD136" s="122"/>
      <c r="HN136" s="122"/>
      <c r="HX136" s="122"/>
    </row>
    <row xmlns:x14ac="http://schemas.microsoft.com/office/spreadsheetml/2009/9/ac" r="137" s="3" customFormat="true" x14ac:dyDescent="0.25">
      <c r="A137" s="375" t="str">
        <f ca="true">IF(ISBLANK('Data Summary'!A139),"",'Data Summary'!A139)</f>
        <v/>
      </c>
      <c r="B137" s="122"/>
      <c r="L137" s="122"/>
      <c r="V137" s="122"/>
      <c r="AF137" s="122"/>
      <c r="AP137" s="122"/>
      <c r="AZ137" s="122"/>
      <c r="BA137" s="122"/>
      <c r="BJ137" s="122"/>
      <c r="BK137" s="122"/>
      <c r="BT137" s="122"/>
      <c r="CD137" s="122"/>
      <c r="CN137" s="122"/>
      <c r="CX137" s="122"/>
      <c r="DH137" s="122"/>
      <c r="DR137" s="122"/>
      <c r="EB137" s="122"/>
      <c r="EL137" s="122"/>
      <c r="EV137" s="122"/>
      <c r="FF137" s="122"/>
      <c r="FP137" s="122"/>
      <c r="FZ137" s="122"/>
      <c r="GJ137" s="122"/>
      <c r="GT137" s="122"/>
      <c r="HD137" s="122"/>
      <c r="HN137" s="122"/>
      <c r="HX137" s="122"/>
    </row>
    <row xmlns:x14ac="http://schemas.microsoft.com/office/spreadsheetml/2009/9/ac" r="138" s="3" customFormat="true" x14ac:dyDescent="0.25">
      <c r="A138" s="375" t="str">
        <f ca="true">IF(ISBLANK('Data Summary'!A140),"",'Data Summary'!A140)</f>
        <v/>
      </c>
      <c r="B138" s="122"/>
      <c r="L138" s="122"/>
      <c r="V138" s="122"/>
      <c r="AF138" s="122"/>
      <c r="AP138" s="122"/>
      <c r="AZ138" s="122"/>
      <c r="BA138" s="122"/>
      <c r="BJ138" s="122"/>
      <c r="BK138" s="122"/>
      <c r="BT138" s="122"/>
      <c r="CD138" s="122"/>
      <c r="CN138" s="122"/>
      <c r="CX138" s="122"/>
      <c r="DH138" s="122"/>
      <c r="DR138" s="122"/>
      <c r="EB138" s="122"/>
      <c r="EL138" s="122"/>
      <c r="EV138" s="122"/>
      <c r="FF138" s="122"/>
      <c r="FP138" s="122"/>
      <c r="FZ138" s="122"/>
      <c r="GJ138" s="122"/>
      <c r="GT138" s="122"/>
      <c r="HD138" s="122"/>
      <c r="HN138" s="122"/>
      <c r="HX138" s="122"/>
    </row>
    <row xmlns:x14ac="http://schemas.microsoft.com/office/spreadsheetml/2009/9/ac" r="139" s="3" customFormat="true" x14ac:dyDescent="0.25">
      <c r="A139" s="375" t="str">
        <f ca="true">IF(ISBLANK('Data Summary'!A141),"",'Data Summary'!A141)</f>
        <v/>
      </c>
      <c r="B139" s="122"/>
      <c r="L139" s="122"/>
      <c r="V139" s="122"/>
      <c r="AF139" s="122"/>
      <c r="AP139" s="122"/>
      <c r="AZ139" s="122"/>
      <c r="BA139" s="122"/>
      <c r="BJ139" s="122"/>
      <c r="BK139" s="122"/>
      <c r="BT139" s="122"/>
      <c r="CD139" s="122"/>
      <c r="CN139" s="122"/>
      <c r="CX139" s="122"/>
      <c r="DH139" s="122"/>
      <c r="DR139" s="122"/>
      <c r="EB139" s="122"/>
      <c r="EL139" s="122"/>
      <c r="EV139" s="122"/>
      <c r="FF139" s="122"/>
      <c r="FP139" s="122"/>
      <c r="FZ139" s="122"/>
      <c r="GJ139" s="122"/>
      <c r="GT139" s="122"/>
      <c r="HD139" s="122"/>
      <c r="HN139" s="122"/>
      <c r="HX139" s="122"/>
    </row>
    <row xmlns:x14ac="http://schemas.microsoft.com/office/spreadsheetml/2009/9/ac" r="140" s="3" customFormat="true" x14ac:dyDescent="0.25">
      <c r="A140" s="375" t="str">
        <f ca="true">IF(ISBLANK('Data Summary'!A142),"",'Data Summary'!A142)</f>
        <v/>
      </c>
      <c r="B140" s="122"/>
      <c r="L140" s="122"/>
      <c r="V140" s="122"/>
      <c r="AF140" s="122"/>
      <c r="AP140" s="122"/>
      <c r="AZ140" s="122"/>
      <c r="BA140" s="122"/>
      <c r="BJ140" s="122"/>
      <c r="BK140" s="122"/>
      <c r="BT140" s="122"/>
      <c r="CD140" s="122"/>
      <c r="CN140" s="122"/>
      <c r="CX140" s="122"/>
      <c r="DH140" s="122"/>
      <c r="DR140" s="122"/>
      <c r="EB140" s="122"/>
      <c r="EL140" s="122"/>
      <c r="EV140" s="122"/>
      <c r="FF140" s="122"/>
      <c r="FP140" s="122"/>
      <c r="FZ140" s="122"/>
      <c r="GJ140" s="122"/>
      <c r="GT140" s="122"/>
      <c r="HD140" s="122"/>
      <c r="HN140" s="122"/>
      <c r="HX140" s="122"/>
    </row>
    <row xmlns:x14ac="http://schemas.microsoft.com/office/spreadsheetml/2009/9/ac" r="141" s="3" customFormat="true" x14ac:dyDescent="0.25">
      <c r="A141" s="375" t="str">
        <f ca="true">IF(ISBLANK('Data Summary'!A143),"",'Data Summary'!A143)</f>
        <v/>
      </c>
      <c r="B141" s="122"/>
      <c r="L141" s="122"/>
      <c r="V141" s="122"/>
      <c r="AF141" s="122"/>
      <c r="AP141" s="122"/>
      <c r="AZ141" s="122"/>
      <c r="BA141" s="122"/>
      <c r="BJ141" s="122"/>
      <c r="BK141" s="122"/>
      <c r="BT141" s="122"/>
      <c r="CD141" s="122"/>
      <c r="CN141" s="122"/>
      <c r="CX141" s="122"/>
      <c r="DH141" s="122"/>
      <c r="DR141" s="122"/>
      <c r="EB141" s="122"/>
      <c r="EL141" s="122"/>
      <c r="EV141" s="122"/>
      <c r="FF141" s="122"/>
      <c r="FP141" s="122"/>
      <c r="FZ141" s="122"/>
      <c r="GJ141" s="122"/>
      <c r="GT141" s="122"/>
      <c r="HD141" s="122"/>
      <c r="HN141" s="122"/>
      <c r="HX141" s="122"/>
    </row>
    <row xmlns:x14ac="http://schemas.microsoft.com/office/spreadsheetml/2009/9/ac" r="142" s="3" customFormat="true" x14ac:dyDescent="0.25">
      <c r="A142" s="375" t="str">
        <f ca="true">IF(ISBLANK('Data Summary'!A144),"",'Data Summary'!A144)</f>
        <v/>
      </c>
      <c r="B142" s="122"/>
      <c r="L142" s="122"/>
      <c r="V142" s="122"/>
      <c r="AF142" s="122"/>
      <c r="AP142" s="122"/>
      <c r="AZ142" s="122"/>
      <c r="BA142" s="122"/>
      <c r="BJ142" s="122"/>
      <c r="BK142" s="122"/>
      <c r="BT142" s="122"/>
      <c r="CD142" s="122"/>
      <c r="CN142" s="122"/>
      <c r="CX142" s="122"/>
      <c r="DH142" s="122"/>
      <c r="DR142" s="122"/>
      <c r="EB142" s="122"/>
      <c r="EL142" s="122"/>
      <c r="EV142" s="122"/>
      <c r="FF142" s="122"/>
      <c r="FP142" s="122"/>
      <c r="FZ142" s="122"/>
      <c r="GJ142" s="122"/>
      <c r="GT142" s="122"/>
      <c r="HD142" s="122"/>
      <c r="HN142" s="122"/>
      <c r="HX142" s="122"/>
    </row>
    <row xmlns:x14ac="http://schemas.microsoft.com/office/spreadsheetml/2009/9/ac" r="143" s="3" customFormat="true" x14ac:dyDescent="0.25">
      <c r="A143" s="375" t="str">
        <f ca="true">IF(ISBLANK('Data Summary'!A145),"",'Data Summary'!A145)</f>
        <v/>
      </c>
      <c r="B143" s="122"/>
      <c r="L143" s="122"/>
      <c r="V143" s="122"/>
      <c r="AF143" s="122"/>
      <c r="AP143" s="122"/>
      <c r="AZ143" s="122"/>
      <c r="BA143" s="122"/>
      <c r="BJ143" s="122"/>
      <c r="BK143" s="122"/>
      <c r="BT143" s="122"/>
      <c r="CD143" s="122"/>
      <c r="CN143" s="122"/>
      <c r="CX143" s="122"/>
      <c r="DH143" s="122"/>
      <c r="DR143" s="122"/>
      <c r="EB143" s="122"/>
      <c r="EL143" s="122"/>
      <c r="EV143" s="122"/>
      <c r="FF143" s="122"/>
      <c r="FP143" s="122"/>
      <c r="FZ143" s="122"/>
      <c r="GJ143" s="122"/>
      <c r="GT143" s="122"/>
      <c r="HD143" s="122"/>
      <c r="HN143" s="122"/>
      <c r="HX143" s="122"/>
    </row>
    <row xmlns:x14ac="http://schemas.microsoft.com/office/spreadsheetml/2009/9/ac" r="144" s="3" customFormat="true" x14ac:dyDescent="0.25">
      <c r="A144" s="375" t="str">
        <f ca="true">IF(ISBLANK('Data Summary'!A146),"",'Data Summary'!A146)</f>
        <v/>
      </c>
      <c r="B144" s="122"/>
      <c r="L144" s="122"/>
      <c r="V144" s="122"/>
      <c r="AF144" s="122"/>
      <c r="AP144" s="122"/>
      <c r="AZ144" s="122"/>
      <c r="BA144" s="122"/>
      <c r="BJ144" s="122"/>
      <c r="BK144" s="122"/>
      <c r="BT144" s="122"/>
      <c r="CD144" s="122"/>
      <c r="CN144" s="122"/>
      <c r="CX144" s="122"/>
      <c r="DH144" s="122"/>
      <c r="DR144" s="122"/>
      <c r="EB144" s="122"/>
      <c r="EL144" s="122"/>
      <c r="EV144" s="122"/>
      <c r="FF144" s="122"/>
      <c r="FP144" s="122"/>
      <c r="FZ144" s="122"/>
      <c r="GJ144" s="122"/>
      <c r="GT144" s="122"/>
      <c r="HD144" s="122"/>
      <c r="HN144" s="122"/>
      <c r="HX144" s="122"/>
    </row>
    <row xmlns:x14ac="http://schemas.microsoft.com/office/spreadsheetml/2009/9/ac" r="145" s="3" customFormat="true" x14ac:dyDescent="0.25">
      <c r="A145" s="375" t="str">
        <f ca="true">IF(ISBLANK('Data Summary'!A147),"",'Data Summary'!A147)</f>
        <v/>
      </c>
      <c r="B145" s="122"/>
      <c r="L145" s="122"/>
      <c r="V145" s="122"/>
      <c r="AF145" s="122"/>
      <c r="AP145" s="122"/>
      <c r="AZ145" s="122"/>
      <c r="BA145" s="122"/>
      <c r="BJ145" s="122"/>
      <c r="BK145" s="122"/>
      <c r="BT145" s="122"/>
      <c r="CD145" s="122"/>
      <c r="CN145" s="122"/>
      <c r="CX145" s="122"/>
      <c r="DH145" s="122"/>
      <c r="DR145" s="122"/>
      <c r="EB145" s="122"/>
      <c r="EL145" s="122"/>
      <c r="EV145" s="122"/>
      <c r="FF145" s="122"/>
      <c r="FP145" s="122"/>
      <c r="FZ145" s="122"/>
      <c r="GJ145" s="122"/>
      <c r="GT145" s="122"/>
      <c r="HD145" s="122"/>
      <c r="HN145" s="122"/>
      <c r="HX145" s="122"/>
    </row>
    <row xmlns:x14ac="http://schemas.microsoft.com/office/spreadsheetml/2009/9/ac" r="146" s="3" customFormat="true" x14ac:dyDescent="0.25">
      <c r="A146" s="375" t="str">
        <f ca="true">IF(ISBLANK('Data Summary'!A148),"",'Data Summary'!A148)</f>
        <v/>
      </c>
      <c r="B146" s="122"/>
      <c r="L146" s="122"/>
      <c r="V146" s="122"/>
      <c r="AF146" s="122"/>
      <c r="AP146" s="122"/>
      <c r="AZ146" s="122"/>
      <c r="BA146" s="122"/>
      <c r="BJ146" s="122"/>
      <c r="BK146" s="122"/>
      <c r="BT146" s="122"/>
      <c r="CD146" s="122"/>
      <c r="CN146" s="122"/>
      <c r="CX146" s="122"/>
      <c r="DH146" s="122"/>
      <c r="DR146" s="122"/>
      <c r="EB146" s="122"/>
      <c r="EL146" s="122"/>
      <c r="EV146" s="122"/>
      <c r="FF146" s="122"/>
      <c r="FP146" s="122"/>
      <c r="FZ146" s="122"/>
      <c r="GJ146" s="122"/>
      <c r="GT146" s="122"/>
      <c r="HD146" s="122"/>
      <c r="HN146" s="122"/>
      <c r="HX146" s="122"/>
    </row>
    <row xmlns:x14ac="http://schemas.microsoft.com/office/spreadsheetml/2009/9/ac" r="147" s="3" customFormat="true" x14ac:dyDescent="0.25">
      <c r="A147" s="375" t="str">
        <f ca="true">IF(ISBLANK('Data Summary'!A149),"",'Data Summary'!A149)</f>
        <v/>
      </c>
      <c r="B147" s="122"/>
      <c r="L147" s="122"/>
      <c r="V147" s="122"/>
      <c r="AF147" s="122"/>
      <c r="AP147" s="122"/>
      <c r="AZ147" s="122"/>
      <c r="BA147" s="122"/>
      <c r="BJ147" s="122"/>
      <c r="BK147" s="122"/>
      <c r="BT147" s="122"/>
      <c r="CD147" s="122"/>
      <c r="CN147" s="122"/>
      <c r="CX147" s="122"/>
      <c r="DH147" s="122"/>
      <c r="DR147" s="122"/>
      <c r="EB147" s="122"/>
      <c r="EL147" s="122"/>
      <c r="EV147" s="122"/>
      <c r="FF147" s="122"/>
      <c r="FP147" s="122"/>
      <c r="FZ147" s="122"/>
      <c r="GJ147" s="122"/>
      <c r="GT147" s="122"/>
      <c r="HD147" s="122"/>
      <c r="HN147" s="122"/>
      <c r="HX147" s="122"/>
    </row>
    <row xmlns:x14ac="http://schemas.microsoft.com/office/spreadsheetml/2009/9/ac" r="148" s="3" customFormat="true" x14ac:dyDescent="0.25">
      <c r="A148" s="375" t="str">
        <f ca="true">IF(ISBLANK('Data Summary'!A150),"",'Data Summary'!A150)</f>
        <v/>
      </c>
      <c r="B148" s="122"/>
      <c r="L148" s="122"/>
      <c r="V148" s="122"/>
      <c r="AF148" s="122"/>
      <c r="AP148" s="122"/>
      <c r="AZ148" s="122"/>
      <c r="BA148" s="122"/>
      <c r="BJ148" s="122"/>
      <c r="BK148" s="122"/>
      <c r="BT148" s="122"/>
      <c r="CD148" s="122"/>
      <c r="CN148" s="122"/>
      <c r="CX148" s="122"/>
      <c r="DH148" s="122"/>
      <c r="DR148" s="122"/>
      <c r="EB148" s="122"/>
      <c r="EL148" s="122"/>
      <c r="EV148" s="122"/>
      <c r="FF148" s="122"/>
      <c r="FP148" s="122"/>
      <c r="FZ148" s="122"/>
      <c r="GJ148" s="122"/>
      <c r="GT148" s="122"/>
      <c r="HD148" s="122"/>
      <c r="HN148" s="122"/>
      <c r="HX148" s="122"/>
    </row>
    <row xmlns:x14ac="http://schemas.microsoft.com/office/spreadsheetml/2009/9/ac" r="149" s="3" customFormat="true" x14ac:dyDescent="0.25">
      <c r="A149" s="375" t="str">
        <f ca="true">IF(ISBLANK('Data Summary'!A151),"",'Data Summary'!A151)</f>
        <v/>
      </c>
      <c r="B149" s="122"/>
      <c r="L149" s="122"/>
      <c r="V149" s="122"/>
      <c r="AF149" s="122"/>
      <c r="AP149" s="122"/>
      <c r="AZ149" s="122"/>
      <c r="BA149" s="122"/>
      <c r="BJ149" s="122"/>
      <c r="BK149" s="122"/>
      <c r="BT149" s="122"/>
      <c r="CD149" s="122"/>
      <c r="CN149" s="122"/>
      <c r="CX149" s="122"/>
      <c r="DH149" s="122"/>
      <c r="DR149" s="122"/>
      <c r="EB149" s="122"/>
      <c r="EL149" s="122"/>
      <c r="EV149" s="122"/>
      <c r="FF149" s="122"/>
      <c r="FP149" s="122"/>
      <c r="FZ149" s="122"/>
      <c r="GJ149" s="122"/>
      <c r="GT149" s="122"/>
      <c r="HD149" s="122"/>
      <c r="HN149" s="122"/>
      <c r="HX149" s="122"/>
    </row>
    <row xmlns:x14ac="http://schemas.microsoft.com/office/spreadsheetml/2009/9/ac" r="150" s="3" customFormat="true" x14ac:dyDescent="0.25">
      <c r="A150" s="375" t="str">
        <f ca="true">IF(ISBLANK('Data Summary'!A152),"",'Data Summary'!A152)</f>
        <v/>
      </c>
      <c r="B150" s="122"/>
      <c r="L150" s="122"/>
      <c r="V150" s="122"/>
      <c r="AF150" s="122"/>
      <c r="AP150" s="122"/>
      <c r="AZ150" s="122"/>
      <c r="BA150" s="122"/>
      <c r="BJ150" s="122"/>
      <c r="BK150" s="122"/>
      <c r="BT150" s="122"/>
      <c r="CD150" s="122"/>
      <c r="CN150" s="122"/>
      <c r="CX150" s="122"/>
      <c r="DH150" s="122"/>
      <c r="DR150" s="122"/>
      <c r="EB150" s="122"/>
      <c r="EL150" s="122"/>
      <c r="EV150" s="122"/>
      <c r="FF150" s="122"/>
      <c r="FP150" s="122"/>
      <c r="FZ150" s="122"/>
      <c r="GJ150" s="122"/>
      <c r="GT150" s="122"/>
      <c r="HD150" s="122"/>
      <c r="HN150" s="122"/>
      <c r="HX150" s="122"/>
    </row>
    <row xmlns:x14ac="http://schemas.microsoft.com/office/spreadsheetml/2009/9/ac" r="151" s="3" customFormat="true" x14ac:dyDescent="0.25">
      <c r="A151" s="375" t="str">
        <f ca="true">IF(ISBLANK('Data Summary'!A153),"",'Data Summary'!A153)</f>
        <v/>
      </c>
      <c r="B151" s="122"/>
      <c r="L151" s="122"/>
      <c r="V151" s="122"/>
      <c r="AF151" s="122"/>
      <c r="AP151" s="122"/>
      <c r="AZ151" s="122"/>
      <c r="BA151" s="122"/>
      <c r="BJ151" s="122"/>
      <c r="BK151" s="122"/>
      <c r="BT151" s="122"/>
      <c r="CD151" s="122"/>
      <c r="CN151" s="122"/>
      <c r="CX151" s="122"/>
      <c r="DH151" s="122"/>
      <c r="DR151" s="122"/>
      <c r="EB151" s="122"/>
      <c r="EL151" s="122"/>
      <c r="EV151" s="122"/>
      <c r="FF151" s="122"/>
      <c r="FP151" s="122"/>
      <c r="FZ151" s="122"/>
      <c r="GJ151" s="122"/>
      <c r="GT151" s="122"/>
      <c r="HD151" s="122"/>
      <c r="HN151" s="122"/>
      <c r="HX151" s="122"/>
    </row>
    <row xmlns:x14ac="http://schemas.microsoft.com/office/spreadsheetml/2009/9/ac" r="152" s="3" customFormat="true" x14ac:dyDescent="0.25">
      <c r="A152" s="373"/>
      <c r="B152" s="122"/>
      <c r="L152" s="122"/>
      <c r="V152" s="122"/>
      <c r="AF152" s="122"/>
      <c r="AP152" s="122"/>
      <c r="AZ152" s="122"/>
      <c r="BA152" s="122"/>
      <c r="BJ152" s="122"/>
      <c r="BK152" s="122"/>
      <c r="BT152" s="122"/>
      <c r="CD152" s="122"/>
      <c r="CN152" s="122"/>
      <c r="CX152" s="122"/>
      <c r="DH152" s="122"/>
      <c r="DR152" s="122"/>
      <c r="EB152" s="122"/>
      <c r="EL152" s="122"/>
      <c r="EV152" s="122"/>
      <c r="FF152" s="122"/>
      <c r="FP152" s="122"/>
      <c r="FZ152" s="122"/>
      <c r="GJ152" s="122"/>
      <c r="GT152" s="122"/>
      <c r="HD152" s="122"/>
      <c r="HN152" s="122"/>
      <c r="HX152" s="122"/>
    </row>
    <row xmlns:x14ac="http://schemas.microsoft.com/office/spreadsheetml/2009/9/ac" r="153" s="3" customFormat="true" x14ac:dyDescent="0.25">
      <c r="A153" s="373"/>
      <c r="B153" s="122"/>
      <c r="L153" s="122"/>
      <c r="V153" s="122"/>
      <c r="AF153" s="122"/>
      <c r="AP153" s="122"/>
      <c r="AZ153" s="122"/>
      <c r="BA153" s="122"/>
      <c r="BJ153" s="122"/>
      <c r="BK153" s="122"/>
      <c r="BT153" s="122"/>
      <c r="CD153" s="122"/>
      <c r="CN153" s="122"/>
      <c r="CX153" s="122"/>
      <c r="DH153" s="122"/>
      <c r="DR153" s="122"/>
      <c r="EB153" s="122"/>
      <c r="EL153" s="122"/>
      <c r="EV153" s="122"/>
      <c r="FF153" s="122"/>
      <c r="FP153" s="122"/>
      <c r="FZ153" s="122"/>
      <c r="GJ153" s="122"/>
      <c r="GT153" s="122"/>
      <c r="HD153" s="122"/>
      <c r="HN153" s="122"/>
      <c r="HX153" s="122"/>
    </row>
    <row xmlns:x14ac="http://schemas.microsoft.com/office/spreadsheetml/2009/9/ac" r="154" s="3" customFormat="true" x14ac:dyDescent="0.25">
      <c r="A154" s="373"/>
      <c r="B154" s="122"/>
      <c r="L154" s="122"/>
      <c r="V154" s="122"/>
      <c r="AF154" s="122"/>
      <c r="AP154" s="122"/>
      <c r="AZ154" s="122"/>
      <c r="BA154" s="122"/>
      <c r="BJ154" s="122"/>
      <c r="BK154" s="122"/>
      <c r="BT154" s="122"/>
      <c r="CD154" s="122"/>
      <c r="CN154" s="122"/>
      <c r="CX154" s="122"/>
      <c r="DH154" s="122"/>
      <c r="DR154" s="122"/>
      <c r="EB154" s="122"/>
      <c r="EL154" s="122"/>
      <c r="EV154" s="122"/>
      <c r="FF154" s="122"/>
      <c r="FP154" s="122"/>
      <c r="FZ154" s="122"/>
      <c r="GJ154" s="122"/>
      <c r="GT154" s="122"/>
      <c r="HD154" s="122"/>
      <c r="HN154" s="122"/>
      <c r="HX154" s="122"/>
    </row>
    <row xmlns:x14ac="http://schemas.microsoft.com/office/spreadsheetml/2009/9/ac" r="155" s="3" customFormat="true" x14ac:dyDescent="0.25">
      <c r="A155" s="373"/>
      <c r="B155" s="122"/>
      <c r="L155" s="122"/>
      <c r="V155" s="122"/>
      <c r="AF155" s="122"/>
      <c r="AP155" s="122"/>
      <c r="AZ155" s="122"/>
      <c r="BA155" s="122"/>
      <c r="BJ155" s="122"/>
      <c r="BK155" s="122"/>
      <c r="BT155" s="122"/>
      <c r="CD155" s="122"/>
      <c r="CN155" s="122"/>
      <c r="CX155" s="122"/>
      <c r="DH155" s="122"/>
      <c r="DR155" s="122"/>
      <c r="EB155" s="122"/>
      <c r="EL155" s="122"/>
      <c r="EV155" s="122"/>
      <c r="FF155" s="122"/>
      <c r="FP155" s="122"/>
      <c r="FZ155" s="122"/>
      <c r="GJ155" s="122"/>
      <c r="GT155" s="122"/>
      <c r="HD155" s="122"/>
      <c r="HN155" s="122"/>
      <c r="HX155" s="122"/>
    </row>
    <row xmlns:x14ac="http://schemas.microsoft.com/office/spreadsheetml/2009/9/ac" r="156" s="3" customFormat="true" x14ac:dyDescent="0.25">
      <c r="A156" s="373"/>
      <c r="B156" s="122"/>
      <c r="L156" s="122"/>
      <c r="V156" s="122"/>
      <c r="AF156" s="122"/>
      <c r="AP156" s="122"/>
      <c r="AZ156" s="122"/>
      <c r="BA156" s="122"/>
      <c r="BJ156" s="122"/>
      <c r="BK156" s="122"/>
      <c r="BT156" s="122"/>
      <c r="CD156" s="122"/>
      <c r="CN156" s="122"/>
      <c r="CX156" s="122"/>
      <c r="DH156" s="122"/>
      <c r="DR156" s="122"/>
      <c r="EB156" s="122"/>
      <c r="EL156" s="122"/>
      <c r="EV156" s="122"/>
      <c r="FF156" s="122"/>
      <c r="FP156" s="122"/>
      <c r="FZ156" s="122"/>
      <c r="GJ156" s="122"/>
      <c r="GT156" s="122"/>
      <c r="HD156" s="122"/>
      <c r="HN156" s="122"/>
      <c r="HX156" s="122"/>
    </row>
    <row xmlns:x14ac="http://schemas.microsoft.com/office/spreadsheetml/2009/9/ac" r="157" s="3" customFormat="true" x14ac:dyDescent="0.25">
      <c r="A157" s="373"/>
      <c r="B157" s="122"/>
      <c r="L157" s="122"/>
      <c r="V157" s="122"/>
      <c r="AF157" s="122"/>
      <c r="AP157" s="122"/>
      <c r="AZ157" s="122"/>
      <c r="BA157" s="122"/>
      <c r="BJ157" s="122"/>
      <c r="BK157" s="122"/>
      <c r="BT157" s="122"/>
      <c r="CD157" s="122"/>
      <c r="CN157" s="122"/>
      <c r="CX157" s="122"/>
      <c r="DH157" s="122"/>
      <c r="DR157" s="122"/>
      <c r="EB157" s="122"/>
      <c r="EL157" s="122"/>
      <c r="EV157" s="122"/>
      <c r="FF157" s="122"/>
      <c r="FP157" s="122"/>
      <c r="FZ157" s="122"/>
      <c r="GJ157" s="122"/>
      <c r="GT157" s="122"/>
      <c r="HD157" s="122"/>
      <c r="HN157" s="122"/>
      <c r="HX157" s="122"/>
    </row>
    <row xmlns:x14ac="http://schemas.microsoft.com/office/spreadsheetml/2009/9/ac" r="158" s="3" customFormat="true" x14ac:dyDescent="0.25">
      <c r="A158" s="373"/>
      <c r="B158" s="122"/>
      <c r="L158" s="122"/>
      <c r="V158" s="122"/>
      <c r="AF158" s="122"/>
      <c r="AP158" s="122"/>
      <c r="AZ158" s="122"/>
      <c r="BA158" s="122"/>
      <c r="BJ158" s="122"/>
      <c r="BK158" s="122"/>
      <c r="BT158" s="122"/>
      <c r="CD158" s="122"/>
      <c r="CN158" s="122"/>
      <c r="CX158" s="122"/>
      <c r="DH158" s="122"/>
      <c r="DR158" s="122"/>
      <c r="EB158" s="122"/>
      <c r="EL158" s="122"/>
      <c r="EV158" s="122"/>
      <c r="FF158" s="122"/>
      <c r="FP158" s="122"/>
      <c r="FZ158" s="122"/>
      <c r="GJ158" s="122"/>
      <c r="GT158" s="122"/>
      <c r="HD158" s="122"/>
      <c r="HN158" s="122"/>
      <c r="HX158" s="122"/>
    </row>
    <row xmlns:x14ac="http://schemas.microsoft.com/office/spreadsheetml/2009/9/ac" r="159" s="3" customFormat="true" x14ac:dyDescent="0.25">
      <c r="A159" s="373"/>
      <c r="B159" s="122"/>
      <c r="L159" s="122"/>
      <c r="V159" s="122"/>
      <c r="AF159" s="122"/>
      <c r="AP159" s="122"/>
      <c r="AZ159" s="122"/>
      <c r="BA159" s="122"/>
      <c r="BJ159" s="122"/>
      <c r="BK159" s="122"/>
      <c r="BT159" s="122"/>
      <c r="CD159" s="122"/>
      <c r="CN159" s="122"/>
      <c r="CX159" s="122"/>
      <c r="DH159" s="122"/>
      <c r="DR159" s="122"/>
      <c r="EB159" s="122"/>
      <c r="EL159" s="122"/>
      <c r="EV159" s="122"/>
      <c r="FF159" s="122"/>
      <c r="FP159" s="122"/>
      <c r="FZ159" s="122"/>
      <c r="GJ159" s="122"/>
      <c r="GT159" s="122"/>
      <c r="HD159" s="122"/>
      <c r="HN159" s="122"/>
      <c r="HX159" s="122"/>
    </row>
    <row xmlns:x14ac="http://schemas.microsoft.com/office/spreadsheetml/2009/9/ac" r="160" s="3" customFormat="true" x14ac:dyDescent="0.25">
      <c r="A160" s="373"/>
      <c r="B160" s="122"/>
      <c r="L160" s="122"/>
      <c r="V160" s="122"/>
      <c r="AF160" s="122"/>
      <c r="AP160" s="122"/>
      <c r="AZ160" s="122"/>
      <c r="BA160" s="122"/>
      <c r="BJ160" s="122"/>
      <c r="BK160" s="122"/>
      <c r="BT160" s="122"/>
      <c r="CD160" s="122"/>
      <c r="CN160" s="122"/>
      <c r="CX160" s="122"/>
      <c r="DH160" s="122"/>
      <c r="DR160" s="122"/>
      <c r="EB160" s="122"/>
      <c r="EL160" s="122"/>
      <c r="EV160" s="122"/>
      <c r="FF160" s="122"/>
      <c r="FP160" s="122"/>
      <c r="FZ160" s="122"/>
      <c r="GJ160" s="122"/>
      <c r="GT160" s="122"/>
      <c r="HD160" s="122"/>
      <c r="HN160" s="122"/>
      <c r="HX160" s="122"/>
    </row>
    <row xmlns:x14ac="http://schemas.microsoft.com/office/spreadsheetml/2009/9/ac" r="161" s="3" customFormat="true" x14ac:dyDescent="0.25">
      <c r="A161" s="373"/>
      <c r="B161" s="122"/>
      <c r="L161" s="122"/>
      <c r="V161" s="122"/>
      <c r="AF161" s="122"/>
      <c r="AP161" s="122"/>
      <c r="AZ161" s="122"/>
      <c r="BA161" s="122"/>
      <c r="BJ161" s="122"/>
      <c r="BK161" s="122"/>
      <c r="BT161" s="122"/>
      <c r="CD161" s="122"/>
      <c r="CN161" s="122"/>
      <c r="CX161" s="122"/>
      <c r="DH161" s="122"/>
      <c r="DR161" s="122"/>
      <c r="EB161" s="122"/>
      <c r="EL161" s="122"/>
      <c r="EV161" s="122"/>
      <c r="FF161" s="122"/>
      <c r="FP161" s="122"/>
      <c r="FZ161" s="122"/>
      <c r="GJ161" s="122"/>
      <c r="GT161" s="122"/>
      <c r="HD161" s="122"/>
      <c r="HN161" s="122"/>
      <c r="HX161" s="122"/>
    </row>
    <row xmlns:x14ac="http://schemas.microsoft.com/office/spreadsheetml/2009/9/ac" r="162" s="3" customFormat="true" x14ac:dyDescent="0.25">
      <c r="A162" s="373"/>
      <c r="B162" s="122"/>
      <c r="L162" s="122"/>
      <c r="V162" s="122"/>
      <c r="AF162" s="122"/>
      <c r="AP162" s="122"/>
      <c r="AZ162" s="122"/>
      <c r="BA162" s="122"/>
      <c r="BJ162" s="122"/>
      <c r="BK162" s="122"/>
      <c r="BT162" s="122"/>
      <c r="CD162" s="122"/>
      <c r="CN162" s="122"/>
      <c r="CX162" s="122"/>
      <c r="DH162" s="122"/>
      <c r="DR162" s="122"/>
      <c r="EB162" s="122"/>
      <c r="EL162" s="122"/>
      <c r="EV162" s="122"/>
      <c r="FF162" s="122"/>
      <c r="FP162" s="122"/>
      <c r="FZ162" s="122"/>
      <c r="GJ162" s="122"/>
      <c r="GT162" s="122"/>
      <c r="HD162" s="122"/>
      <c r="HN162" s="122"/>
      <c r="HX162" s="122"/>
    </row>
    <row xmlns:x14ac="http://schemas.microsoft.com/office/spreadsheetml/2009/9/ac" r="163" s="3" customFormat="true" x14ac:dyDescent="0.25">
      <c r="A163" s="373"/>
      <c r="B163" s="122"/>
      <c r="L163" s="122"/>
      <c r="V163" s="122"/>
      <c r="AF163" s="122"/>
      <c r="AP163" s="122"/>
      <c r="AZ163" s="122"/>
      <c r="BA163" s="122"/>
      <c r="BJ163" s="122"/>
      <c r="BK163" s="122"/>
      <c r="BT163" s="122"/>
      <c r="CD163" s="122"/>
      <c r="CN163" s="122"/>
      <c r="CX163" s="122"/>
      <c r="DH163" s="122"/>
      <c r="DR163" s="122"/>
      <c r="EB163" s="122"/>
      <c r="EL163" s="122"/>
      <c r="EV163" s="122"/>
      <c r="FF163" s="122"/>
      <c r="FP163" s="122"/>
      <c r="FZ163" s="122"/>
      <c r="GJ163" s="122"/>
      <c r="GT163" s="122"/>
      <c r="HD163" s="122"/>
      <c r="HN163" s="122"/>
      <c r="HX163" s="122"/>
    </row>
    <row xmlns:x14ac="http://schemas.microsoft.com/office/spreadsheetml/2009/9/ac" r="164" s="3" customFormat="true" x14ac:dyDescent="0.25">
      <c r="A164" s="373"/>
      <c r="B164" s="122"/>
      <c r="L164" s="122"/>
      <c r="V164" s="122"/>
      <c r="AF164" s="122"/>
      <c r="AP164" s="122"/>
      <c r="AZ164" s="122"/>
      <c r="BA164" s="122"/>
      <c r="BJ164" s="122"/>
      <c r="BK164" s="122"/>
      <c r="BT164" s="122"/>
      <c r="CD164" s="122"/>
      <c r="CN164" s="122"/>
      <c r="CX164" s="122"/>
      <c r="DH164" s="122"/>
      <c r="DR164" s="122"/>
      <c r="EB164" s="122"/>
      <c r="EL164" s="122"/>
      <c r="EV164" s="122"/>
      <c r="FF164" s="122"/>
      <c r="FP164" s="122"/>
      <c r="FZ164" s="122"/>
      <c r="GJ164" s="122"/>
      <c r="GT164" s="122"/>
      <c r="HD164" s="122"/>
      <c r="HN164" s="122"/>
      <c r="HX164" s="122"/>
    </row>
    <row xmlns:x14ac="http://schemas.microsoft.com/office/spreadsheetml/2009/9/ac" r="165" s="3" customFormat="true" x14ac:dyDescent="0.25">
      <c r="A165" s="373"/>
      <c r="B165" s="122"/>
      <c r="L165" s="122"/>
      <c r="V165" s="122"/>
      <c r="AF165" s="122"/>
      <c r="AP165" s="122"/>
      <c r="AZ165" s="122"/>
      <c r="BA165" s="122"/>
      <c r="BJ165" s="122"/>
      <c r="BK165" s="122"/>
      <c r="BT165" s="122"/>
      <c r="CD165" s="122"/>
      <c r="CN165" s="122"/>
      <c r="CX165" s="122"/>
      <c r="DH165" s="122"/>
      <c r="DR165" s="122"/>
      <c r="EB165" s="122"/>
      <c r="EL165" s="122"/>
      <c r="EV165" s="122"/>
      <c r="FF165" s="122"/>
      <c r="FP165" s="122"/>
      <c r="FZ165" s="122"/>
      <c r="GJ165" s="122"/>
      <c r="GT165" s="122"/>
      <c r="HD165" s="122"/>
      <c r="HN165" s="122"/>
      <c r="HX165" s="122"/>
    </row>
    <row xmlns:x14ac="http://schemas.microsoft.com/office/spreadsheetml/2009/9/ac" r="166" s="3" customFormat="true" x14ac:dyDescent="0.25">
      <c r="A166" s="373"/>
      <c r="B166" s="122"/>
      <c r="L166" s="122"/>
      <c r="V166" s="122"/>
      <c r="AF166" s="122"/>
      <c r="AP166" s="122"/>
      <c r="AZ166" s="122"/>
      <c r="BA166" s="122"/>
      <c r="BJ166" s="122"/>
      <c r="BK166" s="122"/>
      <c r="BT166" s="122"/>
      <c r="CD166" s="122"/>
      <c r="CN166" s="122"/>
      <c r="CX166" s="122"/>
      <c r="DH166" s="122"/>
      <c r="DR166" s="122"/>
      <c r="EB166" s="122"/>
      <c r="EL166" s="122"/>
      <c r="EV166" s="122"/>
      <c r="FF166" s="122"/>
      <c r="FP166" s="122"/>
      <c r="FZ166" s="122"/>
      <c r="GJ166" s="122"/>
      <c r="GT166" s="122"/>
      <c r="HD166" s="122"/>
      <c r="HN166" s="122"/>
      <c r="HX166" s="122"/>
    </row>
    <row xmlns:x14ac="http://schemas.microsoft.com/office/spreadsheetml/2009/9/ac" r="167" s="3" customFormat="true" x14ac:dyDescent="0.25">
      <c r="A167" s="373"/>
      <c r="B167" s="122"/>
      <c r="L167" s="122"/>
      <c r="V167" s="122"/>
      <c r="AF167" s="122"/>
      <c r="AP167" s="122"/>
      <c r="AZ167" s="122"/>
      <c r="BA167" s="122"/>
      <c r="BJ167" s="122"/>
      <c r="BK167" s="122"/>
      <c r="BT167" s="122"/>
      <c r="CD167" s="122"/>
      <c r="CN167" s="122"/>
      <c r="CX167" s="122"/>
      <c r="DH167" s="122"/>
      <c r="DR167" s="122"/>
      <c r="EB167" s="122"/>
      <c r="EL167" s="122"/>
      <c r="EV167" s="122"/>
      <c r="FF167" s="122"/>
      <c r="FP167" s="122"/>
      <c r="FZ167" s="122"/>
      <c r="GJ167" s="122"/>
      <c r="GT167" s="122"/>
      <c r="HD167" s="122"/>
      <c r="HN167" s="122"/>
      <c r="HX167" s="122"/>
    </row>
    <row xmlns:x14ac="http://schemas.microsoft.com/office/spreadsheetml/2009/9/ac" r="168" s="3" customFormat="true" x14ac:dyDescent="0.25">
      <c r="A168" s="373"/>
      <c r="B168" s="122"/>
      <c r="L168" s="122"/>
      <c r="V168" s="122"/>
      <c r="AF168" s="122"/>
      <c r="AP168" s="122"/>
      <c r="AZ168" s="122"/>
      <c r="BA168" s="122"/>
      <c r="BJ168" s="122"/>
      <c r="BK168" s="122"/>
      <c r="BT168" s="122"/>
      <c r="CD168" s="122"/>
      <c r="CN168" s="122"/>
      <c r="CX168" s="122"/>
      <c r="DH168" s="122"/>
      <c r="DR168" s="122"/>
      <c r="EB168" s="122"/>
      <c r="EL168" s="122"/>
      <c r="EV168" s="122"/>
      <c r="FF168" s="122"/>
      <c r="FP168" s="122"/>
      <c r="FZ168" s="122"/>
      <c r="GJ168" s="122"/>
      <c r="GT168" s="122"/>
      <c r="HD168" s="122"/>
      <c r="HN168" s="122"/>
      <c r="HX168" s="122"/>
    </row>
    <row xmlns:x14ac="http://schemas.microsoft.com/office/spreadsheetml/2009/9/ac" r="169" s="3" customFormat="true" x14ac:dyDescent="0.25">
      <c r="A169" s="373"/>
      <c r="B169" s="122"/>
      <c r="L169" s="122"/>
      <c r="V169" s="122"/>
      <c r="AF169" s="122"/>
      <c r="AP169" s="122"/>
      <c r="AZ169" s="122"/>
      <c r="BA169" s="122"/>
      <c r="BJ169" s="122"/>
      <c r="BK169" s="122"/>
      <c r="BT169" s="122"/>
      <c r="CD169" s="122"/>
      <c r="CN169" s="122"/>
      <c r="CX169" s="122"/>
      <c r="DH169" s="122"/>
      <c r="DR169" s="122"/>
      <c r="EB169" s="122"/>
      <c r="EL169" s="122"/>
      <c r="EV169" s="122"/>
      <c r="FF169" s="122"/>
      <c r="FP169" s="122"/>
      <c r="FZ169" s="122"/>
      <c r="GJ169" s="122"/>
      <c r="GT169" s="122"/>
      <c r="HD169" s="122"/>
      <c r="HN169" s="122"/>
      <c r="HX169" s="122"/>
    </row>
    <row xmlns:x14ac="http://schemas.microsoft.com/office/spreadsheetml/2009/9/ac" r="170" s="3" customFormat="true" x14ac:dyDescent="0.25">
      <c r="A170" s="373"/>
      <c r="B170" s="122"/>
      <c r="L170" s="122"/>
      <c r="V170" s="122"/>
      <c r="AF170" s="122"/>
      <c r="AP170" s="122"/>
      <c r="AZ170" s="122"/>
      <c r="BA170" s="122"/>
      <c r="BJ170" s="122"/>
      <c r="BK170" s="122"/>
      <c r="BT170" s="122"/>
      <c r="CD170" s="122"/>
      <c r="CN170" s="122"/>
      <c r="CX170" s="122"/>
      <c r="DH170" s="122"/>
      <c r="DR170" s="122"/>
      <c r="EB170" s="122"/>
      <c r="EL170" s="122"/>
      <c r="EV170" s="122"/>
      <c r="FF170" s="122"/>
      <c r="FP170" s="122"/>
      <c r="FZ170" s="122"/>
      <c r="GJ170" s="122"/>
      <c r="GT170" s="122"/>
      <c r="HD170" s="122"/>
      <c r="HN170" s="122"/>
      <c r="HX170" s="122"/>
    </row>
    <row xmlns:x14ac="http://schemas.microsoft.com/office/spreadsheetml/2009/9/ac" r="171" s="3" customFormat="true" x14ac:dyDescent="0.25">
      <c r="A171" s="373"/>
      <c r="B171" s="122"/>
      <c r="L171" s="122"/>
      <c r="V171" s="122"/>
      <c r="AF171" s="122"/>
      <c r="AP171" s="122"/>
      <c r="AZ171" s="122"/>
      <c r="BA171" s="122"/>
      <c r="BJ171" s="122"/>
      <c r="BK171" s="122"/>
      <c r="BT171" s="122"/>
      <c r="CD171" s="122"/>
      <c r="CN171" s="122"/>
      <c r="CX171" s="122"/>
      <c r="DH171" s="122"/>
      <c r="DR171" s="122"/>
      <c r="EB171" s="122"/>
      <c r="EL171" s="122"/>
      <c r="EV171" s="122"/>
      <c r="FF171" s="122"/>
      <c r="FP171" s="122"/>
      <c r="FZ171" s="122"/>
      <c r="GJ171" s="122"/>
      <c r="GT171" s="122"/>
      <c r="HD171" s="122"/>
      <c r="HN171" s="122"/>
      <c r="HX171" s="122"/>
    </row>
    <row xmlns:x14ac="http://schemas.microsoft.com/office/spreadsheetml/2009/9/ac" r="172" s="3" customFormat="true" x14ac:dyDescent="0.25">
      <c r="A172" s="373"/>
      <c r="B172" s="122"/>
      <c r="L172" s="122"/>
      <c r="V172" s="122"/>
      <c r="AF172" s="122"/>
      <c r="AP172" s="122"/>
      <c r="AZ172" s="122"/>
      <c r="BA172" s="122"/>
      <c r="BJ172" s="122"/>
      <c r="BK172" s="122"/>
      <c r="BT172" s="122"/>
      <c r="CD172" s="122"/>
      <c r="CN172" s="122"/>
      <c r="CX172" s="122"/>
      <c r="DH172" s="122"/>
      <c r="DR172" s="122"/>
      <c r="EB172" s="122"/>
      <c r="EL172" s="122"/>
      <c r="EV172" s="122"/>
      <c r="FF172" s="122"/>
      <c r="FP172" s="122"/>
      <c r="FZ172" s="122"/>
      <c r="GJ172" s="122"/>
      <c r="GT172" s="122"/>
      <c r="HD172" s="122"/>
      <c r="HN172" s="122"/>
      <c r="HX172" s="122"/>
    </row>
    <row xmlns:x14ac="http://schemas.microsoft.com/office/spreadsheetml/2009/9/ac" r="173" s="3" customFormat="true" x14ac:dyDescent="0.25">
      <c r="A173" s="373"/>
      <c r="B173" s="122"/>
      <c r="L173" s="122"/>
      <c r="V173" s="122"/>
      <c r="AF173" s="122"/>
      <c r="AP173" s="122"/>
      <c r="AZ173" s="122"/>
      <c r="BA173" s="122"/>
      <c r="BJ173" s="122"/>
      <c r="BK173" s="122"/>
      <c r="BT173" s="122"/>
      <c r="CD173" s="122"/>
      <c r="CN173" s="122"/>
      <c r="CX173" s="122"/>
      <c r="DH173" s="122"/>
      <c r="DR173" s="122"/>
      <c r="EB173" s="122"/>
      <c r="EL173" s="122"/>
      <c r="EV173" s="122"/>
      <c r="FF173" s="122"/>
      <c r="FP173" s="122"/>
      <c r="FZ173" s="122"/>
      <c r="GJ173" s="122"/>
      <c r="GT173" s="122"/>
      <c r="HD173" s="122"/>
      <c r="HN173" s="122"/>
      <c r="HX173" s="122"/>
    </row>
    <row xmlns:x14ac="http://schemas.microsoft.com/office/spreadsheetml/2009/9/ac" r="174" s="3" customFormat="true" x14ac:dyDescent="0.25">
      <c r="A174" s="373"/>
      <c r="B174" s="122"/>
      <c r="L174" s="122"/>
      <c r="V174" s="122"/>
      <c r="AF174" s="122"/>
      <c r="AP174" s="122"/>
      <c r="AZ174" s="122"/>
      <c r="BA174" s="122"/>
      <c r="BJ174" s="122"/>
      <c r="BK174" s="122"/>
      <c r="BT174" s="122"/>
      <c r="CD174" s="122"/>
      <c r="CN174" s="122"/>
      <c r="CX174" s="122"/>
      <c r="DH174" s="122"/>
      <c r="DR174" s="122"/>
      <c r="EB174" s="122"/>
      <c r="EL174" s="122"/>
      <c r="EV174" s="122"/>
      <c r="FF174" s="122"/>
      <c r="FP174" s="122"/>
      <c r="FZ174" s="122"/>
      <c r="GJ174" s="122"/>
      <c r="GT174" s="122"/>
      <c r="HD174" s="122"/>
      <c r="HN174" s="122"/>
      <c r="HX174" s="122"/>
    </row>
    <row xmlns:x14ac="http://schemas.microsoft.com/office/spreadsheetml/2009/9/ac" r="175" s="3" customFormat="true" x14ac:dyDescent="0.25">
      <c r="A175" s="373"/>
      <c r="B175" s="122"/>
      <c r="L175" s="122"/>
      <c r="V175" s="122"/>
      <c r="AF175" s="122"/>
      <c r="AP175" s="122"/>
      <c r="AZ175" s="122"/>
      <c r="BA175" s="122"/>
      <c r="BJ175" s="122"/>
      <c r="BK175" s="122"/>
      <c r="BT175" s="122"/>
      <c r="CD175" s="122"/>
      <c r="CN175" s="122"/>
      <c r="CX175" s="122"/>
      <c r="DH175" s="122"/>
      <c r="DR175" s="122"/>
      <c r="EB175" s="122"/>
      <c r="EL175" s="122"/>
      <c r="EV175" s="122"/>
      <c r="FF175" s="122"/>
      <c r="FP175" s="122"/>
      <c r="FZ175" s="122"/>
      <c r="GJ175" s="122"/>
      <c r="GT175" s="122"/>
      <c r="HD175" s="122"/>
      <c r="HN175" s="122"/>
      <c r="HX175" s="122"/>
    </row>
    <row xmlns:x14ac="http://schemas.microsoft.com/office/spreadsheetml/2009/9/ac" r="176" s="3" customFormat="true" x14ac:dyDescent="0.25">
      <c r="A176" s="373"/>
      <c r="B176" s="122"/>
      <c r="L176" s="122"/>
      <c r="V176" s="122"/>
      <c r="AF176" s="122"/>
      <c r="AP176" s="122"/>
      <c r="AZ176" s="122"/>
      <c r="BA176" s="122"/>
      <c r="BJ176" s="122"/>
      <c r="BK176" s="122"/>
      <c r="BT176" s="122"/>
      <c r="CD176" s="122"/>
      <c r="CN176" s="122"/>
      <c r="CX176" s="122"/>
      <c r="DH176" s="122"/>
      <c r="DR176" s="122"/>
      <c r="EB176" s="122"/>
      <c r="EL176" s="122"/>
      <c r="EV176" s="122"/>
      <c r="FF176" s="122"/>
      <c r="FP176" s="122"/>
      <c r="FZ176" s="122"/>
      <c r="GJ176" s="122"/>
      <c r="GT176" s="122"/>
      <c r="HD176" s="122"/>
      <c r="HN176" s="122"/>
      <c r="HX176" s="122"/>
    </row>
    <row xmlns:x14ac="http://schemas.microsoft.com/office/spreadsheetml/2009/9/ac" r="177" s="3" customFormat="true" x14ac:dyDescent="0.25">
      <c r="A177" s="373"/>
      <c r="B177" s="122"/>
      <c r="L177" s="122"/>
      <c r="V177" s="122"/>
      <c r="AF177" s="122"/>
      <c r="AP177" s="122"/>
      <c r="AZ177" s="122"/>
      <c r="BA177" s="122"/>
      <c r="BJ177" s="122"/>
      <c r="BK177" s="122"/>
      <c r="BT177" s="122"/>
      <c r="CD177" s="122"/>
      <c r="CN177" s="122"/>
      <c r="CX177" s="122"/>
      <c r="DH177" s="122"/>
      <c r="DR177" s="122"/>
      <c r="EB177" s="122"/>
      <c r="EL177" s="122"/>
      <c r="EV177" s="122"/>
      <c r="FF177" s="122"/>
      <c r="FP177" s="122"/>
      <c r="FZ177" s="122"/>
      <c r="GJ177" s="122"/>
      <c r="GT177" s="122"/>
      <c r="HD177" s="122"/>
      <c r="HN177" s="122"/>
      <c r="HX177" s="122"/>
    </row>
    <row xmlns:x14ac="http://schemas.microsoft.com/office/spreadsheetml/2009/9/ac" r="178" s="3" customFormat="true" x14ac:dyDescent="0.25">
      <c r="A178" s="373"/>
      <c r="B178" s="122"/>
      <c r="L178" s="122"/>
      <c r="V178" s="122"/>
      <c r="AF178" s="122"/>
      <c r="AP178" s="122"/>
      <c r="AZ178" s="122"/>
      <c r="BA178" s="122"/>
      <c r="BJ178" s="122"/>
      <c r="BK178" s="122"/>
      <c r="BT178" s="122"/>
      <c r="CD178" s="122"/>
      <c r="CN178" s="122"/>
      <c r="CX178" s="122"/>
      <c r="DH178" s="122"/>
      <c r="DR178" s="122"/>
      <c r="EB178" s="122"/>
      <c r="EL178" s="122"/>
      <c r="EV178" s="122"/>
      <c r="FF178" s="122"/>
      <c r="FP178" s="122"/>
      <c r="FZ178" s="122"/>
      <c r="GJ178" s="122"/>
      <c r="GT178" s="122"/>
      <c r="HD178" s="122"/>
      <c r="HN178" s="122"/>
      <c r="HX178" s="122"/>
    </row>
    <row xmlns:x14ac="http://schemas.microsoft.com/office/spreadsheetml/2009/9/ac" r="179" s="3" customFormat="true" x14ac:dyDescent="0.25">
      <c r="A179" s="373"/>
      <c r="B179" s="122"/>
      <c r="L179" s="122"/>
      <c r="V179" s="122"/>
      <c r="AF179" s="122"/>
      <c r="AP179" s="122"/>
      <c r="AZ179" s="122"/>
      <c r="BA179" s="122"/>
      <c r="BJ179" s="122"/>
      <c r="BK179" s="122"/>
      <c r="BT179" s="122"/>
      <c r="CD179" s="122"/>
      <c r="CN179" s="122"/>
      <c r="CX179" s="122"/>
      <c r="DH179" s="122"/>
      <c r="DR179" s="122"/>
      <c r="EB179" s="122"/>
      <c r="EL179" s="122"/>
      <c r="EV179" s="122"/>
      <c r="FF179" s="122"/>
      <c r="FP179" s="122"/>
      <c r="FZ179" s="122"/>
      <c r="GJ179" s="122"/>
      <c r="GT179" s="122"/>
      <c r="HD179" s="122"/>
      <c r="HN179" s="122"/>
      <c r="HX179" s="122"/>
    </row>
    <row xmlns:x14ac="http://schemas.microsoft.com/office/spreadsheetml/2009/9/ac" r="180" s="3" customFormat="true" x14ac:dyDescent="0.25">
      <c r="A180" s="373"/>
      <c r="B180" s="122"/>
      <c r="L180" s="122"/>
      <c r="V180" s="122"/>
      <c r="AF180" s="122"/>
      <c r="AP180" s="122"/>
      <c r="AZ180" s="122"/>
      <c r="BA180" s="122"/>
      <c r="BJ180" s="122"/>
      <c r="BK180" s="122"/>
      <c r="BT180" s="122"/>
      <c r="CD180" s="122"/>
      <c r="CN180" s="122"/>
      <c r="CX180" s="122"/>
      <c r="DH180" s="122"/>
      <c r="DR180" s="122"/>
      <c r="EB180" s="122"/>
      <c r="EL180" s="122"/>
      <c r="EV180" s="122"/>
      <c r="FF180" s="122"/>
      <c r="FP180" s="122"/>
      <c r="FZ180" s="122"/>
      <c r="GJ180" s="122"/>
      <c r="GT180" s="122"/>
      <c r="HD180" s="122"/>
      <c r="HN180" s="122"/>
      <c r="HX180" s="122"/>
    </row>
    <row xmlns:x14ac="http://schemas.microsoft.com/office/spreadsheetml/2009/9/ac" r="181" s="3" customFormat="true" x14ac:dyDescent="0.25">
      <c r="A181" s="373"/>
      <c r="B181" s="122"/>
      <c r="L181" s="122"/>
      <c r="V181" s="122"/>
      <c r="AF181" s="122"/>
      <c r="AP181" s="122"/>
      <c r="AZ181" s="122"/>
      <c r="BA181" s="122"/>
      <c r="BJ181" s="122"/>
      <c r="BK181" s="122"/>
      <c r="BT181" s="122"/>
      <c r="CD181" s="122"/>
      <c r="CN181" s="122"/>
      <c r="CX181" s="122"/>
      <c r="DH181" s="122"/>
      <c r="DR181" s="122"/>
      <c r="EB181" s="122"/>
      <c r="EL181" s="122"/>
      <c r="EV181" s="122"/>
      <c r="FF181" s="122"/>
      <c r="FP181" s="122"/>
      <c r="FZ181" s="122"/>
      <c r="GJ181" s="122"/>
      <c r="GT181" s="122"/>
      <c r="HD181" s="122"/>
      <c r="HN181" s="122"/>
      <c r="HX181" s="122"/>
    </row>
    <row xmlns:x14ac="http://schemas.microsoft.com/office/spreadsheetml/2009/9/ac" r="182" s="3" customFormat="true" x14ac:dyDescent="0.25">
      <c r="A182" s="373"/>
      <c r="B182" s="122"/>
      <c r="L182" s="122"/>
      <c r="V182" s="122"/>
      <c r="AF182" s="122"/>
      <c r="AP182" s="122"/>
      <c r="AZ182" s="122"/>
      <c r="BA182" s="122"/>
      <c r="BJ182" s="122"/>
      <c r="BK182" s="122"/>
      <c r="BT182" s="122"/>
      <c r="CD182" s="122"/>
      <c r="CN182" s="122"/>
      <c r="CX182" s="122"/>
      <c r="DH182" s="122"/>
      <c r="DR182" s="122"/>
      <c r="EB182" s="122"/>
      <c r="EL182" s="122"/>
      <c r="EV182" s="122"/>
      <c r="FF182" s="122"/>
      <c r="FP182" s="122"/>
      <c r="FZ182" s="122"/>
      <c r="GJ182" s="122"/>
      <c r="GT182" s="122"/>
      <c r="HD182" s="122"/>
      <c r="HN182" s="122"/>
      <c r="HX182" s="122"/>
    </row>
    <row xmlns:x14ac="http://schemas.microsoft.com/office/spreadsheetml/2009/9/ac" r="183" s="3" customFormat="true" x14ac:dyDescent="0.25">
      <c r="A183" s="373"/>
      <c r="B183" s="122"/>
      <c r="L183" s="122"/>
      <c r="V183" s="122"/>
      <c r="AF183" s="122"/>
      <c r="AP183" s="122"/>
      <c r="AZ183" s="122"/>
      <c r="BA183" s="122"/>
      <c r="BJ183" s="122"/>
      <c r="BK183" s="122"/>
      <c r="BT183" s="122"/>
      <c r="CD183" s="122"/>
      <c r="CN183" s="122"/>
      <c r="CX183" s="122"/>
      <c r="DH183" s="122"/>
      <c r="DR183" s="122"/>
      <c r="EB183" s="122"/>
      <c r="EL183" s="122"/>
      <c r="EV183" s="122"/>
      <c r="FF183" s="122"/>
      <c r="FP183" s="122"/>
      <c r="FZ183" s="122"/>
      <c r="GJ183" s="122"/>
      <c r="GT183" s="122"/>
      <c r="HD183" s="122"/>
      <c r="HN183" s="122"/>
      <c r="HX183" s="122"/>
    </row>
    <row xmlns:x14ac="http://schemas.microsoft.com/office/spreadsheetml/2009/9/ac" r="184" s="3" customFormat="true" x14ac:dyDescent="0.25">
      <c r="A184" s="373"/>
      <c r="B184" s="122"/>
      <c r="L184" s="122"/>
      <c r="V184" s="122"/>
      <c r="AF184" s="122"/>
      <c r="AP184" s="122"/>
      <c r="AZ184" s="122"/>
      <c r="BA184" s="122"/>
      <c r="BJ184" s="122"/>
      <c r="BK184" s="122"/>
      <c r="BT184" s="122"/>
      <c r="CD184" s="122"/>
      <c r="CN184" s="122"/>
      <c r="CX184" s="122"/>
      <c r="DH184" s="122"/>
      <c r="DR184" s="122"/>
      <c r="EB184" s="122"/>
      <c r="EL184" s="122"/>
      <c r="EV184" s="122"/>
      <c r="FF184" s="122"/>
      <c r="FP184" s="122"/>
      <c r="FZ184" s="122"/>
      <c r="GJ184" s="122"/>
      <c r="GT184" s="122"/>
      <c r="HD184" s="122"/>
      <c r="HN184" s="122"/>
      <c r="HX184" s="122"/>
    </row>
    <row xmlns:x14ac="http://schemas.microsoft.com/office/spreadsheetml/2009/9/ac" r="185" s="3" customFormat="true" x14ac:dyDescent="0.25">
      <c r="A185" s="373"/>
      <c r="B185" s="122"/>
      <c r="L185" s="122"/>
      <c r="V185" s="122"/>
      <c r="AF185" s="122"/>
      <c r="AP185" s="122"/>
      <c r="AZ185" s="122"/>
      <c r="BA185" s="122"/>
      <c r="BJ185" s="122"/>
      <c r="BK185" s="122"/>
      <c r="BT185" s="122"/>
      <c r="CD185" s="122"/>
      <c r="CN185" s="122"/>
      <c r="CX185" s="122"/>
      <c r="DH185" s="122"/>
      <c r="DR185" s="122"/>
      <c r="EB185" s="122"/>
      <c r="EL185" s="122"/>
      <c r="EV185" s="122"/>
      <c r="FF185" s="122"/>
      <c r="FP185" s="122"/>
      <c r="FZ185" s="122"/>
      <c r="GJ185" s="122"/>
      <c r="GT185" s="122"/>
      <c r="HD185" s="122"/>
      <c r="HN185" s="122"/>
      <c r="HX185" s="122"/>
    </row>
    <row xmlns:x14ac="http://schemas.microsoft.com/office/spreadsheetml/2009/9/ac" r="186" s="3" customFormat="true" x14ac:dyDescent="0.25">
      <c r="A186" s="373"/>
      <c r="B186" s="122"/>
      <c r="L186" s="122"/>
      <c r="V186" s="122"/>
      <c r="AF186" s="122"/>
      <c r="AP186" s="122"/>
      <c r="AZ186" s="122"/>
      <c r="BA186" s="122"/>
      <c r="BJ186" s="122"/>
      <c r="BK186" s="122"/>
      <c r="BT186" s="122"/>
      <c r="CD186" s="122"/>
      <c r="CN186" s="122"/>
      <c r="CX186" s="122"/>
      <c r="DH186" s="122"/>
      <c r="DR186" s="122"/>
      <c r="EB186" s="122"/>
      <c r="EL186" s="122"/>
      <c r="EV186" s="122"/>
      <c r="FF186" s="122"/>
      <c r="FP186" s="122"/>
      <c r="FZ186" s="122"/>
      <c r="GJ186" s="122"/>
      <c r="GT186" s="122"/>
      <c r="HD186" s="122"/>
      <c r="HN186" s="122"/>
      <c r="HX186" s="122"/>
    </row>
    <row xmlns:x14ac="http://schemas.microsoft.com/office/spreadsheetml/2009/9/ac" r="187" s="3" customFormat="true" x14ac:dyDescent="0.25">
      <c r="A187" s="373"/>
      <c r="B187" s="122"/>
      <c r="L187" s="122"/>
      <c r="V187" s="122"/>
      <c r="AF187" s="122"/>
      <c r="AP187" s="122"/>
      <c r="AZ187" s="122"/>
      <c r="BA187" s="122"/>
      <c r="BJ187" s="122"/>
      <c r="BK187" s="122"/>
      <c r="BT187" s="122"/>
      <c r="CD187" s="122"/>
      <c r="CN187" s="122"/>
      <c r="CX187" s="122"/>
      <c r="DH187" s="122"/>
      <c r="DR187" s="122"/>
      <c r="EB187" s="122"/>
      <c r="EL187" s="122"/>
      <c r="EV187" s="122"/>
      <c r="FF187" s="122"/>
      <c r="FP187" s="122"/>
      <c r="FZ187" s="122"/>
      <c r="GJ187" s="122"/>
      <c r="GT187" s="122"/>
      <c r="HD187" s="122"/>
      <c r="HN187" s="122"/>
      <c r="HX187" s="122"/>
    </row>
    <row xmlns:x14ac="http://schemas.microsoft.com/office/spreadsheetml/2009/9/ac" r="188" s="3" customFormat="true" x14ac:dyDescent="0.25">
      <c r="A188" s="373"/>
      <c r="B188" s="122"/>
      <c r="L188" s="122"/>
      <c r="V188" s="122"/>
      <c r="AF188" s="122"/>
      <c r="AP188" s="122"/>
      <c r="AZ188" s="122"/>
      <c r="BA188" s="122"/>
      <c r="BJ188" s="122"/>
      <c r="BK188" s="122"/>
      <c r="BT188" s="122"/>
      <c r="CD188" s="122"/>
      <c r="CN188" s="122"/>
      <c r="CX188" s="122"/>
      <c r="DH188" s="122"/>
      <c r="DR188" s="122"/>
      <c r="EB188" s="122"/>
      <c r="EL188" s="122"/>
      <c r="EV188" s="122"/>
      <c r="FF188" s="122"/>
      <c r="FP188" s="122"/>
      <c r="FZ188" s="122"/>
      <c r="GJ188" s="122"/>
      <c r="GT188" s="122"/>
      <c r="HD188" s="122"/>
      <c r="HN188" s="122"/>
      <c r="HX188" s="122"/>
    </row>
    <row xmlns:x14ac="http://schemas.microsoft.com/office/spreadsheetml/2009/9/ac" r="189" s="3" customFormat="true" x14ac:dyDescent="0.25">
      <c r="A189" s="373"/>
      <c r="B189" s="122"/>
      <c r="L189" s="122"/>
      <c r="V189" s="122"/>
      <c r="AF189" s="122"/>
      <c r="AP189" s="122"/>
      <c r="AZ189" s="122"/>
      <c r="BA189" s="122"/>
      <c r="BJ189" s="122"/>
      <c r="BK189" s="122"/>
      <c r="BT189" s="122"/>
      <c r="CD189" s="122"/>
      <c r="CN189" s="122"/>
      <c r="CX189" s="122"/>
      <c r="DH189" s="122"/>
      <c r="DR189" s="122"/>
      <c r="EB189" s="122"/>
      <c r="EL189" s="122"/>
      <c r="EV189" s="122"/>
      <c r="FF189" s="122"/>
      <c r="FP189" s="122"/>
      <c r="FZ189" s="122"/>
      <c r="GJ189" s="122"/>
      <c r="GT189" s="122"/>
      <c r="HD189" s="122"/>
      <c r="HN189" s="122"/>
      <c r="HX189" s="122"/>
    </row>
    <row xmlns:x14ac="http://schemas.microsoft.com/office/spreadsheetml/2009/9/ac" r="190" s="3" customFormat="true" x14ac:dyDescent="0.25">
      <c r="A190" s="373"/>
      <c r="B190" s="122"/>
      <c r="L190" s="122"/>
      <c r="V190" s="122"/>
      <c r="AF190" s="122"/>
      <c r="AP190" s="122"/>
      <c r="AZ190" s="122"/>
      <c r="BA190" s="122"/>
      <c r="BJ190" s="122"/>
      <c r="BK190" s="122"/>
      <c r="BT190" s="122"/>
      <c r="CD190" s="122"/>
      <c r="CN190" s="122"/>
      <c r="CX190" s="122"/>
      <c r="DH190" s="122"/>
      <c r="DR190" s="122"/>
      <c r="EB190" s="122"/>
      <c r="EL190" s="122"/>
      <c r="EV190" s="122"/>
      <c r="FF190" s="122"/>
      <c r="FP190" s="122"/>
      <c r="FZ190" s="122"/>
      <c r="GJ190" s="122"/>
      <c r="GT190" s="122"/>
      <c r="HD190" s="122"/>
      <c r="HN190" s="122"/>
      <c r="HX190" s="122"/>
    </row>
    <row xmlns:x14ac="http://schemas.microsoft.com/office/spreadsheetml/2009/9/ac" r="191" s="3" customFormat="true" x14ac:dyDescent="0.25">
      <c r="A191" s="373"/>
      <c r="B191" s="122"/>
      <c r="L191" s="122"/>
      <c r="V191" s="122"/>
      <c r="AF191" s="122"/>
      <c r="AP191" s="122"/>
      <c r="AZ191" s="122"/>
      <c r="BA191" s="122"/>
      <c r="BJ191" s="122"/>
      <c r="BK191" s="122"/>
      <c r="BT191" s="122"/>
      <c r="CD191" s="122"/>
      <c r="CN191" s="122"/>
      <c r="CX191" s="122"/>
      <c r="DH191" s="122"/>
      <c r="DR191" s="122"/>
      <c r="EB191" s="122"/>
      <c r="EL191" s="122"/>
      <c r="EV191" s="122"/>
      <c r="FF191" s="122"/>
      <c r="FP191" s="122"/>
      <c r="FZ191" s="122"/>
      <c r="GJ191" s="122"/>
      <c r="GT191" s="122"/>
      <c r="HD191" s="122"/>
      <c r="HN191" s="122"/>
      <c r="HX191" s="122"/>
    </row>
    <row xmlns:x14ac="http://schemas.microsoft.com/office/spreadsheetml/2009/9/ac" r="192" s="3" customFormat="true" x14ac:dyDescent="0.25">
      <c r="A192" s="373"/>
      <c r="B192" s="122"/>
      <c r="L192" s="122"/>
      <c r="V192" s="122"/>
      <c r="AF192" s="122"/>
      <c r="AP192" s="122"/>
      <c r="AZ192" s="122"/>
      <c r="BA192" s="122"/>
      <c r="BJ192" s="122"/>
      <c r="BK192" s="122"/>
      <c r="BT192" s="122"/>
      <c r="CD192" s="122"/>
      <c r="CN192" s="122"/>
      <c r="CX192" s="122"/>
      <c r="DH192" s="122"/>
      <c r="DR192" s="122"/>
      <c r="EB192" s="122"/>
      <c r="EL192" s="122"/>
      <c r="EV192" s="122"/>
      <c r="FF192" s="122"/>
      <c r="FP192" s="122"/>
      <c r="FZ192" s="122"/>
      <c r="GJ192" s="122"/>
      <c r="GT192" s="122"/>
      <c r="HD192" s="122"/>
      <c r="HN192" s="122"/>
      <c r="HX192" s="122"/>
    </row>
    <row xmlns:x14ac="http://schemas.microsoft.com/office/spreadsheetml/2009/9/ac" r="193" s="3" customFormat="true" x14ac:dyDescent="0.25">
      <c r="A193" s="373"/>
      <c r="B193" s="122"/>
      <c r="L193" s="122"/>
      <c r="V193" s="122"/>
      <c r="AF193" s="122"/>
      <c r="AP193" s="122"/>
      <c r="AZ193" s="122"/>
      <c r="BA193" s="122"/>
      <c r="BJ193" s="122"/>
      <c r="BK193" s="122"/>
      <c r="BT193" s="122"/>
      <c r="CD193" s="122"/>
      <c r="CN193" s="122"/>
      <c r="CX193" s="122"/>
      <c r="DH193" s="122"/>
      <c r="DR193" s="122"/>
      <c r="EB193" s="122"/>
      <c r="EL193" s="122"/>
      <c r="EV193" s="122"/>
      <c r="FF193" s="122"/>
      <c r="FP193" s="122"/>
      <c r="FZ193" s="122"/>
      <c r="GJ193" s="122"/>
      <c r="GT193" s="122"/>
      <c r="HD193" s="122"/>
      <c r="HN193" s="122"/>
      <c r="HX193" s="122"/>
    </row>
    <row xmlns:x14ac="http://schemas.microsoft.com/office/spreadsheetml/2009/9/ac" r="194" s="3" customFormat="true" x14ac:dyDescent="0.25">
      <c r="A194" s="373"/>
      <c r="B194" s="122"/>
      <c r="L194" s="122"/>
      <c r="V194" s="122"/>
      <c r="AF194" s="122"/>
      <c r="AP194" s="122"/>
      <c r="AZ194" s="122"/>
      <c r="BA194" s="122"/>
      <c r="BJ194" s="122"/>
      <c r="BK194" s="122"/>
      <c r="BT194" s="122"/>
      <c r="CD194" s="122"/>
      <c r="CN194" s="122"/>
      <c r="CX194" s="122"/>
      <c r="DH194" s="122"/>
      <c r="DR194" s="122"/>
      <c r="EB194" s="122"/>
      <c r="EL194" s="122"/>
      <c r="EV194" s="122"/>
      <c r="FF194" s="122"/>
      <c r="FP194" s="122"/>
      <c r="FZ194" s="122"/>
      <c r="GJ194" s="122"/>
      <c r="GT194" s="122"/>
      <c r="HD194" s="122"/>
      <c r="HN194" s="122"/>
      <c r="HX194" s="122"/>
    </row>
    <row xmlns:x14ac="http://schemas.microsoft.com/office/spreadsheetml/2009/9/ac" r="195" s="3" customFormat="true" x14ac:dyDescent="0.25">
      <c r="A195" s="373"/>
      <c r="B195" s="122"/>
      <c r="L195" s="122"/>
      <c r="V195" s="122"/>
      <c r="AF195" s="122"/>
      <c r="AP195" s="122"/>
      <c r="AZ195" s="122"/>
      <c r="BA195" s="122"/>
      <c r="BJ195" s="122"/>
      <c r="BK195" s="122"/>
      <c r="BT195" s="122"/>
      <c r="CD195" s="122"/>
      <c r="CN195" s="122"/>
      <c r="CX195" s="122"/>
      <c r="DH195" s="122"/>
      <c r="DR195" s="122"/>
      <c r="EB195" s="122"/>
      <c r="EL195" s="122"/>
      <c r="EV195" s="122"/>
      <c r="FF195" s="122"/>
      <c r="FP195" s="122"/>
      <c r="FZ195" s="122"/>
      <c r="GJ195" s="122"/>
      <c r="GT195" s="122"/>
      <c r="HD195" s="122"/>
      <c r="HN195" s="122"/>
      <c r="HX195" s="122"/>
    </row>
    <row xmlns:x14ac="http://schemas.microsoft.com/office/spreadsheetml/2009/9/ac" r="196" s="3" customFormat="true" x14ac:dyDescent="0.25">
      <c r="A196" s="373"/>
      <c r="B196" s="122"/>
      <c r="L196" s="122"/>
      <c r="V196" s="122"/>
      <c r="AF196" s="122"/>
      <c r="AP196" s="122"/>
      <c r="AZ196" s="122"/>
      <c r="BA196" s="122"/>
      <c r="BJ196" s="122"/>
      <c r="BK196" s="122"/>
      <c r="BT196" s="122"/>
      <c r="CD196" s="122"/>
      <c r="CN196" s="122"/>
      <c r="CX196" s="122"/>
      <c r="DH196" s="122"/>
      <c r="DR196" s="122"/>
      <c r="EB196" s="122"/>
      <c r="EL196" s="122"/>
      <c r="EV196" s="122"/>
      <c r="FF196" s="122"/>
      <c r="FP196" s="122"/>
      <c r="FZ196" s="122"/>
      <c r="GJ196" s="122"/>
      <c r="GT196" s="122"/>
      <c r="HD196" s="122"/>
      <c r="HN196" s="122"/>
      <c r="HX196" s="122"/>
    </row>
    <row xmlns:x14ac="http://schemas.microsoft.com/office/spreadsheetml/2009/9/ac" r="197" s="3" customFormat="true" x14ac:dyDescent="0.25">
      <c r="A197" s="373"/>
      <c r="B197" s="122"/>
      <c r="L197" s="122"/>
      <c r="V197" s="122"/>
      <c r="AF197" s="122"/>
      <c r="AP197" s="122"/>
      <c r="AZ197" s="122"/>
      <c r="BA197" s="122"/>
      <c r="BJ197" s="122"/>
      <c r="BK197" s="122"/>
      <c r="BT197" s="122"/>
      <c r="CD197" s="122"/>
      <c r="CN197" s="122"/>
      <c r="CX197" s="122"/>
      <c r="DH197" s="122"/>
      <c r="DR197" s="122"/>
      <c r="EB197" s="122"/>
      <c r="EL197" s="122"/>
      <c r="EV197" s="122"/>
      <c r="FF197" s="122"/>
      <c r="FP197" s="122"/>
      <c r="FZ197" s="122"/>
      <c r="GJ197" s="122"/>
      <c r="GT197" s="122"/>
      <c r="HD197" s="122"/>
      <c r="HN197" s="122"/>
      <c r="HX197" s="122"/>
    </row>
    <row xmlns:x14ac="http://schemas.microsoft.com/office/spreadsheetml/2009/9/ac" r="198" s="3" customFormat="true" x14ac:dyDescent="0.25">
      <c r="A198" s="373"/>
      <c r="B198" s="122"/>
      <c r="L198" s="122"/>
      <c r="V198" s="122"/>
      <c r="AF198" s="122"/>
      <c r="AP198" s="122"/>
      <c r="AZ198" s="122"/>
      <c r="BA198" s="122"/>
      <c r="BJ198" s="122"/>
      <c r="BK198" s="122"/>
      <c r="BT198" s="122"/>
      <c r="CD198" s="122"/>
      <c r="CN198" s="122"/>
      <c r="CX198" s="122"/>
      <c r="DH198" s="122"/>
      <c r="DR198" s="122"/>
      <c r="EB198" s="122"/>
      <c r="EL198" s="122"/>
      <c r="EV198" s="122"/>
      <c r="FF198" s="122"/>
      <c r="FP198" s="122"/>
      <c r="FZ198" s="122"/>
      <c r="GJ198" s="122"/>
      <c r="GT198" s="122"/>
      <c r="HD198" s="122"/>
      <c r="HN198" s="122"/>
      <c r="HX198" s="122"/>
    </row>
    <row xmlns:x14ac="http://schemas.microsoft.com/office/spreadsheetml/2009/9/ac" r="199" s="3" customFormat="true" x14ac:dyDescent="0.25">
      <c r="A199" s="373"/>
      <c r="B199" s="122"/>
      <c r="L199" s="122"/>
      <c r="V199" s="122"/>
      <c r="AF199" s="122"/>
      <c r="AP199" s="122"/>
      <c r="AZ199" s="122"/>
      <c r="BA199" s="122"/>
      <c r="BJ199" s="122"/>
      <c r="BK199" s="122"/>
      <c r="BT199" s="122"/>
      <c r="CD199" s="122"/>
      <c r="CN199" s="122"/>
      <c r="CX199" s="122"/>
      <c r="DH199" s="122"/>
      <c r="DR199" s="122"/>
      <c r="EB199" s="122"/>
      <c r="EL199" s="122"/>
      <c r="EV199" s="122"/>
      <c r="FF199" s="122"/>
      <c r="FP199" s="122"/>
      <c r="FZ199" s="122"/>
      <c r="GJ199" s="122"/>
      <c r="GT199" s="122"/>
      <c r="HD199" s="122"/>
      <c r="HN199" s="122"/>
      <c r="HX199" s="122"/>
    </row>
    <row xmlns:x14ac="http://schemas.microsoft.com/office/spreadsheetml/2009/9/ac" r="200" s="3" customFormat="true" x14ac:dyDescent="0.25">
      <c r="A200" s="373"/>
      <c r="B200" s="122"/>
      <c r="L200" s="122"/>
      <c r="V200" s="122"/>
      <c r="AF200" s="122"/>
      <c r="AP200" s="122"/>
      <c r="AZ200" s="122"/>
      <c r="BA200" s="122"/>
      <c r="BJ200" s="122"/>
      <c r="BK200" s="122"/>
      <c r="BT200" s="122"/>
      <c r="CD200" s="122"/>
      <c r="CN200" s="122"/>
      <c r="CX200" s="122"/>
      <c r="DH200" s="122"/>
      <c r="DR200" s="122"/>
      <c r="EB200" s="122"/>
      <c r="EL200" s="122"/>
      <c r="EV200" s="122"/>
      <c r="FF200" s="122"/>
      <c r="FP200" s="122"/>
      <c r="FZ200" s="122"/>
      <c r="GJ200" s="122"/>
      <c r="GT200" s="122"/>
      <c r="HD200" s="122"/>
      <c r="HN200" s="122"/>
      <c r="HX200" s="122"/>
    </row>
    <row xmlns:x14ac="http://schemas.microsoft.com/office/spreadsheetml/2009/9/ac" r="201" s="3" customFormat="true" x14ac:dyDescent="0.25">
      <c r="A201" s="373"/>
      <c r="B201" s="122"/>
      <c r="L201" s="122"/>
      <c r="V201" s="122"/>
      <c r="AF201" s="122"/>
      <c r="AP201" s="122"/>
      <c r="AZ201" s="122"/>
      <c r="BA201" s="122"/>
      <c r="BJ201" s="122"/>
      <c r="BK201" s="122"/>
      <c r="BT201" s="122"/>
      <c r="CD201" s="122"/>
      <c r="CN201" s="122"/>
      <c r="CX201" s="122"/>
      <c r="DH201" s="122"/>
      <c r="DR201" s="122"/>
      <c r="EB201" s="122"/>
      <c r="EL201" s="122"/>
      <c r="EV201" s="122"/>
      <c r="FF201" s="122"/>
      <c r="FP201" s="122"/>
      <c r="FZ201" s="122"/>
      <c r="GJ201" s="122"/>
      <c r="GT201" s="122"/>
      <c r="HD201" s="122"/>
      <c r="HN201" s="122"/>
      <c r="HX201" s="122"/>
    </row>
    <row xmlns:x14ac="http://schemas.microsoft.com/office/spreadsheetml/2009/9/ac" r="202" s="3" customFormat="true" x14ac:dyDescent="0.25">
      <c r="A202" s="373"/>
      <c r="B202" s="122"/>
      <c r="L202" s="122"/>
      <c r="V202" s="122"/>
      <c r="AF202" s="122"/>
      <c r="AP202" s="122"/>
      <c r="AZ202" s="122"/>
      <c r="BA202" s="122"/>
      <c r="BJ202" s="122"/>
      <c r="BK202" s="122"/>
      <c r="BT202" s="122"/>
      <c r="CD202" s="122"/>
      <c r="CN202" s="122"/>
      <c r="CX202" s="122"/>
      <c r="DH202" s="122"/>
      <c r="DR202" s="122"/>
      <c r="EB202" s="122"/>
      <c r="EL202" s="122"/>
      <c r="EV202" s="122"/>
      <c r="FF202" s="122"/>
      <c r="FP202" s="122"/>
      <c r="FZ202" s="122"/>
      <c r="GJ202" s="122"/>
      <c r="GT202" s="122"/>
      <c r="HD202" s="122"/>
      <c r="HN202" s="122"/>
      <c r="HX202" s="122"/>
    </row>
    <row xmlns:x14ac="http://schemas.microsoft.com/office/spreadsheetml/2009/9/ac" r="203" s="3" customFormat="true" x14ac:dyDescent="0.25">
      <c r="A203" s="373"/>
      <c r="B203" s="122"/>
      <c r="L203" s="122"/>
      <c r="V203" s="122"/>
      <c r="AF203" s="122"/>
      <c r="AP203" s="122"/>
      <c r="AZ203" s="122"/>
      <c r="BA203" s="122"/>
      <c r="BJ203" s="122"/>
      <c r="BK203" s="122"/>
      <c r="BT203" s="122"/>
      <c r="CD203" s="122"/>
      <c r="CN203" s="122"/>
      <c r="CX203" s="122"/>
      <c r="DH203" s="122"/>
      <c r="DR203" s="122"/>
      <c r="EB203" s="122"/>
      <c r="EL203" s="122"/>
      <c r="EV203" s="122"/>
      <c r="FF203" s="122"/>
      <c r="FP203" s="122"/>
      <c r="FZ203" s="122"/>
      <c r="GJ203" s="122"/>
      <c r="GT203" s="122"/>
      <c r="HD203" s="122"/>
      <c r="HN203" s="122"/>
      <c r="HX203" s="122"/>
    </row>
    <row xmlns:x14ac="http://schemas.microsoft.com/office/spreadsheetml/2009/9/ac" r="204" s="3" customFormat="true" x14ac:dyDescent="0.25">
      <c r="A204" s="373"/>
      <c r="B204" s="122"/>
      <c r="L204" s="122"/>
      <c r="V204" s="122"/>
      <c r="AF204" s="122"/>
      <c r="AP204" s="122"/>
      <c r="AZ204" s="122"/>
      <c r="BA204" s="122"/>
      <c r="BJ204" s="122"/>
      <c r="BK204" s="122"/>
      <c r="BT204" s="122"/>
      <c r="CD204" s="122"/>
      <c r="CN204" s="122"/>
      <c r="CX204" s="122"/>
      <c r="DH204" s="122"/>
      <c r="DR204" s="122"/>
      <c r="EB204" s="122"/>
      <c r="EL204" s="122"/>
      <c r="EV204" s="122"/>
      <c r="FF204" s="122"/>
      <c r="FP204" s="122"/>
      <c r="FZ204" s="122"/>
      <c r="GJ204" s="122"/>
      <c r="GT204" s="122"/>
      <c r="HD204" s="122"/>
      <c r="HN204" s="122"/>
      <c r="HX204" s="122"/>
    </row>
    <row xmlns:x14ac="http://schemas.microsoft.com/office/spreadsheetml/2009/9/ac" r="205" s="3" customFormat="true" x14ac:dyDescent="0.25">
      <c r="A205" s="373"/>
      <c r="B205" s="122"/>
      <c r="L205" s="122"/>
      <c r="V205" s="122"/>
      <c r="AF205" s="122"/>
      <c r="AP205" s="122"/>
      <c r="AZ205" s="122"/>
      <c r="BA205" s="122"/>
      <c r="BJ205" s="122"/>
      <c r="BK205" s="122"/>
      <c r="BT205" s="122"/>
      <c r="CD205" s="122"/>
      <c r="CN205" s="122"/>
      <c r="CX205" s="122"/>
      <c r="DH205" s="122"/>
      <c r="DR205" s="122"/>
      <c r="EB205" s="122"/>
      <c r="EL205" s="122"/>
      <c r="EV205" s="122"/>
      <c r="FF205" s="122"/>
      <c r="FP205" s="122"/>
      <c r="FZ205" s="122"/>
      <c r="GJ205" s="122"/>
      <c r="GT205" s="122"/>
      <c r="HD205" s="122"/>
      <c r="HN205" s="122"/>
      <c r="HX205" s="122"/>
    </row>
    <row xmlns:x14ac="http://schemas.microsoft.com/office/spreadsheetml/2009/9/ac" r="206" s="3" customFormat="true" x14ac:dyDescent="0.25">
      <c r="A206" s="373"/>
      <c r="B206" s="122"/>
      <c r="L206" s="122"/>
      <c r="V206" s="122"/>
      <c r="AF206" s="122"/>
      <c r="AP206" s="122"/>
      <c r="AZ206" s="122"/>
      <c r="BA206" s="122"/>
      <c r="BJ206" s="122"/>
      <c r="BK206" s="122"/>
      <c r="BT206" s="122"/>
      <c r="CD206" s="122"/>
      <c r="CN206" s="122"/>
      <c r="CX206" s="122"/>
      <c r="DH206" s="122"/>
      <c r="DR206" s="122"/>
      <c r="EB206" s="122"/>
      <c r="EL206" s="122"/>
      <c r="EV206" s="122"/>
      <c r="FF206" s="122"/>
      <c r="FP206" s="122"/>
      <c r="FZ206" s="122"/>
      <c r="GJ206" s="122"/>
      <c r="GT206" s="122"/>
      <c r="HD206" s="122"/>
      <c r="HN206" s="122"/>
      <c r="HX206" s="122"/>
    </row>
    <row xmlns:x14ac="http://schemas.microsoft.com/office/spreadsheetml/2009/9/ac" r="207" s="3" customFormat="true" x14ac:dyDescent="0.25">
      <c r="A207" s="373"/>
      <c r="B207" s="122"/>
      <c r="L207" s="122"/>
      <c r="V207" s="122"/>
      <c r="AF207" s="122"/>
      <c r="AP207" s="122"/>
      <c r="AZ207" s="122"/>
      <c r="BA207" s="122"/>
      <c r="BJ207" s="122"/>
      <c r="BK207" s="122"/>
      <c r="BT207" s="122"/>
      <c r="CD207" s="122"/>
      <c r="CN207" s="122"/>
      <c r="CX207" s="122"/>
      <c r="DH207" s="122"/>
      <c r="DR207" s="122"/>
      <c r="EB207" s="122"/>
      <c r="EL207" s="122"/>
      <c r="EV207" s="122"/>
      <c r="FF207" s="122"/>
      <c r="FP207" s="122"/>
      <c r="FZ207" s="122"/>
      <c r="GJ207" s="122"/>
      <c r="GT207" s="122"/>
      <c r="HD207" s="122"/>
      <c r="HN207" s="122"/>
      <c r="HX207" s="122"/>
    </row>
    <row xmlns:x14ac="http://schemas.microsoft.com/office/spreadsheetml/2009/9/ac" r="208" s="3" customFormat="true" x14ac:dyDescent="0.25">
      <c r="A208" s="373"/>
      <c r="B208" s="122"/>
      <c r="L208" s="122"/>
      <c r="V208" s="122"/>
      <c r="AF208" s="122"/>
      <c r="AP208" s="122"/>
      <c r="AZ208" s="122"/>
      <c r="BA208" s="122"/>
      <c r="BJ208" s="122"/>
      <c r="BK208" s="122"/>
      <c r="BT208" s="122"/>
      <c r="CD208" s="122"/>
      <c r="CN208" s="122"/>
      <c r="CX208" s="122"/>
      <c r="DH208" s="122"/>
      <c r="DR208" s="122"/>
      <c r="EB208" s="122"/>
      <c r="EL208" s="122"/>
      <c r="EV208" s="122"/>
      <c r="FF208" s="122"/>
      <c r="FP208" s="122"/>
      <c r="FZ208" s="122"/>
      <c r="GJ208" s="122"/>
      <c r="GT208" s="122"/>
      <c r="HD208" s="122"/>
      <c r="HN208" s="122"/>
      <c r="HX208" s="122"/>
    </row>
    <row xmlns:x14ac="http://schemas.microsoft.com/office/spreadsheetml/2009/9/ac" r="209" s="3" customFormat="true" x14ac:dyDescent="0.25">
      <c r="A209" s="373"/>
      <c r="B209" s="122"/>
      <c r="L209" s="122"/>
      <c r="V209" s="122"/>
      <c r="AF209" s="122"/>
      <c r="AP209" s="122"/>
      <c r="AZ209" s="122"/>
      <c r="BA209" s="122"/>
      <c r="BJ209" s="122"/>
      <c r="BK209" s="122"/>
      <c r="BT209" s="122"/>
      <c r="CD209" s="122"/>
      <c r="CN209" s="122"/>
      <c r="CX209" s="122"/>
      <c r="DH209" s="122"/>
      <c r="DR209" s="122"/>
      <c r="EB209" s="122"/>
      <c r="EL209" s="122"/>
      <c r="EV209" s="122"/>
      <c r="FF209" s="122"/>
      <c r="FP209" s="122"/>
      <c r="FZ209" s="122"/>
      <c r="GJ209" s="122"/>
      <c r="GT209" s="122"/>
      <c r="HD209" s="122"/>
      <c r="HN209" s="122"/>
      <c r="HX209" s="122"/>
    </row>
    <row xmlns:x14ac="http://schemas.microsoft.com/office/spreadsheetml/2009/9/ac" r="210" s="3" customFormat="true" x14ac:dyDescent="0.25">
      <c r="A210" s="373"/>
      <c r="B210" s="122"/>
      <c r="L210" s="122"/>
      <c r="V210" s="122"/>
      <c r="AF210" s="122"/>
      <c r="AP210" s="122"/>
      <c r="AZ210" s="122"/>
      <c r="BA210" s="122"/>
      <c r="BJ210" s="122"/>
      <c r="BK210" s="122"/>
      <c r="BT210" s="122"/>
      <c r="CD210" s="122"/>
      <c r="CN210" s="122"/>
      <c r="CX210" s="122"/>
      <c r="DH210" s="122"/>
      <c r="DR210" s="122"/>
      <c r="EB210" s="122"/>
      <c r="EL210" s="122"/>
      <c r="EV210" s="122"/>
      <c r="FF210" s="122"/>
      <c r="FP210" s="122"/>
      <c r="FZ210" s="122"/>
      <c r="GJ210" s="122"/>
      <c r="GT210" s="122"/>
      <c r="HD210" s="122"/>
      <c r="HN210" s="122"/>
      <c r="HX210" s="122"/>
    </row>
    <row xmlns:x14ac="http://schemas.microsoft.com/office/spreadsheetml/2009/9/ac" r="211" s="3" customFormat="true" x14ac:dyDescent="0.25">
      <c r="A211" s="373"/>
      <c r="B211" s="122"/>
      <c r="L211" s="122"/>
      <c r="V211" s="122"/>
      <c r="AF211" s="122"/>
      <c r="AP211" s="122"/>
      <c r="AZ211" s="122"/>
      <c r="BA211" s="122"/>
      <c r="BJ211" s="122"/>
      <c r="BK211" s="122"/>
      <c r="BT211" s="122"/>
      <c r="CD211" s="122"/>
      <c r="CN211" s="122"/>
      <c r="CX211" s="122"/>
      <c r="DH211" s="122"/>
      <c r="DR211" s="122"/>
      <c r="EB211" s="122"/>
      <c r="EL211" s="122"/>
      <c r="EV211" s="122"/>
      <c r="FF211" s="122"/>
      <c r="FP211" s="122"/>
      <c r="FZ211" s="122"/>
      <c r="GJ211" s="122"/>
      <c r="GT211" s="122"/>
      <c r="HD211" s="122"/>
      <c r="HN211" s="122"/>
      <c r="HX211" s="122"/>
    </row>
    <row xmlns:x14ac="http://schemas.microsoft.com/office/spreadsheetml/2009/9/ac" r="212" s="3" customFormat="true" x14ac:dyDescent="0.25">
      <c r="A212" s="373"/>
      <c r="B212" s="122"/>
      <c r="L212" s="122"/>
      <c r="V212" s="122"/>
      <c r="AF212" s="122"/>
      <c r="AP212" s="122"/>
      <c r="AZ212" s="122"/>
      <c r="BA212" s="122"/>
      <c r="BJ212" s="122"/>
      <c r="BK212" s="122"/>
      <c r="BT212" s="122"/>
      <c r="CD212" s="122"/>
      <c r="CN212" s="122"/>
      <c r="CX212" s="122"/>
      <c r="DH212" s="122"/>
      <c r="DR212" s="122"/>
      <c r="EB212" s="122"/>
      <c r="EL212" s="122"/>
      <c r="EV212" s="122"/>
      <c r="FF212" s="122"/>
      <c r="FP212" s="122"/>
      <c r="FZ212" s="122"/>
      <c r="GJ212" s="122"/>
      <c r="GT212" s="122"/>
      <c r="HD212" s="122"/>
      <c r="HN212" s="122"/>
      <c r="HX212" s="122"/>
    </row>
    <row xmlns:x14ac="http://schemas.microsoft.com/office/spreadsheetml/2009/9/ac" r="213" s="3" customFormat="true" x14ac:dyDescent="0.25">
      <c r="A213" s="373"/>
      <c r="B213" s="122"/>
      <c r="L213" s="122"/>
      <c r="V213" s="122"/>
      <c r="AF213" s="122"/>
      <c r="AP213" s="122"/>
      <c r="AZ213" s="122"/>
      <c r="BA213" s="122"/>
      <c r="BJ213" s="122"/>
      <c r="BK213" s="122"/>
      <c r="BT213" s="122"/>
      <c r="CD213" s="122"/>
      <c r="CN213" s="122"/>
      <c r="CX213" s="122"/>
      <c r="DH213" s="122"/>
      <c r="DR213" s="122"/>
      <c r="EB213" s="122"/>
      <c r="EL213" s="122"/>
      <c r="EV213" s="122"/>
      <c r="FF213" s="122"/>
      <c r="FP213" s="122"/>
      <c r="FZ213" s="122"/>
      <c r="GJ213" s="122"/>
      <c r="GT213" s="122"/>
      <c r="HD213" s="122"/>
      <c r="HN213" s="122"/>
      <c r="HX213" s="122"/>
    </row>
    <row xmlns:x14ac="http://schemas.microsoft.com/office/spreadsheetml/2009/9/ac" r="214" s="3" customFormat="true" x14ac:dyDescent="0.25">
      <c r="A214" s="373"/>
      <c r="B214" s="122"/>
      <c r="L214" s="122"/>
      <c r="V214" s="122"/>
      <c r="AF214" s="122"/>
      <c r="AP214" s="122"/>
      <c r="AZ214" s="122"/>
      <c r="BA214" s="122"/>
      <c r="BJ214" s="122"/>
      <c r="BK214" s="122"/>
      <c r="BT214" s="122"/>
      <c r="CD214" s="122"/>
      <c r="CN214" s="122"/>
      <c r="CX214" s="122"/>
      <c r="DH214" s="122"/>
      <c r="DR214" s="122"/>
      <c r="EB214" s="122"/>
      <c r="EL214" s="122"/>
      <c r="EV214" s="122"/>
      <c r="FF214" s="122"/>
      <c r="FP214" s="122"/>
      <c r="FZ214" s="122"/>
      <c r="GJ214" s="122"/>
      <c r="GT214" s="122"/>
      <c r="HD214" s="122"/>
      <c r="HN214" s="122"/>
      <c r="HX214" s="122"/>
    </row>
    <row xmlns:x14ac="http://schemas.microsoft.com/office/spreadsheetml/2009/9/ac" r="215" s="3" customFormat="true" x14ac:dyDescent="0.25">
      <c r="A215" s="373"/>
      <c r="B215" s="122"/>
      <c r="L215" s="122"/>
      <c r="V215" s="122"/>
      <c r="AF215" s="122"/>
      <c r="AP215" s="122"/>
      <c r="AZ215" s="122"/>
      <c r="BA215" s="122"/>
      <c r="BJ215" s="122"/>
      <c r="BK215" s="122"/>
      <c r="BT215" s="122"/>
      <c r="CD215" s="122"/>
      <c r="CN215" s="122"/>
      <c r="CX215" s="122"/>
      <c r="DH215" s="122"/>
      <c r="DR215" s="122"/>
      <c r="EB215" s="122"/>
      <c r="EL215" s="122"/>
      <c r="EV215" s="122"/>
      <c r="FF215" s="122"/>
      <c r="FP215" s="122"/>
      <c r="FZ215" s="122"/>
      <c r="GJ215" s="122"/>
      <c r="GT215" s="122"/>
      <c r="HD215" s="122"/>
      <c r="HN215" s="122"/>
      <c r="HX215" s="122"/>
    </row>
    <row xmlns:x14ac="http://schemas.microsoft.com/office/spreadsheetml/2009/9/ac" r="216" s="3" customFormat="true" x14ac:dyDescent="0.25">
      <c r="A216" s="373"/>
      <c r="B216" s="122"/>
      <c r="L216" s="122"/>
      <c r="V216" s="122"/>
      <c r="AF216" s="122"/>
      <c r="AP216" s="122"/>
      <c r="AZ216" s="122"/>
      <c r="BA216" s="122"/>
      <c r="BJ216" s="122"/>
      <c r="BK216" s="122"/>
      <c r="BT216" s="122"/>
      <c r="CD216" s="122"/>
      <c r="CN216" s="122"/>
      <c r="CX216" s="122"/>
      <c r="DH216" s="122"/>
      <c r="DR216" s="122"/>
      <c r="EB216" s="122"/>
      <c r="EL216" s="122"/>
      <c r="EV216" s="122"/>
      <c r="FF216" s="122"/>
      <c r="FP216" s="122"/>
      <c r="FZ216" s="122"/>
      <c r="GJ216" s="122"/>
      <c r="GT216" s="122"/>
      <c r="HD216" s="122"/>
      <c r="HN216" s="122"/>
      <c r="HX216" s="122"/>
    </row>
    <row xmlns:x14ac="http://schemas.microsoft.com/office/spreadsheetml/2009/9/ac" r="217" s="3" customFormat="true" x14ac:dyDescent="0.25">
      <c r="A217" s="373"/>
      <c r="B217" s="122"/>
      <c r="L217" s="122"/>
      <c r="V217" s="122"/>
      <c r="AF217" s="122"/>
      <c r="AP217" s="122"/>
      <c r="AZ217" s="122"/>
      <c r="BA217" s="122"/>
      <c r="BJ217" s="122"/>
      <c r="BK217" s="122"/>
      <c r="BT217" s="122"/>
      <c r="CD217" s="122"/>
      <c r="CN217" s="122"/>
      <c r="CX217" s="122"/>
      <c r="DH217" s="122"/>
      <c r="DR217" s="122"/>
      <c r="EB217" s="122"/>
      <c r="EL217" s="122"/>
      <c r="EV217" s="122"/>
      <c r="FF217" s="122"/>
      <c r="FP217" s="122"/>
      <c r="FZ217" s="122"/>
      <c r="GJ217" s="122"/>
      <c r="GT217" s="122"/>
      <c r="HD217" s="122"/>
      <c r="HN217" s="122"/>
      <c r="HX217" s="122"/>
    </row>
    <row xmlns:x14ac="http://schemas.microsoft.com/office/spreadsheetml/2009/9/ac" r="218" s="3" customFormat="true" x14ac:dyDescent="0.25">
      <c r="A218" s="373"/>
      <c r="B218" s="122"/>
      <c r="L218" s="122"/>
      <c r="V218" s="122"/>
      <c r="AF218" s="122"/>
      <c r="AP218" s="122"/>
      <c r="AZ218" s="122"/>
      <c r="BA218" s="122"/>
      <c r="BJ218" s="122"/>
      <c r="BK218" s="122"/>
      <c r="BT218" s="122"/>
      <c r="CD218" s="122"/>
      <c r="CN218" s="122"/>
      <c r="CX218" s="122"/>
      <c r="DH218" s="122"/>
      <c r="DR218" s="122"/>
      <c r="EB218" s="122"/>
      <c r="EL218" s="122"/>
      <c r="EV218" s="122"/>
      <c r="FF218" s="122"/>
      <c r="FP218" s="122"/>
      <c r="FZ218" s="122"/>
      <c r="GJ218" s="122"/>
      <c r="GT218" s="122"/>
      <c r="HD218" s="122"/>
      <c r="HN218" s="122"/>
      <c r="HX218" s="122"/>
    </row>
    <row xmlns:x14ac="http://schemas.microsoft.com/office/spreadsheetml/2009/9/ac" r="219" s="3" customFormat="true" x14ac:dyDescent="0.25">
      <c r="A219" s="373"/>
      <c r="B219" s="122"/>
      <c r="L219" s="122"/>
      <c r="V219" s="122"/>
      <c r="AF219" s="122"/>
      <c r="AP219" s="122"/>
      <c r="AZ219" s="122"/>
      <c r="BA219" s="122"/>
      <c r="BJ219" s="122"/>
      <c r="BK219" s="122"/>
      <c r="BT219" s="122"/>
      <c r="CD219" s="122"/>
      <c r="CN219" s="122"/>
      <c r="CX219" s="122"/>
      <c r="DH219" s="122"/>
      <c r="DR219" s="122"/>
      <c r="EB219" s="122"/>
      <c r="EL219" s="122"/>
      <c r="EV219" s="122"/>
      <c r="FF219" s="122"/>
      <c r="FP219" s="122"/>
      <c r="FZ219" s="122"/>
      <c r="GJ219" s="122"/>
      <c r="GT219" s="122"/>
      <c r="HD219" s="122"/>
      <c r="HN219" s="122"/>
      <c r="HX219" s="122"/>
    </row>
    <row xmlns:x14ac="http://schemas.microsoft.com/office/spreadsheetml/2009/9/ac" r="220" s="3" customFormat="true" x14ac:dyDescent="0.25">
      <c r="A220" s="373"/>
      <c r="B220" s="122"/>
      <c r="L220" s="122"/>
      <c r="V220" s="122"/>
      <c r="AF220" s="122"/>
      <c r="AP220" s="122"/>
      <c r="AZ220" s="122"/>
      <c r="BA220" s="122"/>
      <c r="BJ220" s="122"/>
      <c r="BK220" s="122"/>
      <c r="BT220" s="122"/>
      <c r="CD220" s="122"/>
      <c r="CN220" s="122"/>
      <c r="CX220" s="122"/>
      <c r="DH220" s="122"/>
      <c r="DR220" s="122"/>
      <c r="EB220" s="122"/>
      <c r="EL220" s="122"/>
      <c r="EV220" s="122"/>
      <c r="FF220" s="122"/>
      <c r="FP220" s="122"/>
      <c r="FZ220" s="122"/>
      <c r="GJ220" s="122"/>
      <c r="GT220" s="122"/>
      <c r="HD220" s="122"/>
      <c r="HN220" s="122"/>
      <c r="HX220" s="122"/>
    </row>
    <row xmlns:x14ac="http://schemas.microsoft.com/office/spreadsheetml/2009/9/ac" r="221" s="3" customFormat="true" x14ac:dyDescent="0.25">
      <c r="A221" s="373"/>
      <c r="B221" s="122"/>
      <c r="L221" s="122"/>
      <c r="V221" s="122"/>
      <c r="AF221" s="122"/>
      <c r="AP221" s="122"/>
      <c r="AZ221" s="122"/>
      <c r="BA221" s="122"/>
      <c r="BJ221" s="122"/>
      <c r="BK221" s="122"/>
      <c r="BT221" s="122"/>
      <c r="CD221" s="122"/>
      <c r="CN221" s="122"/>
      <c r="CX221" s="122"/>
      <c r="DH221" s="122"/>
      <c r="DR221" s="122"/>
      <c r="EB221" s="122"/>
      <c r="EL221" s="122"/>
      <c r="EV221" s="122"/>
      <c r="FF221" s="122"/>
      <c r="FP221" s="122"/>
      <c r="FZ221" s="122"/>
      <c r="GJ221" s="122"/>
      <c r="GT221" s="122"/>
      <c r="HD221" s="122"/>
      <c r="HN221" s="122"/>
      <c r="HX221" s="122"/>
    </row>
    <row xmlns:x14ac="http://schemas.microsoft.com/office/spreadsheetml/2009/9/ac" r="222" s="3" customFormat="true" x14ac:dyDescent="0.25">
      <c r="A222" s="373"/>
      <c r="B222" s="122"/>
      <c r="L222" s="122"/>
      <c r="V222" s="122"/>
      <c r="AF222" s="122"/>
      <c r="AP222" s="122"/>
      <c r="AZ222" s="122"/>
      <c r="BA222" s="122"/>
      <c r="BJ222" s="122"/>
      <c r="BK222" s="122"/>
      <c r="BT222" s="122"/>
      <c r="CD222" s="122"/>
      <c r="CN222" s="122"/>
      <c r="CX222" s="122"/>
      <c r="DH222" s="122"/>
      <c r="DR222" s="122"/>
      <c r="EB222" s="122"/>
      <c r="EL222" s="122"/>
      <c r="EV222" s="122"/>
      <c r="FF222" s="122"/>
      <c r="FP222" s="122"/>
      <c r="FZ222" s="122"/>
      <c r="GJ222" s="122"/>
      <c r="GT222" s="122"/>
      <c r="HD222" s="122"/>
      <c r="HN222" s="122"/>
      <c r="HX222" s="122"/>
    </row>
    <row xmlns:x14ac="http://schemas.microsoft.com/office/spreadsheetml/2009/9/ac" r="223" s="3" customFormat="true" x14ac:dyDescent="0.25">
      <c r="A223" s="373"/>
      <c r="B223" s="122"/>
      <c r="L223" s="122"/>
      <c r="V223" s="122"/>
      <c r="AF223" s="122"/>
      <c r="AP223" s="122"/>
      <c r="AZ223" s="122"/>
      <c r="BA223" s="122"/>
      <c r="BJ223" s="122"/>
      <c r="BK223" s="122"/>
      <c r="BT223" s="122"/>
      <c r="CD223" s="122"/>
      <c r="CN223" s="122"/>
      <c r="CX223" s="122"/>
      <c r="DH223" s="122"/>
      <c r="DR223" s="122"/>
      <c r="EB223" s="122"/>
      <c r="EL223" s="122"/>
      <c r="EV223" s="122"/>
      <c r="FF223" s="122"/>
      <c r="FP223" s="122"/>
      <c r="FZ223" s="122"/>
      <c r="GJ223" s="122"/>
      <c r="GT223" s="122"/>
      <c r="HD223" s="122"/>
      <c r="HN223" s="122"/>
      <c r="HX223" s="122"/>
    </row>
    <row xmlns:x14ac="http://schemas.microsoft.com/office/spreadsheetml/2009/9/ac" r="224" s="3" customFormat="true" x14ac:dyDescent="0.25">
      <c r="A224" s="373"/>
      <c r="B224" s="122"/>
      <c r="L224" s="122"/>
      <c r="V224" s="122"/>
      <c r="AF224" s="122"/>
      <c r="AP224" s="122"/>
      <c r="AZ224" s="122"/>
      <c r="BA224" s="122"/>
      <c r="BJ224" s="122"/>
      <c r="BK224" s="122"/>
      <c r="BT224" s="122"/>
      <c r="CD224" s="122"/>
      <c r="CN224" s="122"/>
      <c r="CX224" s="122"/>
      <c r="DH224" s="122"/>
      <c r="DR224" s="122"/>
      <c r="EB224" s="122"/>
      <c r="EL224" s="122"/>
      <c r="EV224" s="122"/>
      <c r="FF224" s="122"/>
      <c r="FP224" s="122"/>
      <c r="FZ224" s="122"/>
      <c r="GJ224" s="122"/>
      <c r="GT224" s="122"/>
      <c r="HD224" s="122"/>
      <c r="HN224" s="122"/>
      <c r="HX224" s="122"/>
    </row>
    <row xmlns:x14ac="http://schemas.microsoft.com/office/spreadsheetml/2009/9/ac" r="225" s="3" customFormat="true" x14ac:dyDescent="0.25">
      <c r="A225" s="373"/>
      <c r="B225" s="122"/>
      <c r="L225" s="122"/>
      <c r="V225" s="122"/>
      <c r="AF225" s="122"/>
      <c r="AP225" s="122"/>
      <c r="AZ225" s="122"/>
      <c r="BA225" s="122"/>
      <c r="BJ225" s="122"/>
      <c r="BK225" s="122"/>
      <c r="BT225" s="122"/>
      <c r="CD225" s="122"/>
      <c r="CN225" s="122"/>
      <c r="CX225" s="122"/>
      <c r="DH225" s="122"/>
      <c r="DR225" s="122"/>
      <c r="EB225" s="122"/>
      <c r="EL225" s="122"/>
      <c r="EV225" s="122"/>
      <c r="FF225" s="122"/>
      <c r="FP225" s="122"/>
      <c r="FZ225" s="122"/>
      <c r="GJ225" s="122"/>
      <c r="GT225" s="122"/>
      <c r="HD225" s="122"/>
      <c r="HN225" s="122"/>
      <c r="HX225" s="122"/>
    </row>
    <row xmlns:x14ac="http://schemas.microsoft.com/office/spreadsheetml/2009/9/ac" r="226" s="3" customFormat="true" x14ac:dyDescent="0.25">
      <c r="A226" s="373"/>
      <c r="B226" s="122"/>
      <c r="L226" s="122"/>
      <c r="V226" s="122"/>
      <c r="AF226" s="122"/>
      <c r="AP226" s="122"/>
      <c r="AZ226" s="122"/>
      <c r="BA226" s="122"/>
      <c r="BJ226" s="122"/>
      <c r="BK226" s="122"/>
      <c r="BT226" s="122"/>
      <c r="CD226" s="122"/>
      <c r="CN226" s="122"/>
      <c r="CX226" s="122"/>
      <c r="DH226" s="122"/>
      <c r="DR226" s="122"/>
      <c r="EB226" s="122"/>
      <c r="EL226" s="122"/>
      <c r="EV226" s="122"/>
      <c r="FF226" s="122"/>
      <c r="FP226" s="122"/>
      <c r="FZ226" s="122"/>
      <c r="GJ226" s="122"/>
      <c r="GT226" s="122"/>
      <c r="HD226" s="122"/>
      <c r="HN226" s="122"/>
      <c r="HX226" s="122"/>
    </row>
    <row xmlns:x14ac="http://schemas.microsoft.com/office/spreadsheetml/2009/9/ac" r="227" s="3" customFormat="true" x14ac:dyDescent="0.25">
      <c r="A227" s="373"/>
      <c r="B227" s="122"/>
      <c r="L227" s="122"/>
      <c r="V227" s="122"/>
      <c r="AF227" s="122"/>
      <c r="AP227" s="122"/>
      <c r="AZ227" s="122"/>
      <c r="BA227" s="122"/>
      <c r="BJ227" s="122"/>
      <c r="BK227" s="122"/>
      <c r="BT227" s="122"/>
      <c r="CD227" s="122"/>
      <c r="CN227" s="122"/>
      <c r="CX227" s="122"/>
      <c r="DH227" s="122"/>
      <c r="DR227" s="122"/>
      <c r="EB227" s="122"/>
      <c r="EL227" s="122"/>
      <c r="EV227" s="122"/>
      <c r="FF227" s="122"/>
      <c r="FP227" s="122"/>
      <c r="FZ227" s="122"/>
      <c r="GJ227" s="122"/>
      <c r="GT227" s="122"/>
      <c r="HD227" s="122"/>
      <c r="HN227" s="122"/>
      <c r="HX227" s="122"/>
    </row>
    <row xmlns:x14ac="http://schemas.microsoft.com/office/spreadsheetml/2009/9/ac" r="228" s="3" customFormat="true" x14ac:dyDescent="0.25">
      <c r="A228" s="373"/>
      <c r="B228" s="122"/>
      <c r="L228" s="122"/>
      <c r="V228" s="122"/>
      <c r="AF228" s="122"/>
      <c r="AP228" s="122"/>
      <c r="AZ228" s="122"/>
      <c r="BA228" s="122"/>
      <c r="BJ228" s="122"/>
      <c r="BK228" s="122"/>
      <c r="BT228" s="122"/>
      <c r="CD228" s="122"/>
      <c r="CN228" s="122"/>
      <c r="CX228" s="122"/>
      <c r="DH228" s="122"/>
      <c r="DR228" s="122"/>
      <c r="EB228" s="122"/>
      <c r="EL228" s="122"/>
      <c r="EV228" s="122"/>
      <c r="FF228" s="122"/>
      <c r="FP228" s="122"/>
      <c r="FZ228" s="122"/>
      <c r="GJ228" s="122"/>
      <c r="GT228" s="122"/>
      <c r="HD228" s="122"/>
      <c r="HN228" s="122"/>
      <c r="HX228" s="122"/>
    </row>
    <row xmlns:x14ac="http://schemas.microsoft.com/office/spreadsheetml/2009/9/ac" r="229" s="3" customFormat="true" x14ac:dyDescent="0.25">
      <c r="A229" s="373"/>
      <c r="B229" s="122"/>
      <c r="L229" s="122"/>
      <c r="V229" s="122"/>
      <c r="AF229" s="122"/>
      <c r="AP229" s="122"/>
      <c r="AZ229" s="122"/>
      <c r="BA229" s="122"/>
      <c r="BJ229" s="122"/>
      <c r="BK229" s="122"/>
      <c r="BT229" s="122"/>
      <c r="CD229" s="122"/>
      <c r="CN229" s="122"/>
      <c r="CX229" s="122"/>
      <c r="DH229" s="122"/>
      <c r="DR229" s="122"/>
      <c r="EB229" s="122"/>
      <c r="EL229" s="122"/>
      <c r="EV229" s="122"/>
      <c r="FF229" s="122"/>
      <c r="FP229" s="122"/>
      <c r="FZ229" s="122"/>
      <c r="GJ229" s="122"/>
      <c r="GT229" s="122"/>
      <c r="HD229" s="122"/>
      <c r="HN229" s="122"/>
      <c r="HX229" s="122"/>
    </row>
    <row xmlns:x14ac="http://schemas.microsoft.com/office/spreadsheetml/2009/9/ac" r="230" s="3" customFormat="true" x14ac:dyDescent="0.25">
      <c r="A230" s="373"/>
      <c r="B230" s="122"/>
      <c r="L230" s="122"/>
      <c r="V230" s="122"/>
      <c r="AF230" s="122"/>
      <c r="AP230" s="122"/>
      <c r="AZ230" s="122"/>
      <c r="BA230" s="122"/>
      <c r="BJ230" s="122"/>
      <c r="BK230" s="122"/>
      <c r="BT230" s="122"/>
      <c r="CD230" s="122"/>
      <c r="CN230" s="122"/>
      <c r="CX230" s="122"/>
      <c r="DH230" s="122"/>
      <c r="DR230" s="122"/>
      <c r="EB230" s="122"/>
      <c r="EL230" s="122"/>
      <c r="EV230" s="122"/>
      <c r="FF230" s="122"/>
      <c r="FP230" s="122"/>
      <c r="FZ230" s="122"/>
      <c r="GJ230" s="122"/>
      <c r="GT230" s="122"/>
      <c r="HD230" s="122"/>
      <c r="HN230" s="122"/>
      <c r="HX230" s="122"/>
    </row>
    <row xmlns:x14ac="http://schemas.microsoft.com/office/spreadsheetml/2009/9/ac" r="231" s="3" customFormat="true" x14ac:dyDescent="0.25">
      <c r="A231" s="373"/>
      <c r="B231" s="122"/>
      <c r="L231" s="122"/>
      <c r="V231" s="122"/>
      <c r="AF231" s="122"/>
      <c r="AP231" s="122"/>
      <c r="AZ231" s="122"/>
      <c r="BA231" s="122"/>
      <c r="BJ231" s="122"/>
      <c r="BK231" s="122"/>
      <c r="BT231" s="122"/>
      <c r="CD231" s="122"/>
      <c r="CN231" s="122"/>
      <c r="CX231" s="122"/>
      <c r="DH231" s="122"/>
      <c r="DR231" s="122"/>
      <c r="EB231" s="122"/>
      <c r="EL231" s="122"/>
      <c r="EV231" s="122"/>
      <c r="FF231" s="122"/>
      <c r="FP231" s="122"/>
      <c r="FZ231" s="122"/>
      <c r="GJ231" s="122"/>
      <c r="GT231" s="122"/>
      <c r="HD231" s="122"/>
      <c r="HN231" s="122"/>
      <c r="HX231" s="122"/>
    </row>
    <row xmlns:x14ac="http://schemas.microsoft.com/office/spreadsheetml/2009/9/ac" r="232" s="3" customFormat="true" x14ac:dyDescent="0.25">
      <c r="A232" s="373"/>
      <c r="B232" s="122"/>
      <c r="L232" s="122"/>
      <c r="V232" s="122"/>
      <c r="AF232" s="122"/>
      <c r="AP232" s="122"/>
      <c r="AZ232" s="122"/>
      <c r="BA232" s="122"/>
      <c r="BJ232" s="122"/>
      <c r="BK232" s="122"/>
      <c r="BT232" s="122"/>
      <c r="CD232" s="122"/>
      <c r="CN232" s="122"/>
      <c r="CX232" s="122"/>
      <c r="DH232" s="122"/>
      <c r="DR232" s="122"/>
      <c r="EB232" s="122"/>
      <c r="EL232" s="122"/>
      <c r="EV232" s="122"/>
      <c r="FF232" s="122"/>
      <c r="FP232" s="122"/>
      <c r="FZ232" s="122"/>
      <c r="GJ232" s="122"/>
      <c r="GT232" s="122"/>
      <c r="HD232" s="122"/>
      <c r="HN232" s="122"/>
      <c r="HX232" s="122"/>
    </row>
    <row xmlns:x14ac="http://schemas.microsoft.com/office/spreadsheetml/2009/9/ac" r="233" s="3" customFormat="true" x14ac:dyDescent="0.25">
      <c r="A233" s="373"/>
      <c r="B233" s="122"/>
      <c r="L233" s="122"/>
      <c r="V233" s="122"/>
      <c r="AF233" s="122"/>
      <c r="AP233" s="122"/>
      <c r="AZ233" s="122"/>
      <c r="BA233" s="122"/>
      <c r="BJ233" s="122"/>
      <c r="BK233" s="122"/>
      <c r="BT233" s="122"/>
      <c r="CD233" s="122"/>
      <c r="CN233" s="122"/>
      <c r="CX233" s="122"/>
      <c r="DH233" s="122"/>
      <c r="DR233" s="122"/>
      <c r="EB233" s="122"/>
      <c r="EL233" s="122"/>
      <c r="EV233" s="122"/>
      <c r="FF233" s="122"/>
      <c r="FP233" s="122"/>
      <c r="FZ233" s="122"/>
      <c r="GJ233" s="122"/>
      <c r="GT233" s="122"/>
      <c r="HD233" s="122"/>
      <c r="HN233" s="122"/>
      <c r="HX233" s="122"/>
    </row>
    <row xmlns:x14ac="http://schemas.microsoft.com/office/spreadsheetml/2009/9/ac" r="234" s="3" customFormat="true" x14ac:dyDescent="0.25">
      <c r="A234" s="373"/>
      <c r="B234" s="122"/>
      <c r="L234" s="122"/>
      <c r="V234" s="122"/>
      <c r="AF234" s="122"/>
      <c r="AP234" s="122"/>
      <c r="AZ234" s="122"/>
      <c r="BA234" s="122"/>
      <c r="BJ234" s="122"/>
      <c r="BK234" s="122"/>
      <c r="BT234" s="122"/>
      <c r="CD234" s="122"/>
      <c r="CN234" s="122"/>
      <c r="CX234" s="122"/>
      <c r="DH234" s="122"/>
      <c r="DR234" s="122"/>
      <c r="EB234" s="122"/>
      <c r="EL234" s="122"/>
      <c r="EV234" s="122"/>
      <c r="FF234" s="122"/>
      <c r="FP234" s="122"/>
      <c r="FZ234" s="122"/>
      <c r="GJ234" s="122"/>
      <c r="GT234" s="122"/>
      <c r="HD234" s="122"/>
      <c r="HN234" s="122"/>
      <c r="HX234" s="122"/>
    </row>
    <row xmlns:x14ac="http://schemas.microsoft.com/office/spreadsheetml/2009/9/ac" r="235" s="3" customFormat="true" x14ac:dyDescent="0.25">
      <c r="A235" s="373"/>
      <c r="B235" s="122"/>
      <c r="L235" s="122"/>
      <c r="V235" s="122"/>
      <c r="AF235" s="122"/>
      <c r="AP235" s="122"/>
      <c r="AZ235" s="122"/>
      <c r="BA235" s="122"/>
      <c r="BJ235" s="122"/>
      <c r="BK235" s="122"/>
      <c r="BT235" s="122"/>
      <c r="CD235" s="122"/>
      <c r="CN235" s="122"/>
      <c r="CX235" s="122"/>
      <c r="DH235" s="122"/>
      <c r="DR235" s="122"/>
      <c r="EB235" s="122"/>
      <c r="EL235" s="122"/>
      <c r="EV235" s="122"/>
      <c r="FF235" s="122"/>
      <c r="FP235" s="122"/>
      <c r="FZ235" s="122"/>
      <c r="GJ235" s="122"/>
      <c r="GT235" s="122"/>
      <c r="HD235" s="122"/>
      <c r="HN235" s="122"/>
      <c r="HX235" s="122"/>
    </row>
    <row xmlns:x14ac="http://schemas.microsoft.com/office/spreadsheetml/2009/9/ac" r="236" s="3" customFormat="true" x14ac:dyDescent="0.25">
      <c r="A236" s="373"/>
      <c r="B236" s="122"/>
      <c r="L236" s="122"/>
      <c r="V236" s="122"/>
      <c r="AF236" s="122"/>
      <c r="AP236" s="122"/>
      <c r="AZ236" s="122"/>
      <c r="BA236" s="122"/>
      <c r="BJ236" s="122"/>
      <c r="BK236" s="122"/>
      <c r="BT236" s="122"/>
      <c r="CD236" s="122"/>
      <c r="CN236" s="122"/>
      <c r="CX236" s="122"/>
      <c r="DH236" s="122"/>
      <c r="DR236" s="122"/>
      <c r="EB236" s="122"/>
      <c r="EL236" s="122"/>
      <c r="EV236" s="122"/>
      <c r="FF236" s="122"/>
      <c r="FP236" s="122"/>
      <c r="FZ236" s="122"/>
      <c r="GJ236" s="122"/>
      <c r="GT236" s="122"/>
      <c r="HD236" s="122"/>
      <c r="HN236" s="122"/>
      <c r="HX236" s="122"/>
    </row>
    <row xmlns:x14ac="http://schemas.microsoft.com/office/spreadsheetml/2009/9/ac" r="237" s="3" customFormat="true" x14ac:dyDescent="0.25">
      <c r="A237" s="373"/>
      <c r="B237" s="122"/>
      <c r="L237" s="122"/>
      <c r="V237" s="122"/>
      <c r="AF237" s="122"/>
      <c r="AP237" s="122"/>
      <c r="AZ237" s="122"/>
      <c r="BA237" s="122"/>
      <c r="BJ237" s="122"/>
      <c r="BK237" s="122"/>
      <c r="BT237" s="122"/>
      <c r="CD237" s="122"/>
      <c r="CN237" s="122"/>
      <c r="CX237" s="122"/>
      <c r="DH237" s="122"/>
      <c r="DR237" s="122"/>
      <c r="EB237" s="122"/>
      <c r="EL237" s="122"/>
      <c r="EV237" s="122"/>
      <c r="FF237" s="122"/>
      <c r="FP237" s="122"/>
      <c r="FZ237" s="122"/>
      <c r="GJ237" s="122"/>
      <c r="GT237" s="122"/>
      <c r="HD237" s="122"/>
      <c r="HN237" s="122"/>
      <c r="HX237" s="122"/>
    </row>
    <row xmlns:x14ac="http://schemas.microsoft.com/office/spreadsheetml/2009/9/ac" r="238" s="3" customFormat="true" x14ac:dyDescent="0.25">
      <c r="A238" s="373"/>
      <c r="B238" s="122"/>
      <c r="L238" s="122"/>
      <c r="V238" s="122"/>
      <c r="AF238" s="122"/>
      <c r="AP238" s="122"/>
      <c r="AZ238" s="122"/>
      <c r="BA238" s="122"/>
      <c r="BJ238" s="122"/>
      <c r="BK238" s="122"/>
      <c r="BT238" s="122"/>
      <c r="CD238" s="122"/>
      <c r="CN238" s="122"/>
      <c r="CX238" s="122"/>
      <c r="DH238" s="122"/>
      <c r="DR238" s="122"/>
      <c r="EB238" s="122"/>
      <c r="EL238" s="122"/>
      <c r="EV238" s="122"/>
      <c r="FF238" s="122"/>
      <c r="FP238" s="122"/>
      <c r="FZ238" s="122"/>
      <c r="GJ238" s="122"/>
      <c r="GT238" s="122"/>
      <c r="HD238" s="122"/>
      <c r="HN238" s="122"/>
      <c r="HX238" s="122"/>
    </row>
    <row xmlns:x14ac="http://schemas.microsoft.com/office/spreadsheetml/2009/9/ac" r="239" s="3" customFormat="true" x14ac:dyDescent="0.25">
      <c r="A239" s="373"/>
      <c r="B239" s="122"/>
      <c r="L239" s="122"/>
      <c r="V239" s="122"/>
      <c r="AF239" s="122"/>
      <c r="AP239" s="122"/>
      <c r="AZ239" s="122"/>
      <c r="BA239" s="122"/>
      <c r="BJ239" s="122"/>
      <c r="BK239" s="122"/>
      <c r="BT239" s="122"/>
      <c r="CD239" s="122"/>
      <c r="CN239" s="122"/>
      <c r="CX239" s="122"/>
      <c r="DH239" s="122"/>
      <c r="DR239" s="122"/>
      <c r="EB239" s="122"/>
      <c r="EL239" s="122"/>
      <c r="EV239" s="122"/>
      <c r="FF239" s="122"/>
      <c r="FP239" s="122"/>
      <c r="FZ239" s="122"/>
      <c r="GJ239" s="122"/>
      <c r="GT239" s="122"/>
      <c r="HD239" s="122"/>
      <c r="HN239" s="122"/>
      <c r="HX239" s="122"/>
    </row>
    <row xmlns:x14ac="http://schemas.microsoft.com/office/spreadsheetml/2009/9/ac" r="240" s="3" customFormat="true" x14ac:dyDescent="0.25">
      <c r="A240" s="373"/>
      <c r="B240" s="122"/>
      <c r="L240" s="122"/>
      <c r="V240" s="122"/>
      <c r="AF240" s="122"/>
      <c r="AP240" s="122"/>
      <c r="AZ240" s="122"/>
      <c r="BA240" s="122"/>
      <c r="BJ240" s="122"/>
      <c r="BK240" s="122"/>
      <c r="BT240" s="122"/>
      <c r="CD240" s="122"/>
      <c r="CN240" s="122"/>
      <c r="CX240" s="122"/>
      <c r="DH240" s="122"/>
      <c r="DR240" s="122"/>
      <c r="EB240" s="122"/>
      <c r="EL240" s="122"/>
      <c r="EV240" s="122"/>
      <c r="FF240" s="122"/>
      <c r="FP240" s="122"/>
      <c r="FZ240" s="122"/>
      <c r="GJ240" s="122"/>
      <c r="GT240" s="122"/>
      <c r="HD240" s="122"/>
      <c r="HN240" s="122"/>
      <c r="HX240" s="122"/>
    </row>
    <row xmlns:x14ac="http://schemas.microsoft.com/office/spreadsheetml/2009/9/ac" r="241" s="3" customFormat="true" x14ac:dyDescent="0.25">
      <c r="A241" s="373"/>
      <c r="B241" s="122"/>
      <c r="L241" s="122"/>
      <c r="V241" s="122"/>
      <c r="AF241" s="122"/>
      <c r="AP241" s="122"/>
      <c r="AZ241" s="122"/>
      <c r="BA241" s="122"/>
      <c r="BJ241" s="122"/>
      <c r="BK241" s="122"/>
      <c r="BT241" s="122"/>
      <c r="CD241" s="122"/>
      <c r="CN241" s="122"/>
      <c r="CX241" s="122"/>
      <c r="DH241" s="122"/>
      <c r="DR241" s="122"/>
      <c r="EB241" s="122"/>
      <c r="EL241" s="122"/>
      <c r="EV241" s="122"/>
      <c r="FF241" s="122"/>
      <c r="FP241" s="122"/>
      <c r="FZ241" s="122"/>
      <c r="GJ241" s="122"/>
      <c r="GT241" s="122"/>
      <c r="HD241" s="122"/>
      <c r="HN241" s="122"/>
      <c r="HX241" s="122"/>
    </row>
    <row xmlns:x14ac="http://schemas.microsoft.com/office/spreadsheetml/2009/9/ac" r="242" s="3" customFormat="true" x14ac:dyDescent="0.25">
      <c r="A242" s="373"/>
      <c r="B242" s="122"/>
      <c r="L242" s="122"/>
      <c r="V242" s="122"/>
      <c r="AF242" s="122"/>
      <c r="AP242" s="122"/>
      <c r="AZ242" s="122"/>
      <c r="BA242" s="122"/>
      <c r="BJ242" s="122"/>
      <c r="BK242" s="122"/>
      <c r="BT242" s="122"/>
      <c r="CD242" s="122"/>
      <c r="CN242" s="122"/>
      <c r="CX242" s="122"/>
      <c r="DH242" s="122"/>
      <c r="DR242" s="122"/>
      <c r="EB242" s="122"/>
      <c r="EL242" s="122"/>
      <c r="EV242" s="122"/>
      <c r="FF242" s="122"/>
      <c r="FP242" s="122"/>
      <c r="FZ242" s="122"/>
      <c r="GJ242" s="122"/>
      <c r="GT242" s="122"/>
      <c r="HD242" s="122"/>
      <c r="HN242" s="122"/>
      <c r="HX242" s="122"/>
    </row>
    <row xmlns:x14ac="http://schemas.microsoft.com/office/spreadsheetml/2009/9/ac" r="243" s="3" customFormat="true" x14ac:dyDescent="0.25">
      <c r="A243" s="373"/>
      <c r="B243" s="122"/>
      <c r="L243" s="122"/>
      <c r="V243" s="122"/>
      <c r="AF243" s="122"/>
      <c r="AP243" s="122"/>
      <c r="AZ243" s="122"/>
      <c r="BA243" s="122"/>
      <c r="BJ243" s="122"/>
      <c r="BK243" s="122"/>
      <c r="BT243" s="122"/>
      <c r="CD243" s="122"/>
      <c r="CN243" s="122"/>
      <c r="CX243" s="122"/>
      <c r="DH243" s="122"/>
      <c r="DR243" s="122"/>
      <c r="EB243" s="122"/>
      <c r="EL243" s="122"/>
      <c r="EV243" s="122"/>
      <c r="FF243" s="122"/>
      <c r="FP243" s="122"/>
      <c r="FZ243" s="122"/>
      <c r="GJ243" s="122"/>
      <c r="GT243" s="122"/>
      <c r="HD243" s="122"/>
      <c r="HN243" s="122"/>
      <c r="HX243" s="122"/>
    </row>
    <row xmlns:x14ac="http://schemas.microsoft.com/office/spreadsheetml/2009/9/ac" r="244" s="3" customFormat="true" x14ac:dyDescent="0.25">
      <c r="A244" s="373"/>
      <c r="B244" s="122"/>
      <c r="L244" s="122"/>
      <c r="V244" s="122"/>
      <c r="AF244" s="122"/>
      <c r="AP244" s="122"/>
      <c r="AZ244" s="122"/>
      <c r="BA244" s="122"/>
      <c r="BJ244" s="122"/>
      <c r="BK244" s="122"/>
      <c r="BT244" s="122"/>
      <c r="CD244" s="122"/>
      <c r="CN244" s="122"/>
      <c r="CX244" s="122"/>
      <c r="DH244" s="122"/>
      <c r="DR244" s="122"/>
      <c r="EB244" s="122"/>
      <c r="EL244" s="122"/>
      <c r="EV244" s="122"/>
      <c r="FF244" s="122"/>
      <c r="FP244" s="122"/>
      <c r="FZ244" s="122"/>
      <c r="GJ244" s="122"/>
      <c r="GT244" s="122"/>
      <c r="HD244" s="122"/>
      <c r="HN244" s="122"/>
      <c r="HX244" s="122"/>
    </row>
    <row xmlns:x14ac="http://schemas.microsoft.com/office/spreadsheetml/2009/9/ac" r="245" s="3" customFormat="true" x14ac:dyDescent="0.25">
      <c r="A245" s="373"/>
      <c r="B245" s="122"/>
      <c r="L245" s="122"/>
      <c r="V245" s="122"/>
      <c r="AF245" s="122"/>
      <c r="AP245" s="122"/>
      <c r="AZ245" s="122"/>
      <c r="BA245" s="122"/>
      <c r="BJ245" s="122"/>
      <c r="BK245" s="122"/>
      <c r="BT245" s="122"/>
      <c r="CD245" s="122"/>
      <c r="CN245" s="122"/>
      <c r="CX245" s="122"/>
      <c r="DH245" s="122"/>
      <c r="DR245" s="122"/>
      <c r="EB245" s="122"/>
      <c r="EL245" s="122"/>
      <c r="EV245" s="122"/>
      <c r="FF245" s="122"/>
      <c r="FP245" s="122"/>
      <c r="FZ245" s="122"/>
      <c r="GJ245" s="122"/>
      <c r="GT245" s="122"/>
      <c r="HD245" s="122"/>
      <c r="HN245" s="122"/>
      <c r="HX245" s="122"/>
    </row>
    <row xmlns:x14ac="http://schemas.microsoft.com/office/spreadsheetml/2009/9/ac" r="246" s="3" customFormat="true" x14ac:dyDescent="0.25">
      <c r="A246" s="373"/>
      <c r="B246" s="122"/>
      <c r="L246" s="122"/>
      <c r="V246" s="122"/>
      <c r="AF246" s="122"/>
      <c r="AP246" s="122"/>
      <c r="AZ246" s="122"/>
      <c r="BA246" s="122"/>
      <c r="BJ246" s="122"/>
      <c r="BK246" s="122"/>
      <c r="BT246" s="122"/>
      <c r="CD246" s="122"/>
      <c r="CN246" s="122"/>
      <c r="CX246" s="122"/>
      <c r="DH246" s="122"/>
      <c r="DR246" s="122"/>
      <c r="EB246" s="122"/>
      <c r="EL246" s="122"/>
      <c r="EV246" s="122"/>
      <c r="FF246" s="122"/>
      <c r="FP246" s="122"/>
      <c r="FZ246" s="122"/>
      <c r="GJ246" s="122"/>
      <c r="GT246" s="122"/>
      <c r="HD246" s="122"/>
      <c r="HN246" s="122"/>
      <c r="HX246" s="122"/>
    </row>
    <row xmlns:x14ac="http://schemas.microsoft.com/office/spreadsheetml/2009/9/ac" r="247" s="3" customFormat="true" x14ac:dyDescent="0.25">
      <c r="A247" s="373"/>
      <c r="B247" s="122"/>
      <c r="L247" s="122"/>
      <c r="V247" s="122"/>
      <c r="AF247" s="122"/>
      <c r="AP247" s="122"/>
      <c r="AZ247" s="122"/>
      <c r="BA247" s="122"/>
      <c r="BJ247" s="122"/>
      <c r="BK247" s="122"/>
      <c r="BT247" s="122"/>
      <c r="CD247" s="122"/>
      <c r="CN247" s="122"/>
      <c r="CX247" s="122"/>
      <c r="DH247" s="122"/>
      <c r="DR247" s="122"/>
      <c r="EB247" s="122"/>
      <c r="EL247" s="122"/>
      <c r="EV247" s="122"/>
      <c r="FF247" s="122"/>
      <c r="FP247" s="122"/>
      <c r="FZ247" s="122"/>
      <c r="GJ247" s="122"/>
      <c r="GT247" s="122"/>
      <c r="HD247" s="122"/>
      <c r="HN247" s="122"/>
      <c r="HX247" s="122"/>
    </row>
    <row xmlns:x14ac="http://schemas.microsoft.com/office/spreadsheetml/2009/9/ac" r="248" s="3" customFormat="true" x14ac:dyDescent="0.25">
      <c r="A248" s="373"/>
      <c r="B248" s="122"/>
      <c r="L248" s="122"/>
      <c r="V248" s="122"/>
      <c r="AF248" s="122"/>
      <c r="AP248" s="122"/>
      <c r="AZ248" s="122"/>
      <c r="BA248" s="122"/>
      <c r="BJ248" s="122"/>
      <c r="BK248" s="122"/>
      <c r="BT248" s="122"/>
      <c r="CD248" s="122"/>
      <c r="CN248" s="122"/>
      <c r="CX248" s="122"/>
      <c r="DH248" s="122"/>
      <c r="DR248" s="122"/>
      <c r="EB248" s="122"/>
      <c r="EL248" s="122"/>
      <c r="EV248" s="122"/>
      <c r="FF248" s="122"/>
      <c r="FP248" s="122"/>
      <c r="FZ248" s="122"/>
      <c r="GJ248" s="122"/>
      <c r="GT248" s="122"/>
      <c r="HD248" s="122"/>
      <c r="HN248" s="122"/>
      <c r="HX248" s="122"/>
    </row>
    <row xmlns:x14ac="http://schemas.microsoft.com/office/spreadsheetml/2009/9/ac" r="249" s="3" customFormat="true" x14ac:dyDescent="0.25">
      <c r="A249" s="373"/>
      <c r="B249" s="122"/>
      <c r="L249" s="122"/>
      <c r="V249" s="122"/>
      <c r="AF249" s="122"/>
      <c r="AP249" s="122"/>
      <c r="AZ249" s="122"/>
      <c r="BA249" s="122"/>
      <c r="BJ249" s="122"/>
      <c r="BK249" s="122"/>
      <c r="BT249" s="122"/>
      <c r="CD249" s="122"/>
      <c r="CN249" s="122"/>
      <c r="CX249" s="122"/>
      <c r="DH249" s="122"/>
      <c r="DR249" s="122"/>
      <c r="EB249" s="122"/>
      <c r="EL249" s="122"/>
      <c r="EV249" s="122"/>
      <c r="FF249" s="122"/>
      <c r="FP249" s="122"/>
      <c r="FZ249" s="122"/>
      <c r="GJ249" s="122"/>
      <c r="GT249" s="122"/>
      <c r="HD249" s="122"/>
      <c r="HN249" s="122"/>
      <c r="HX249" s="122"/>
    </row>
    <row xmlns:x14ac="http://schemas.microsoft.com/office/spreadsheetml/2009/9/ac" r="250" s="3" customFormat="true" x14ac:dyDescent="0.25">
      <c r="A250" s="373"/>
      <c r="B250" s="122"/>
      <c r="L250" s="122"/>
      <c r="V250" s="122"/>
      <c r="AF250" s="122"/>
      <c r="AP250" s="122"/>
      <c r="AZ250" s="122"/>
      <c r="BA250" s="122"/>
      <c r="BJ250" s="122"/>
      <c r="BK250" s="122"/>
      <c r="BT250" s="122"/>
      <c r="CD250" s="122"/>
      <c r="CN250" s="122"/>
      <c r="CX250" s="122"/>
      <c r="DH250" s="122"/>
      <c r="DR250" s="122"/>
      <c r="EB250" s="122"/>
      <c r="EL250" s="122"/>
      <c r="EV250" s="122"/>
      <c r="FF250" s="122"/>
      <c r="FP250" s="122"/>
      <c r="FZ250" s="122"/>
      <c r="GJ250" s="122"/>
      <c r="GT250" s="122"/>
      <c r="HD250" s="122"/>
      <c r="HN250" s="122"/>
      <c r="HX250" s="122"/>
    </row>
    <row xmlns:x14ac="http://schemas.microsoft.com/office/spreadsheetml/2009/9/ac" r="251" s="3" customFormat="true" x14ac:dyDescent="0.25">
      <c r="A251" s="373"/>
      <c r="B251" s="122"/>
      <c r="L251" s="122"/>
      <c r="V251" s="122"/>
      <c r="AF251" s="122"/>
      <c r="AP251" s="122"/>
      <c r="AZ251" s="122"/>
      <c r="BA251" s="122"/>
      <c r="BJ251" s="122"/>
      <c r="BK251" s="122"/>
      <c r="BT251" s="122"/>
      <c r="CD251" s="122"/>
      <c r="CN251" s="122"/>
      <c r="CX251" s="122"/>
      <c r="DH251" s="122"/>
      <c r="DR251" s="122"/>
      <c r="EB251" s="122"/>
      <c r="EL251" s="122"/>
      <c r="EV251" s="122"/>
      <c r="FF251" s="122"/>
      <c r="FP251" s="122"/>
      <c r="FZ251" s="122"/>
      <c r="GJ251" s="122"/>
      <c r="GT251" s="122"/>
      <c r="HD251" s="122"/>
      <c r="HN251" s="122"/>
      <c r="HX251" s="122"/>
    </row>
    <row xmlns:x14ac="http://schemas.microsoft.com/office/spreadsheetml/2009/9/ac" r="252" s="3" customFormat="true" x14ac:dyDescent="0.25">
      <c r="A252" s="373"/>
      <c r="B252" s="122"/>
      <c r="L252" s="122"/>
      <c r="V252" s="122"/>
      <c r="AF252" s="122"/>
      <c r="AP252" s="122"/>
      <c r="AZ252" s="122"/>
      <c r="BA252" s="122"/>
      <c r="BJ252" s="122"/>
      <c r="BK252" s="122"/>
      <c r="BT252" s="122"/>
      <c r="CD252" s="122"/>
      <c r="CN252" s="122"/>
      <c r="CX252" s="122"/>
      <c r="DH252" s="122"/>
      <c r="DR252" s="122"/>
      <c r="EB252" s="122"/>
      <c r="EL252" s="122"/>
      <c r="EV252" s="122"/>
      <c r="FF252" s="122"/>
      <c r="FP252" s="122"/>
      <c r="FZ252" s="122"/>
      <c r="GJ252" s="122"/>
      <c r="GT252" s="122"/>
      <c r="HD252" s="122"/>
      <c r="HN252" s="122"/>
      <c r="HX252" s="122"/>
    </row>
    <row xmlns:x14ac="http://schemas.microsoft.com/office/spreadsheetml/2009/9/ac" r="253" s="3" customFormat="true" x14ac:dyDescent="0.25">
      <c r="A253" s="373"/>
      <c r="B253" s="122"/>
      <c r="L253" s="122"/>
      <c r="V253" s="122"/>
      <c r="AF253" s="122"/>
      <c r="AP253" s="122"/>
      <c r="AZ253" s="122"/>
      <c r="BA253" s="122"/>
      <c r="BJ253" s="122"/>
      <c r="BK253" s="122"/>
      <c r="BT253" s="122"/>
      <c r="CD253" s="122"/>
      <c r="CN253" s="122"/>
      <c r="CX253" s="122"/>
      <c r="DH253" s="122"/>
      <c r="DR253" s="122"/>
      <c r="EB253" s="122"/>
      <c r="EL253" s="122"/>
      <c r="EV253" s="122"/>
      <c r="FF253" s="122"/>
      <c r="FP253" s="122"/>
      <c r="FZ253" s="122"/>
      <c r="GJ253" s="122"/>
      <c r="GT253" s="122"/>
      <c r="HD253" s="122"/>
      <c r="HN253" s="122"/>
      <c r="HX253" s="122"/>
    </row>
    <row xmlns:x14ac="http://schemas.microsoft.com/office/spreadsheetml/2009/9/ac" r="254" s="3" customFormat="true" x14ac:dyDescent="0.25">
      <c r="A254" s="373"/>
      <c r="B254" s="122"/>
      <c r="L254" s="122"/>
      <c r="V254" s="122"/>
      <c r="AF254" s="122"/>
      <c r="AP254" s="122"/>
      <c r="AZ254" s="122"/>
      <c r="BA254" s="122"/>
      <c r="BJ254" s="122"/>
      <c r="BK254" s="122"/>
      <c r="BT254" s="122"/>
      <c r="CD254" s="122"/>
      <c r="CN254" s="122"/>
      <c r="CX254" s="122"/>
      <c r="DH254" s="122"/>
      <c r="DR254" s="122"/>
      <c r="EB254" s="122"/>
      <c r="EL254" s="122"/>
      <c r="EV254" s="122"/>
      <c r="FF254" s="122"/>
      <c r="FP254" s="122"/>
      <c r="FZ254" s="122"/>
      <c r="GJ254" s="122"/>
      <c r="GT254" s="122"/>
      <c r="HD254" s="122"/>
      <c r="HN254" s="122"/>
      <c r="HX254" s="122"/>
    </row>
    <row xmlns:x14ac="http://schemas.microsoft.com/office/spreadsheetml/2009/9/ac" r="255" s="3" customFormat="true" x14ac:dyDescent="0.25">
      <c r="A255" s="373"/>
      <c r="B255" s="122"/>
      <c r="L255" s="122"/>
      <c r="V255" s="122"/>
      <c r="AF255" s="122"/>
      <c r="AP255" s="122"/>
      <c r="AZ255" s="122"/>
      <c r="BA255" s="122"/>
      <c r="BJ255" s="122"/>
      <c r="BK255" s="122"/>
      <c r="BT255" s="122"/>
      <c r="CD255" s="122"/>
      <c r="CN255" s="122"/>
      <c r="CX255" s="122"/>
      <c r="DH255" s="122"/>
      <c r="DR255" s="122"/>
      <c r="EB255" s="122"/>
      <c r="EL255" s="122"/>
      <c r="EV255" s="122"/>
      <c r="FF255" s="122"/>
      <c r="FP255" s="122"/>
      <c r="FZ255" s="122"/>
      <c r="GJ255" s="122"/>
      <c r="GT255" s="122"/>
      <c r="HD255" s="122"/>
      <c r="HN255" s="122"/>
      <c r="HX255" s="122"/>
    </row>
    <row xmlns:x14ac="http://schemas.microsoft.com/office/spreadsheetml/2009/9/ac" r="256" s="3" customFormat="true" x14ac:dyDescent="0.25">
      <c r="A256" s="373"/>
      <c r="B256" s="122"/>
      <c r="L256" s="122"/>
      <c r="V256" s="122"/>
      <c r="AF256" s="122"/>
      <c r="AP256" s="122"/>
      <c r="AZ256" s="122"/>
      <c r="BA256" s="122"/>
      <c r="BJ256" s="122"/>
      <c r="BK256" s="122"/>
      <c r="BT256" s="122"/>
      <c r="CD256" s="122"/>
      <c r="CN256" s="122"/>
      <c r="CX256" s="122"/>
      <c r="DH256" s="122"/>
      <c r="DR256" s="122"/>
      <c r="EB256" s="122"/>
      <c r="EL256" s="122"/>
      <c r="EV256" s="122"/>
      <c r="FF256" s="122"/>
      <c r="FP256" s="122"/>
      <c r="FZ256" s="122"/>
      <c r="GJ256" s="122"/>
      <c r="GT256" s="122"/>
      <c r="HD256" s="122"/>
      <c r="HN256" s="122"/>
      <c r="HX256" s="122"/>
    </row>
    <row xmlns:x14ac="http://schemas.microsoft.com/office/spreadsheetml/2009/9/ac" r="257" s="3" customFormat="true" x14ac:dyDescent="0.25">
      <c r="A257" s="373"/>
      <c r="B257" s="122"/>
      <c r="L257" s="122"/>
      <c r="V257" s="122"/>
      <c r="AF257" s="122"/>
      <c r="AP257" s="122"/>
      <c r="AZ257" s="122"/>
      <c r="BA257" s="122"/>
      <c r="BJ257" s="122"/>
      <c r="BK257" s="122"/>
      <c r="BT257" s="122"/>
      <c r="CD257" s="122"/>
      <c r="CN257" s="122"/>
      <c r="CX257" s="122"/>
      <c r="DH257" s="122"/>
      <c r="DR257" s="122"/>
      <c r="EB257" s="122"/>
      <c r="EL257" s="122"/>
      <c r="EV257" s="122"/>
      <c r="FF257" s="122"/>
      <c r="FP257" s="122"/>
      <c r="FZ257" s="122"/>
      <c r="GJ257" s="122"/>
      <c r="GT257" s="122"/>
      <c r="HD257" s="122"/>
      <c r="HN257" s="122"/>
      <c r="HX257" s="122"/>
    </row>
    <row xmlns:x14ac="http://schemas.microsoft.com/office/spreadsheetml/2009/9/ac" r="258" s="3" customFormat="true" x14ac:dyDescent="0.25">
      <c r="A258" s="373"/>
      <c r="B258" s="122"/>
      <c r="L258" s="122"/>
      <c r="V258" s="122"/>
      <c r="AF258" s="122"/>
      <c r="AP258" s="122"/>
      <c r="AZ258" s="122"/>
      <c r="BA258" s="122"/>
      <c r="BJ258" s="122"/>
      <c r="BK258" s="122"/>
      <c r="BT258" s="122"/>
      <c r="CD258" s="122"/>
      <c r="CN258" s="122"/>
      <c r="CX258" s="122"/>
      <c r="DH258" s="122"/>
      <c r="DR258" s="122"/>
      <c r="EB258" s="122"/>
      <c r="EL258" s="122"/>
      <c r="EV258" s="122"/>
      <c r="FF258" s="122"/>
      <c r="FP258" s="122"/>
      <c r="FZ258" s="122"/>
      <c r="GJ258" s="122"/>
      <c r="GT258" s="122"/>
      <c r="HD258" s="122"/>
      <c r="HN258" s="122"/>
      <c r="HX258" s="122"/>
    </row>
    <row xmlns:x14ac="http://schemas.microsoft.com/office/spreadsheetml/2009/9/ac" r="259" s="3" customFormat="true" x14ac:dyDescent="0.25">
      <c r="A259" s="373"/>
      <c r="B259" s="122"/>
      <c r="L259" s="122"/>
      <c r="V259" s="122"/>
      <c r="AF259" s="122"/>
      <c r="AP259" s="122"/>
      <c r="AZ259" s="122"/>
      <c r="BA259" s="122"/>
      <c r="BJ259" s="122"/>
      <c r="BK259" s="122"/>
      <c r="BT259" s="122"/>
      <c r="CD259" s="122"/>
      <c r="CN259" s="122"/>
      <c r="CX259" s="122"/>
      <c r="DH259" s="122"/>
      <c r="DR259" s="122"/>
      <c r="EB259" s="122"/>
      <c r="EL259" s="122"/>
      <c r="EV259" s="122"/>
      <c r="FF259" s="122"/>
      <c r="FP259" s="122"/>
      <c r="FZ259" s="122"/>
      <c r="GJ259" s="122"/>
      <c r="GT259" s="122"/>
      <c r="HD259" s="122"/>
      <c r="HN259" s="122"/>
      <c r="HX259" s="122"/>
    </row>
    <row xmlns:x14ac="http://schemas.microsoft.com/office/spreadsheetml/2009/9/ac" r="260" s="3" customFormat="true" x14ac:dyDescent="0.25">
      <c r="A260" s="373"/>
      <c r="B260" s="122"/>
      <c r="L260" s="122"/>
      <c r="V260" s="122"/>
      <c r="AF260" s="122"/>
      <c r="AP260" s="122"/>
      <c r="AZ260" s="122"/>
      <c r="BA260" s="122"/>
      <c r="BJ260" s="122"/>
      <c r="BK260" s="122"/>
      <c r="BT260" s="122"/>
      <c r="CD260" s="122"/>
      <c r="CN260" s="122"/>
      <c r="CX260" s="122"/>
      <c r="DH260" s="122"/>
      <c r="DR260" s="122"/>
      <c r="EB260" s="122"/>
      <c r="EL260" s="122"/>
      <c r="EV260" s="122"/>
      <c r="FF260" s="122"/>
      <c r="FP260" s="122"/>
      <c r="FZ260" s="122"/>
      <c r="GJ260" s="122"/>
      <c r="GT260" s="122"/>
      <c r="HD260" s="122"/>
      <c r="HN260" s="122"/>
      <c r="HX260" s="122"/>
    </row>
    <row xmlns:x14ac="http://schemas.microsoft.com/office/spreadsheetml/2009/9/ac" r="261" s="3" customFormat="true" x14ac:dyDescent="0.25">
      <c r="A261" s="373"/>
      <c r="B261" s="122"/>
      <c r="L261" s="122"/>
      <c r="V261" s="122"/>
      <c r="AF261" s="122"/>
      <c r="AP261" s="122"/>
      <c r="AZ261" s="122"/>
      <c r="BA261" s="122"/>
      <c r="BJ261" s="122"/>
      <c r="BK261" s="122"/>
      <c r="BT261" s="122"/>
      <c r="CD261" s="122"/>
      <c r="CN261" s="122"/>
      <c r="CX261" s="122"/>
      <c r="DH261" s="122"/>
      <c r="DR261" s="122"/>
      <c r="EB261" s="122"/>
      <c r="EL261" s="122"/>
      <c r="EV261" s="122"/>
      <c r="FF261" s="122"/>
      <c r="FP261" s="122"/>
      <c r="FZ261" s="122"/>
      <c r="GJ261" s="122"/>
      <c r="GT261" s="122"/>
      <c r="HD261" s="122"/>
      <c r="HN261" s="122"/>
      <c r="HX261" s="122"/>
    </row>
    <row xmlns:x14ac="http://schemas.microsoft.com/office/spreadsheetml/2009/9/ac" r="262" s="3" customFormat="true" x14ac:dyDescent="0.25">
      <c r="A262" s="373"/>
      <c r="B262" s="122"/>
      <c r="L262" s="122"/>
      <c r="V262" s="122"/>
      <c r="AF262" s="122"/>
      <c r="AP262" s="122"/>
      <c r="AZ262" s="122"/>
      <c r="BA262" s="122"/>
      <c r="BJ262" s="122"/>
      <c r="BK262" s="122"/>
      <c r="BT262" s="122"/>
      <c r="CD262" s="122"/>
      <c r="CN262" s="122"/>
      <c r="CX262" s="122"/>
      <c r="DH262" s="122"/>
      <c r="DR262" s="122"/>
      <c r="EB262" s="122"/>
      <c r="EL262" s="122"/>
      <c r="EV262" s="122"/>
      <c r="FF262" s="122"/>
      <c r="FP262" s="122"/>
      <c r="FZ262" s="122"/>
      <c r="GJ262" s="122"/>
      <c r="GT262" s="122"/>
      <c r="HD262" s="122"/>
      <c r="HN262" s="122"/>
      <c r="HX262" s="122"/>
    </row>
    <row xmlns:x14ac="http://schemas.microsoft.com/office/spreadsheetml/2009/9/ac" r="263" s="3" customFormat="true" x14ac:dyDescent="0.25">
      <c r="A263" s="373"/>
      <c r="B263" s="122"/>
      <c r="L263" s="122"/>
      <c r="V263" s="122"/>
      <c r="AF263" s="122"/>
      <c r="AP263" s="122"/>
      <c r="AZ263" s="122"/>
      <c r="BA263" s="122"/>
      <c r="BJ263" s="122"/>
      <c r="BK263" s="122"/>
      <c r="BT263" s="122"/>
      <c r="CD263" s="122"/>
      <c r="CN263" s="122"/>
      <c r="CX263" s="122"/>
      <c r="DH263" s="122"/>
      <c r="DR263" s="122"/>
      <c r="EB263" s="122"/>
      <c r="EL263" s="122"/>
      <c r="EV263" s="122"/>
      <c r="FF263" s="122"/>
      <c r="FP263" s="122"/>
      <c r="FZ263" s="122"/>
      <c r="GJ263" s="122"/>
      <c r="GT263" s="122"/>
      <c r="HD263" s="122"/>
      <c r="HN263" s="122"/>
      <c r="HX263" s="122"/>
    </row>
    <row xmlns:x14ac="http://schemas.microsoft.com/office/spreadsheetml/2009/9/ac" r="264" s="3" customFormat="true" x14ac:dyDescent="0.25">
      <c r="A264" s="373"/>
      <c r="B264" s="122"/>
      <c r="L264" s="122"/>
      <c r="V264" s="122"/>
      <c r="AF264" s="122"/>
      <c r="AP264" s="122"/>
      <c r="AZ264" s="122"/>
      <c r="BA264" s="122"/>
      <c r="BJ264" s="122"/>
      <c r="BK264" s="122"/>
      <c r="BT264" s="122"/>
      <c r="CD264" s="122"/>
      <c r="CN264" s="122"/>
      <c r="CX264" s="122"/>
      <c r="DH264" s="122"/>
      <c r="DR264" s="122"/>
      <c r="EB264" s="122"/>
      <c r="EL264" s="122"/>
      <c r="EV264" s="122"/>
      <c r="FF264" s="122"/>
      <c r="FP264" s="122"/>
      <c r="FZ264" s="122"/>
      <c r="GJ264" s="122"/>
      <c r="GT264" s="122"/>
      <c r="HD264" s="122"/>
      <c r="HN264" s="122"/>
      <c r="HX264" s="122"/>
    </row>
    <row xmlns:x14ac="http://schemas.microsoft.com/office/spreadsheetml/2009/9/ac" r="265" s="3" customFormat="true" x14ac:dyDescent="0.25">
      <c r="A265" s="373"/>
      <c r="B265" s="122"/>
      <c r="L265" s="122"/>
      <c r="V265" s="122"/>
      <c r="AF265" s="122"/>
      <c r="AP265" s="122"/>
      <c r="AZ265" s="122"/>
      <c r="BA265" s="122"/>
      <c r="BJ265" s="122"/>
      <c r="BK265" s="122"/>
      <c r="BT265" s="122"/>
      <c r="CD265" s="122"/>
      <c r="CN265" s="122"/>
      <c r="CX265" s="122"/>
      <c r="DH265" s="122"/>
      <c r="DR265" s="122"/>
      <c r="EB265" s="122"/>
      <c r="EL265" s="122"/>
      <c r="EV265" s="122"/>
      <c r="FF265" s="122"/>
      <c r="FP265" s="122"/>
      <c r="FZ265" s="122"/>
      <c r="GJ265" s="122"/>
      <c r="GT265" s="122"/>
      <c r="HD265" s="122"/>
      <c r="HN265" s="122"/>
      <c r="HX265" s="122"/>
    </row>
    <row xmlns:x14ac="http://schemas.microsoft.com/office/spreadsheetml/2009/9/ac" r="266" s="3" customFormat="true" x14ac:dyDescent="0.25">
      <c r="A266" s="373"/>
      <c r="B266" s="122"/>
      <c r="L266" s="122"/>
      <c r="V266" s="122"/>
      <c r="AF266" s="122"/>
      <c r="AP266" s="122"/>
      <c r="AZ266" s="122"/>
      <c r="BA266" s="122"/>
      <c r="BJ266" s="122"/>
      <c r="BK266" s="122"/>
      <c r="BT266" s="122"/>
      <c r="CD266" s="122"/>
      <c r="CN266" s="122"/>
      <c r="CX266" s="122"/>
      <c r="DH266" s="122"/>
      <c r="DR266" s="122"/>
      <c r="EB266" s="122"/>
      <c r="EL266" s="122"/>
      <c r="EV266" s="122"/>
      <c r="FF266" s="122"/>
      <c r="FP266" s="122"/>
      <c r="FZ266" s="122"/>
      <c r="GJ266" s="122"/>
      <c r="GT266" s="122"/>
      <c r="HD266" s="122"/>
      <c r="HN266" s="122"/>
      <c r="HX266" s="122"/>
    </row>
    <row xmlns:x14ac="http://schemas.microsoft.com/office/spreadsheetml/2009/9/ac" r="267" s="3" customFormat="true" x14ac:dyDescent="0.25">
      <c r="A267" s="373"/>
      <c r="B267" s="122"/>
      <c r="L267" s="122"/>
      <c r="V267" s="122"/>
      <c r="AF267" s="122"/>
      <c r="AP267" s="122"/>
      <c r="AZ267" s="122"/>
      <c r="BA267" s="122"/>
      <c r="BJ267" s="122"/>
      <c r="BK267" s="122"/>
      <c r="BT267" s="122"/>
      <c r="CD267" s="122"/>
      <c r="CN267" s="122"/>
      <c r="CX267" s="122"/>
      <c r="DH267" s="122"/>
      <c r="DR267" s="122"/>
      <c r="EB267" s="122"/>
      <c r="EL267" s="122"/>
      <c r="EV267" s="122"/>
      <c r="FF267" s="122"/>
      <c r="FP267" s="122"/>
      <c r="FZ267" s="122"/>
      <c r="GJ267" s="122"/>
      <c r="GT267" s="122"/>
      <c r="HD267" s="122"/>
      <c r="HN267" s="122"/>
      <c r="HX267" s="122"/>
    </row>
    <row xmlns:x14ac="http://schemas.microsoft.com/office/spreadsheetml/2009/9/ac" r="268" s="3" customFormat="true" x14ac:dyDescent="0.25">
      <c r="A268" s="373"/>
      <c r="B268" s="122"/>
      <c r="L268" s="122"/>
      <c r="V268" s="122"/>
      <c r="AF268" s="122"/>
      <c r="AP268" s="122"/>
      <c r="AZ268" s="122"/>
      <c r="BA268" s="122"/>
      <c r="BJ268" s="122"/>
      <c r="BK268" s="122"/>
      <c r="BT268" s="122"/>
      <c r="CD268" s="122"/>
      <c r="CN268" s="122"/>
      <c r="CX268" s="122"/>
      <c r="DH268" s="122"/>
      <c r="DR268" s="122"/>
      <c r="EB268" s="122"/>
      <c r="EL268" s="122"/>
      <c r="EV268" s="122"/>
      <c r="FF268" s="122"/>
      <c r="FP268" s="122"/>
      <c r="FZ268" s="122"/>
      <c r="GJ268" s="122"/>
      <c r="GT268" s="122"/>
      <c r="HD268" s="122"/>
      <c r="HN268" s="122"/>
      <c r="HX268" s="122"/>
    </row>
    <row xmlns:x14ac="http://schemas.microsoft.com/office/spreadsheetml/2009/9/ac" r="269" s="3" customFormat="true" x14ac:dyDescent="0.25">
      <c r="A269" s="373"/>
      <c r="B269" s="122"/>
      <c r="L269" s="122"/>
      <c r="V269" s="122"/>
      <c r="AF269" s="122"/>
      <c r="AP269" s="122"/>
      <c r="AZ269" s="122"/>
      <c r="BA269" s="122"/>
      <c r="BJ269" s="122"/>
      <c r="BK269" s="122"/>
      <c r="BT269" s="122"/>
      <c r="CD269" s="122"/>
      <c r="CN269" s="122"/>
      <c r="CX269" s="122"/>
      <c r="DH269" s="122"/>
      <c r="DR269" s="122"/>
      <c r="EB269" s="122"/>
      <c r="EL269" s="122"/>
      <c r="EV269" s="122"/>
      <c r="FF269" s="122"/>
      <c r="FP269" s="122"/>
      <c r="FZ269" s="122"/>
      <c r="GJ269" s="122"/>
      <c r="GT269" s="122"/>
      <c r="HD269" s="122"/>
      <c r="HN269" s="122"/>
      <c r="HX269" s="122"/>
    </row>
    <row xmlns:x14ac="http://schemas.microsoft.com/office/spreadsheetml/2009/9/ac" r="270" s="3" customFormat="true" x14ac:dyDescent="0.25">
      <c r="A270" s="373"/>
      <c r="B270" s="122"/>
      <c r="L270" s="122"/>
      <c r="V270" s="122"/>
      <c r="AF270" s="122"/>
      <c r="AP270" s="122"/>
      <c r="AZ270" s="122"/>
      <c r="BA270" s="122"/>
      <c r="BJ270" s="122"/>
      <c r="BK270" s="122"/>
      <c r="BT270" s="122"/>
      <c r="CD270" s="122"/>
      <c r="CN270" s="122"/>
      <c r="CX270" s="122"/>
      <c r="DH270" s="122"/>
      <c r="DR270" s="122"/>
      <c r="EB270" s="122"/>
      <c r="EL270" s="122"/>
      <c r="EV270" s="122"/>
      <c r="FF270" s="122"/>
      <c r="FP270" s="122"/>
      <c r="FZ270" s="122"/>
      <c r="GJ270" s="122"/>
      <c r="GT270" s="122"/>
      <c r="HD270" s="122"/>
      <c r="HN270" s="122"/>
      <c r="HX270" s="122"/>
    </row>
    <row xmlns:x14ac="http://schemas.microsoft.com/office/spreadsheetml/2009/9/ac" r="271" s="3" customFormat="true" x14ac:dyDescent="0.25">
      <c r="A271" s="373"/>
      <c r="B271" s="122"/>
      <c r="L271" s="122"/>
      <c r="V271" s="122"/>
      <c r="AF271" s="122"/>
      <c r="AP271" s="122"/>
      <c r="AZ271" s="122"/>
      <c r="BA271" s="122"/>
      <c r="BJ271" s="122"/>
      <c r="BK271" s="122"/>
      <c r="BT271" s="122"/>
      <c r="CD271" s="122"/>
      <c r="CN271" s="122"/>
      <c r="CX271" s="122"/>
      <c r="DH271" s="122"/>
      <c r="DR271" s="122"/>
      <c r="EB271" s="122"/>
      <c r="EL271" s="122"/>
      <c r="EV271" s="122"/>
      <c r="FF271" s="122"/>
      <c r="FP271" s="122"/>
      <c r="FZ271" s="122"/>
      <c r="GJ271" s="122"/>
      <c r="GT271" s="122"/>
      <c r="HD271" s="122"/>
      <c r="HN271" s="122"/>
      <c r="HX271" s="122"/>
    </row>
    <row xmlns:x14ac="http://schemas.microsoft.com/office/spreadsheetml/2009/9/ac" r="272" s="3" customFormat="true" x14ac:dyDescent="0.25">
      <c r="A272" s="373"/>
      <c r="B272" s="122"/>
      <c r="L272" s="122"/>
      <c r="V272" s="122"/>
      <c r="AF272" s="122"/>
      <c r="AP272" s="122"/>
      <c r="AZ272" s="122"/>
      <c r="BA272" s="122"/>
      <c r="BJ272" s="122"/>
      <c r="BK272" s="122"/>
      <c r="BT272" s="122"/>
      <c r="CD272" s="122"/>
      <c r="CN272" s="122"/>
      <c r="CX272" s="122"/>
      <c r="DH272" s="122"/>
      <c r="DR272" s="122"/>
      <c r="EB272" s="122"/>
      <c r="EL272" s="122"/>
      <c r="EV272" s="122"/>
      <c r="FF272" s="122"/>
      <c r="FP272" s="122"/>
      <c r="FZ272" s="122"/>
      <c r="GJ272" s="122"/>
      <c r="GT272" s="122"/>
      <c r="HD272" s="122"/>
      <c r="HN272" s="122"/>
      <c r="HX272" s="122"/>
    </row>
    <row xmlns:x14ac="http://schemas.microsoft.com/office/spreadsheetml/2009/9/ac" r="273" s="3" customFormat="true" x14ac:dyDescent="0.25">
      <c r="A273" s="373"/>
      <c r="B273" s="122"/>
      <c r="L273" s="122"/>
      <c r="V273" s="122"/>
      <c r="AF273" s="122"/>
      <c r="AP273" s="122"/>
      <c r="AZ273" s="122"/>
      <c r="BA273" s="122"/>
      <c r="BJ273" s="122"/>
      <c r="BK273" s="122"/>
      <c r="BT273" s="122"/>
      <c r="CD273" s="122"/>
      <c r="CN273" s="122"/>
      <c r="CX273" s="122"/>
      <c r="DH273" s="122"/>
      <c r="DR273" s="122"/>
      <c r="EB273" s="122"/>
      <c r="EL273" s="122"/>
      <c r="EV273" s="122"/>
      <c r="FF273" s="122"/>
      <c r="FP273" s="122"/>
      <c r="FZ273" s="122"/>
      <c r="GJ273" s="122"/>
      <c r="GT273" s="122"/>
      <c r="HD273" s="122"/>
      <c r="HN273" s="122"/>
      <c r="HX273" s="122"/>
    </row>
    <row xmlns:x14ac="http://schemas.microsoft.com/office/spreadsheetml/2009/9/ac" r="274" s="3" customFormat="true" x14ac:dyDescent="0.25">
      <c r="A274" s="373"/>
      <c r="B274" s="122"/>
      <c r="L274" s="122"/>
      <c r="V274" s="122"/>
      <c r="AF274" s="122"/>
      <c r="AP274" s="122"/>
      <c r="AZ274" s="122"/>
      <c r="BA274" s="122"/>
      <c r="BJ274" s="122"/>
      <c r="BK274" s="122"/>
      <c r="BT274" s="122"/>
      <c r="CD274" s="122"/>
      <c r="CN274" s="122"/>
      <c r="CX274" s="122"/>
      <c r="DH274" s="122"/>
      <c r="DR274" s="122"/>
      <c r="EB274" s="122"/>
      <c r="EL274" s="122"/>
      <c r="EV274" s="122"/>
      <c r="FF274" s="122"/>
      <c r="FP274" s="122"/>
      <c r="FZ274" s="122"/>
      <c r="GJ274" s="122"/>
      <c r="GT274" s="122"/>
      <c r="HD274" s="122"/>
      <c r="HN274" s="122"/>
      <c r="HX274" s="122"/>
    </row>
    <row xmlns:x14ac="http://schemas.microsoft.com/office/spreadsheetml/2009/9/ac" r="275" s="3" customFormat="true" x14ac:dyDescent="0.25">
      <c r="A275" s="373"/>
      <c r="B275" s="122"/>
      <c r="L275" s="122"/>
      <c r="V275" s="122"/>
      <c r="AF275" s="122"/>
      <c r="AP275" s="122"/>
      <c r="AZ275" s="122"/>
      <c r="BA275" s="122"/>
      <c r="BJ275" s="122"/>
      <c r="BK275" s="122"/>
      <c r="BT275" s="122"/>
      <c r="CD275" s="122"/>
      <c r="CN275" s="122"/>
      <c r="CX275" s="122"/>
      <c r="DH275" s="122"/>
      <c r="DR275" s="122"/>
      <c r="EB275" s="122"/>
      <c r="EL275" s="122"/>
      <c r="EV275" s="122"/>
      <c r="FF275" s="122"/>
      <c r="FP275" s="122"/>
      <c r="FZ275" s="122"/>
      <c r="GJ275" s="122"/>
      <c r="GT275" s="122"/>
      <c r="HD275" s="122"/>
      <c r="HN275" s="122"/>
      <c r="HX275" s="122"/>
    </row>
    <row xmlns:x14ac="http://schemas.microsoft.com/office/spreadsheetml/2009/9/ac" r="276" s="3" customFormat="true" x14ac:dyDescent="0.25">
      <c r="A276" s="373"/>
      <c r="B276" s="122"/>
      <c r="L276" s="122"/>
      <c r="V276" s="122"/>
      <c r="AF276" s="122"/>
      <c r="AP276" s="122"/>
      <c r="AZ276" s="122"/>
      <c r="BA276" s="122"/>
      <c r="BJ276" s="122"/>
      <c r="BK276" s="122"/>
      <c r="BT276" s="122"/>
      <c r="CD276" s="122"/>
      <c r="CN276" s="122"/>
      <c r="CX276" s="122"/>
      <c r="DH276" s="122"/>
      <c r="DR276" s="122"/>
      <c r="EB276" s="122"/>
      <c r="EL276" s="122"/>
      <c r="EV276" s="122"/>
      <c r="FF276" s="122"/>
      <c r="FP276" s="122"/>
      <c r="FZ276" s="122"/>
      <c r="GJ276" s="122"/>
      <c r="GT276" s="122"/>
      <c r="HD276" s="122"/>
      <c r="HN276" s="122"/>
      <c r="HX276" s="122"/>
    </row>
    <row xmlns:x14ac="http://schemas.microsoft.com/office/spreadsheetml/2009/9/ac" r="277" s="3" customFormat="true" x14ac:dyDescent="0.25">
      <c r="A277" s="373"/>
      <c r="B277" s="122"/>
      <c r="L277" s="122"/>
      <c r="V277" s="122"/>
      <c r="AF277" s="122"/>
      <c r="AP277" s="122"/>
      <c r="AZ277" s="122"/>
      <c r="BA277" s="122"/>
      <c r="BJ277" s="122"/>
      <c r="BK277" s="122"/>
      <c r="BT277" s="122"/>
      <c r="CD277" s="122"/>
      <c r="CN277" s="122"/>
      <c r="CX277" s="122"/>
      <c r="DH277" s="122"/>
      <c r="DR277" s="122"/>
      <c r="EB277" s="122"/>
      <c r="EL277" s="122"/>
      <c r="EV277" s="122"/>
      <c r="FF277" s="122"/>
      <c r="FP277" s="122"/>
      <c r="FZ277" s="122"/>
      <c r="GJ277" s="122"/>
      <c r="GT277" s="122"/>
      <c r="HD277" s="122"/>
      <c r="HN277" s="122"/>
      <c r="HX277" s="122"/>
    </row>
    <row xmlns:x14ac="http://schemas.microsoft.com/office/spreadsheetml/2009/9/ac" r="278" s="3" customFormat="true" x14ac:dyDescent="0.25">
      <c r="A278" s="373"/>
      <c r="B278" s="122"/>
      <c r="L278" s="122"/>
      <c r="V278" s="122"/>
      <c r="AF278" s="122"/>
      <c r="AP278" s="122"/>
      <c r="AZ278" s="122"/>
      <c r="BA278" s="122"/>
      <c r="BJ278" s="122"/>
      <c r="BK278" s="122"/>
      <c r="BT278" s="122"/>
      <c r="CD278" s="122"/>
      <c r="CN278" s="122"/>
      <c r="CX278" s="122"/>
      <c r="DH278" s="122"/>
      <c r="DR278" s="122"/>
      <c r="EB278" s="122"/>
      <c r="EL278" s="122"/>
      <c r="EV278" s="122"/>
      <c r="FF278" s="122"/>
      <c r="FP278" s="122"/>
      <c r="FZ278" s="122"/>
      <c r="GJ278" s="122"/>
      <c r="GT278" s="122"/>
      <c r="HD278" s="122"/>
      <c r="HN278" s="122"/>
      <c r="HX278" s="122"/>
    </row>
    <row xmlns:x14ac="http://schemas.microsoft.com/office/spreadsheetml/2009/9/ac" r="279" s="3" customFormat="true" x14ac:dyDescent="0.25">
      <c r="A279" s="373"/>
      <c r="B279" s="122"/>
      <c r="L279" s="122"/>
      <c r="V279" s="122"/>
      <c r="AF279" s="122"/>
      <c r="AP279" s="122"/>
      <c r="AZ279" s="122"/>
      <c r="BA279" s="122"/>
      <c r="BJ279" s="122"/>
      <c r="BK279" s="122"/>
      <c r="BT279" s="122"/>
      <c r="CD279" s="122"/>
      <c r="CN279" s="122"/>
      <c r="CX279" s="122"/>
      <c r="DH279" s="122"/>
      <c r="DR279" s="122"/>
      <c r="EB279" s="122"/>
      <c r="EL279" s="122"/>
      <c r="EV279" s="122"/>
      <c r="FF279" s="122"/>
      <c r="FP279" s="122"/>
      <c r="FZ279" s="122"/>
      <c r="GJ279" s="122"/>
      <c r="GT279" s="122"/>
      <c r="HD279" s="122"/>
      <c r="HN279" s="122"/>
      <c r="HX279" s="122"/>
    </row>
    <row xmlns:x14ac="http://schemas.microsoft.com/office/spreadsheetml/2009/9/ac" r="280" s="3" customFormat="true" x14ac:dyDescent="0.25">
      <c r="A280" s="373"/>
      <c r="B280" s="122"/>
      <c r="L280" s="122"/>
      <c r="V280" s="122"/>
      <c r="AF280" s="122"/>
      <c r="AP280" s="122"/>
      <c r="AZ280" s="122"/>
      <c r="BA280" s="122"/>
      <c r="BJ280" s="122"/>
      <c r="BK280" s="122"/>
      <c r="BT280" s="122"/>
      <c r="CD280" s="122"/>
      <c r="CN280" s="122"/>
      <c r="CX280" s="122"/>
      <c r="DH280" s="122"/>
      <c r="DR280" s="122"/>
      <c r="EB280" s="122"/>
      <c r="EL280" s="122"/>
      <c r="EV280" s="122"/>
      <c r="FF280" s="122"/>
      <c r="FP280" s="122"/>
      <c r="FZ280" s="122"/>
      <c r="GJ280" s="122"/>
      <c r="GT280" s="122"/>
      <c r="HD280" s="122"/>
      <c r="HN280" s="122"/>
      <c r="HX280" s="122"/>
    </row>
    <row xmlns:x14ac="http://schemas.microsoft.com/office/spreadsheetml/2009/9/ac" r="281" s="3" customFormat="true" x14ac:dyDescent="0.25">
      <c r="A281" s="373"/>
      <c r="B281" s="122"/>
      <c r="L281" s="122"/>
      <c r="V281" s="122"/>
      <c r="AF281" s="122"/>
      <c r="AP281" s="122"/>
      <c r="AZ281" s="122"/>
      <c r="BA281" s="122"/>
      <c r="BJ281" s="122"/>
      <c r="BK281" s="122"/>
      <c r="BT281" s="122"/>
      <c r="CD281" s="122"/>
      <c r="CN281" s="122"/>
      <c r="CX281" s="122"/>
      <c r="DH281" s="122"/>
      <c r="DR281" s="122"/>
      <c r="EB281" s="122"/>
      <c r="EL281" s="122"/>
      <c r="EV281" s="122"/>
      <c r="FF281" s="122"/>
      <c r="FP281" s="122"/>
      <c r="FZ281" s="122"/>
      <c r="GJ281" s="122"/>
      <c r="GT281" s="122"/>
      <c r="HD281" s="122"/>
      <c r="HN281" s="122"/>
      <c r="HX281" s="122"/>
    </row>
    <row xmlns:x14ac="http://schemas.microsoft.com/office/spreadsheetml/2009/9/ac" r="282" s="3" customFormat="true" x14ac:dyDescent="0.25">
      <c r="A282" s="373"/>
      <c r="B282" s="122"/>
      <c r="L282" s="122"/>
      <c r="V282" s="122"/>
      <c r="AF282" s="122"/>
      <c r="AP282" s="122"/>
      <c r="AZ282" s="122"/>
      <c r="BA282" s="122"/>
      <c r="BJ282" s="122"/>
      <c r="BK282" s="122"/>
      <c r="BT282" s="122"/>
      <c r="CD282" s="122"/>
      <c r="CN282" s="122"/>
      <c r="CX282" s="122"/>
      <c r="DH282" s="122"/>
      <c r="DR282" s="122"/>
      <c r="EB282" s="122"/>
      <c r="EL282" s="122"/>
      <c r="EV282" s="122"/>
      <c r="FF282" s="122"/>
      <c r="FP282" s="122"/>
      <c r="FZ282" s="122"/>
      <c r="GJ282" s="122"/>
      <c r="GT282" s="122"/>
      <c r="HD282" s="122"/>
      <c r="HN282" s="122"/>
      <c r="HX282" s="122"/>
    </row>
    <row xmlns:x14ac="http://schemas.microsoft.com/office/spreadsheetml/2009/9/ac" r="283" s="3" customFormat="true" x14ac:dyDescent="0.25">
      <c r="A283" s="373"/>
      <c r="B283" s="122"/>
      <c r="L283" s="122"/>
      <c r="V283" s="122"/>
      <c r="AF283" s="122"/>
      <c r="AP283" s="122"/>
      <c r="AZ283" s="122"/>
      <c r="BA283" s="122"/>
      <c r="BJ283" s="122"/>
      <c r="BK283" s="122"/>
      <c r="BT283" s="122"/>
      <c r="CD283" s="122"/>
      <c r="CN283" s="122"/>
      <c r="CX283" s="122"/>
      <c r="DH283" s="122"/>
      <c r="DR283" s="122"/>
      <c r="EB283" s="122"/>
      <c r="EL283" s="122"/>
      <c r="EV283" s="122"/>
      <c r="FF283" s="122"/>
      <c r="FP283" s="122"/>
      <c r="FZ283" s="122"/>
      <c r="GJ283" s="122"/>
      <c r="GT283" s="122"/>
      <c r="HD283" s="122"/>
      <c r="HN283" s="122"/>
      <c r="HX283" s="122"/>
    </row>
    <row xmlns:x14ac="http://schemas.microsoft.com/office/spreadsheetml/2009/9/ac" r="284" s="3" customFormat="true" x14ac:dyDescent="0.25">
      <c r="A284" s="373"/>
      <c r="B284" s="122"/>
      <c r="L284" s="122"/>
      <c r="V284" s="122"/>
      <c r="AF284" s="122"/>
      <c r="AP284" s="122"/>
      <c r="AZ284" s="122"/>
      <c r="BA284" s="122"/>
      <c r="BJ284" s="122"/>
      <c r="BK284" s="122"/>
      <c r="BT284" s="122"/>
      <c r="CD284" s="122"/>
      <c r="CN284" s="122"/>
      <c r="CX284" s="122"/>
      <c r="DH284" s="122"/>
      <c r="DR284" s="122"/>
      <c r="EB284" s="122"/>
      <c r="EL284" s="122"/>
      <c r="EV284" s="122"/>
      <c r="FF284" s="122"/>
      <c r="FP284" s="122"/>
      <c r="FZ284" s="122"/>
      <c r="GJ284" s="122"/>
      <c r="GT284" s="122"/>
      <c r="HD284" s="122"/>
      <c r="HN284" s="122"/>
      <c r="HX284" s="122"/>
    </row>
    <row xmlns:x14ac="http://schemas.microsoft.com/office/spreadsheetml/2009/9/ac" r="285" s="3" customFormat="true" x14ac:dyDescent="0.25">
      <c r="A285" s="373"/>
      <c r="B285" s="122"/>
      <c r="L285" s="122"/>
      <c r="V285" s="122"/>
      <c r="AF285" s="122"/>
      <c r="AP285" s="122"/>
      <c r="AZ285" s="122"/>
      <c r="BA285" s="122"/>
      <c r="BJ285" s="122"/>
      <c r="BK285" s="122"/>
      <c r="BT285" s="122"/>
      <c r="CD285" s="122"/>
      <c r="CN285" s="122"/>
      <c r="CX285" s="122"/>
      <c r="DH285" s="122"/>
      <c r="DR285" s="122"/>
      <c r="EB285" s="122"/>
      <c r="EL285" s="122"/>
      <c r="EV285" s="122"/>
      <c r="FF285" s="122"/>
      <c r="FP285" s="122"/>
      <c r="FZ285" s="122"/>
      <c r="GJ285" s="122"/>
      <c r="GT285" s="122"/>
      <c r="HD285" s="122"/>
      <c r="HN285" s="122"/>
      <c r="HX285" s="122"/>
    </row>
    <row xmlns:x14ac="http://schemas.microsoft.com/office/spreadsheetml/2009/9/ac" r="286" s="3" customFormat="true" x14ac:dyDescent="0.25">
      <c r="A286" s="373"/>
      <c r="B286" s="122"/>
      <c r="L286" s="122"/>
      <c r="V286" s="122"/>
      <c r="AF286" s="122"/>
      <c r="AP286" s="122"/>
      <c r="AZ286" s="122"/>
      <c r="BA286" s="122"/>
      <c r="BJ286" s="122"/>
      <c r="BK286" s="122"/>
      <c r="BT286" s="122"/>
      <c r="CD286" s="122"/>
      <c r="CN286" s="122"/>
      <c r="CX286" s="122"/>
      <c r="DH286" s="122"/>
      <c r="DR286" s="122"/>
      <c r="EB286" s="122"/>
      <c r="EL286" s="122"/>
      <c r="EV286" s="122"/>
      <c r="FF286" s="122"/>
      <c r="FP286" s="122"/>
      <c r="FZ286" s="122"/>
      <c r="GJ286" s="122"/>
      <c r="GT286" s="122"/>
      <c r="HD286" s="122"/>
      <c r="HN286" s="122"/>
      <c r="HX286" s="122"/>
    </row>
    <row xmlns:x14ac="http://schemas.microsoft.com/office/spreadsheetml/2009/9/ac" r="287" s="3" customFormat="true" x14ac:dyDescent="0.25">
      <c r="A287" s="373"/>
      <c r="B287" s="122"/>
      <c r="L287" s="122"/>
      <c r="V287" s="122"/>
      <c r="AF287" s="122"/>
      <c r="AP287" s="122"/>
      <c r="AZ287" s="122"/>
      <c r="BA287" s="122"/>
      <c r="BJ287" s="122"/>
      <c r="BK287" s="122"/>
      <c r="BT287" s="122"/>
      <c r="CD287" s="122"/>
      <c r="CN287" s="122"/>
      <c r="CX287" s="122"/>
      <c r="DH287" s="122"/>
      <c r="DR287" s="122"/>
      <c r="EB287" s="122"/>
      <c r="EL287" s="122"/>
      <c r="EV287" s="122"/>
      <c r="FF287" s="122"/>
      <c r="FP287" s="122"/>
      <c r="FZ287" s="122"/>
      <c r="GJ287" s="122"/>
      <c r="GT287" s="122"/>
      <c r="HD287" s="122"/>
      <c r="HN287" s="122"/>
      <c r="HX287" s="122"/>
    </row>
    <row xmlns:x14ac="http://schemas.microsoft.com/office/spreadsheetml/2009/9/ac" r="288" s="3" customFormat="true" x14ac:dyDescent="0.25">
      <c r="A288" s="373"/>
      <c r="B288" s="122"/>
      <c r="L288" s="122"/>
      <c r="V288" s="122"/>
      <c r="AF288" s="122"/>
      <c r="AP288" s="122"/>
      <c r="AZ288" s="122"/>
      <c r="BA288" s="122"/>
      <c r="BJ288" s="122"/>
      <c r="BK288" s="122"/>
      <c r="BT288" s="122"/>
      <c r="CD288" s="122"/>
      <c r="CN288" s="122"/>
      <c r="CX288" s="122"/>
      <c r="DH288" s="122"/>
      <c r="DR288" s="122"/>
      <c r="EB288" s="122"/>
      <c r="EL288" s="122"/>
      <c r="EV288" s="122"/>
      <c r="FF288" s="122"/>
      <c r="FP288" s="122"/>
      <c r="FZ288" s="122"/>
      <c r="GJ288" s="122"/>
      <c r="GT288" s="122"/>
      <c r="HD288" s="122"/>
      <c r="HN288" s="122"/>
      <c r="HX288" s="122"/>
    </row>
    <row xmlns:x14ac="http://schemas.microsoft.com/office/spreadsheetml/2009/9/ac" r="289" s="3" customFormat="true" x14ac:dyDescent="0.25">
      <c r="A289" s="373"/>
      <c r="B289" s="122"/>
      <c r="L289" s="122"/>
      <c r="V289" s="122"/>
      <c r="AF289" s="122"/>
      <c r="AP289" s="122"/>
      <c r="AZ289" s="122"/>
      <c r="BA289" s="122"/>
      <c r="BJ289" s="122"/>
      <c r="BK289" s="122"/>
      <c r="BT289" s="122"/>
      <c r="CD289" s="122"/>
      <c r="CN289" s="122"/>
      <c r="CX289" s="122"/>
      <c r="DH289" s="122"/>
      <c r="DR289" s="122"/>
      <c r="EB289" s="122"/>
      <c r="EL289" s="122"/>
      <c r="EV289" s="122"/>
      <c r="FF289" s="122"/>
      <c r="FP289" s="122"/>
      <c r="FZ289" s="122"/>
      <c r="GJ289" s="122"/>
      <c r="GT289" s="122"/>
      <c r="HD289" s="122"/>
      <c r="HN289" s="122"/>
      <c r="HX289" s="122"/>
    </row>
    <row xmlns:x14ac="http://schemas.microsoft.com/office/spreadsheetml/2009/9/ac" r="290" s="3" customFormat="true" x14ac:dyDescent="0.25">
      <c r="A290" s="373"/>
      <c r="B290" s="122"/>
      <c r="L290" s="122"/>
      <c r="V290" s="122"/>
      <c r="AF290" s="122"/>
      <c r="AP290" s="122"/>
      <c r="AZ290" s="122"/>
      <c r="BA290" s="122"/>
      <c r="BJ290" s="122"/>
      <c r="BK290" s="122"/>
      <c r="BT290" s="122"/>
      <c r="CD290" s="122"/>
      <c r="CN290" s="122"/>
      <c r="CX290" s="122"/>
      <c r="DH290" s="122"/>
      <c r="DR290" s="122"/>
      <c r="EB290" s="122"/>
      <c r="EL290" s="122"/>
      <c r="EV290" s="122"/>
      <c r="FF290" s="122"/>
      <c r="FP290" s="122"/>
      <c r="FZ290" s="122"/>
      <c r="GJ290" s="122"/>
      <c r="GT290" s="122"/>
      <c r="HD290" s="122"/>
      <c r="HN290" s="122"/>
      <c r="HX290" s="122"/>
    </row>
    <row xmlns:x14ac="http://schemas.microsoft.com/office/spreadsheetml/2009/9/ac" r="291" s="3" customFormat="true" x14ac:dyDescent="0.25">
      <c r="A291" s="373"/>
      <c r="B291" s="122"/>
      <c r="L291" s="122"/>
      <c r="V291" s="122"/>
      <c r="AF291" s="122"/>
      <c r="AP291" s="122"/>
      <c r="AZ291" s="122"/>
      <c r="BA291" s="122"/>
      <c r="BJ291" s="122"/>
      <c r="BK291" s="122"/>
      <c r="BT291" s="122"/>
      <c r="CD291" s="122"/>
      <c r="CN291" s="122"/>
      <c r="CX291" s="122"/>
      <c r="DH291" s="122"/>
      <c r="DR291" s="122"/>
      <c r="EB291" s="122"/>
      <c r="EL291" s="122"/>
      <c r="EV291" s="122"/>
      <c r="FF291" s="122"/>
      <c r="FP291" s="122"/>
      <c r="FZ291" s="122"/>
      <c r="GJ291" s="122"/>
      <c r="GT291" s="122"/>
      <c r="HD291" s="122"/>
      <c r="HN291" s="122"/>
      <c r="HX291" s="122"/>
    </row>
    <row xmlns:x14ac="http://schemas.microsoft.com/office/spreadsheetml/2009/9/ac" r="292" s="3" customFormat="true" x14ac:dyDescent="0.25">
      <c r="A292" s="373"/>
      <c r="B292" s="122"/>
      <c r="L292" s="122"/>
      <c r="V292" s="122"/>
      <c r="AF292" s="122"/>
      <c r="AP292" s="122"/>
      <c r="AZ292" s="122"/>
      <c r="BA292" s="122"/>
      <c r="BJ292" s="122"/>
      <c r="BK292" s="122"/>
      <c r="BT292" s="122"/>
      <c r="CD292" s="122"/>
      <c r="CN292" s="122"/>
      <c r="CX292" s="122"/>
      <c r="DH292" s="122"/>
      <c r="DR292" s="122"/>
      <c r="EB292" s="122"/>
      <c r="EL292" s="122"/>
      <c r="EV292" s="122"/>
      <c r="FF292" s="122"/>
      <c r="FP292" s="122"/>
      <c r="FZ292" s="122"/>
      <c r="GJ292" s="122"/>
      <c r="GT292" s="122"/>
      <c r="HD292" s="122"/>
      <c r="HN292" s="122"/>
      <c r="HX292" s="122"/>
    </row>
    <row xmlns:x14ac="http://schemas.microsoft.com/office/spreadsheetml/2009/9/ac" r="293" s="3" customFormat="true" x14ac:dyDescent="0.25">
      <c r="A293" s="373"/>
      <c r="B293" s="122"/>
      <c r="L293" s="122"/>
      <c r="V293" s="122"/>
      <c r="AF293" s="122"/>
      <c r="AP293" s="122"/>
      <c r="AZ293" s="122"/>
      <c r="BA293" s="122"/>
      <c r="BJ293" s="122"/>
      <c r="BK293" s="122"/>
      <c r="BT293" s="122"/>
      <c r="CD293" s="122"/>
      <c r="CN293" s="122"/>
      <c r="CX293" s="122"/>
      <c r="DH293" s="122"/>
      <c r="DR293" s="122"/>
      <c r="EB293" s="122"/>
      <c r="EL293" s="122"/>
      <c r="EV293" s="122"/>
      <c r="FF293" s="122"/>
      <c r="FP293" s="122"/>
      <c r="FZ293" s="122"/>
      <c r="GJ293" s="122"/>
      <c r="GT293" s="122"/>
      <c r="HD293" s="122"/>
      <c r="HN293" s="122"/>
      <c r="HX293" s="122"/>
    </row>
    <row xmlns:x14ac="http://schemas.microsoft.com/office/spreadsheetml/2009/9/ac" r="294" s="3" customFormat="true" x14ac:dyDescent="0.25">
      <c r="A294" s="373"/>
      <c r="B294" s="122"/>
      <c r="L294" s="122"/>
      <c r="V294" s="122"/>
      <c r="AF294" s="122"/>
      <c r="AP294" s="122"/>
      <c r="AZ294" s="122"/>
      <c r="BA294" s="122"/>
      <c r="BJ294" s="122"/>
      <c r="BK294" s="122"/>
      <c r="BT294" s="122"/>
      <c r="CD294" s="122"/>
      <c r="CN294" s="122"/>
      <c r="CX294" s="122"/>
      <c r="DH294" s="122"/>
      <c r="DR294" s="122"/>
      <c r="EB294" s="122"/>
      <c r="EL294" s="122"/>
      <c r="EV294" s="122"/>
      <c r="FF294" s="122"/>
      <c r="FP294" s="122"/>
      <c r="FZ294" s="122"/>
      <c r="GJ294" s="122"/>
      <c r="GT294" s="122"/>
      <c r="HD294" s="122"/>
      <c r="HN294" s="122"/>
      <c r="HX294" s="122"/>
    </row>
    <row xmlns:x14ac="http://schemas.microsoft.com/office/spreadsheetml/2009/9/ac" r="295" s="3" customFormat="true" x14ac:dyDescent="0.25">
      <c r="A295" s="373"/>
      <c r="B295" s="122"/>
      <c r="L295" s="122"/>
      <c r="V295" s="122"/>
      <c r="AF295" s="122"/>
      <c r="AP295" s="122"/>
      <c r="AZ295" s="122"/>
      <c r="BA295" s="122"/>
      <c r="BJ295" s="122"/>
      <c r="BK295" s="122"/>
      <c r="BT295" s="122"/>
      <c r="CD295" s="122"/>
      <c r="CN295" s="122"/>
      <c r="CX295" s="122"/>
      <c r="DH295" s="122"/>
      <c r="DR295" s="122"/>
      <c r="EB295" s="122"/>
      <c r="EL295" s="122"/>
      <c r="EV295" s="122"/>
      <c r="FF295" s="122"/>
      <c r="FP295" s="122"/>
      <c r="FZ295" s="122"/>
      <c r="GJ295" s="122"/>
      <c r="GT295" s="122"/>
      <c r="HD295" s="122"/>
      <c r="HN295" s="122"/>
      <c r="HX295" s="122"/>
    </row>
    <row xmlns:x14ac="http://schemas.microsoft.com/office/spreadsheetml/2009/9/ac" r="296" s="3" customFormat="true" x14ac:dyDescent="0.25">
      <c r="A296" s="373"/>
      <c r="B296" s="122"/>
      <c r="L296" s="122"/>
      <c r="V296" s="122"/>
      <c r="AF296" s="122"/>
      <c r="AP296" s="122"/>
      <c r="AZ296" s="122"/>
      <c r="BA296" s="122"/>
      <c r="BJ296" s="122"/>
      <c r="BK296" s="122"/>
      <c r="BT296" s="122"/>
      <c r="CD296" s="122"/>
      <c r="CN296" s="122"/>
      <c r="CX296" s="122"/>
      <c r="DH296" s="122"/>
      <c r="DR296" s="122"/>
      <c r="EB296" s="122"/>
      <c r="EL296" s="122"/>
      <c r="EV296" s="122"/>
      <c r="FF296" s="122"/>
      <c r="FP296" s="122"/>
      <c r="FZ296" s="122"/>
      <c r="GJ296" s="122"/>
      <c r="GT296" s="122"/>
      <c r="HD296" s="122"/>
      <c r="HN296" s="122"/>
      <c r="HX296" s="122"/>
    </row>
    <row xmlns:x14ac="http://schemas.microsoft.com/office/spreadsheetml/2009/9/ac" r="297" s="3" customFormat="true" x14ac:dyDescent="0.25">
      <c r="A297" s="373"/>
      <c r="B297" s="122"/>
      <c r="L297" s="122"/>
      <c r="V297" s="122"/>
      <c r="AF297" s="122"/>
      <c r="AP297" s="122"/>
      <c r="AZ297" s="122"/>
      <c r="BA297" s="122"/>
      <c r="BJ297" s="122"/>
      <c r="BK297" s="122"/>
      <c r="BT297" s="122"/>
      <c r="CD297" s="122"/>
      <c r="CN297" s="122"/>
      <c r="CX297" s="122"/>
      <c r="DH297" s="122"/>
      <c r="DR297" s="122"/>
      <c r="EB297" s="122"/>
      <c r="EL297" s="122"/>
      <c r="EV297" s="122"/>
      <c r="FF297" s="122"/>
      <c r="FP297" s="122"/>
      <c r="FZ297" s="122"/>
      <c r="GJ297" s="122"/>
      <c r="GT297" s="122"/>
      <c r="HD297" s="122"/>
      <c r="HN297" s="122"/>
      <c r="HX297" s="122"/>
    </row>
    <row xmlns:x14ac="http://schemas.microsoft.com/office/spreadsheetml/2009/9/ac" r="298" s="3" customFormat="true" x14ac:dyDescent="0.25">
      <c r="A298" s="373"/>
      <c r="B298" s="122"/>
      <c r="L298" s="122"/>
      <c r="V298" s="122"/>
      <c r="AF298" s="122"/>
      <c r="AP298" s="122"/>
      <c r="AZ298" s="122"/>
      <c r="BA298" s="122"/>
      <c r="BJ298" s="122"/>
      <c r="BK298" s="122"/>
      <c r="BT298" s="122"/>
      <c r="CD298" s="122"/>
      <c r="CN298" s="122"/>
      <c r="CX298" s="122"/>
      <c r="DH298" s="122"/>
      <c r="DR298" s="122"/>
      <c r="EB298" s="122"/>
      <c r="EL298" s="122"/>
      <c r="EV298" s="122"/>
      <c r="FF298" s="122"/>
      <c r="FP298" s="122"/>
      <c r="FZ298" s="122"/>
      <c r="GJ298" s="122"/>
      <c r="GT298" s="122"/>
      <c r="HD298" s="122"/>
      <c r="HN298" s="122"/>
      <c r="HX298" s="122"/>
    </row>
    <row xmlns:x14ac="http://schemas.microsoft.com/office/spreadsheetml/2009/9/ac" r="299" s="3" customFormat="true" x14ac:dyDescent="0.25">
      <c r="A299" s="373"/>
      <c r="B299" s="122"/>
      <c r="L299" s="122"/>
      <c r="V299" s="122"/>
      <c r="AF299" s="122"/>
      <c r="AP299" s="122"/>
      <c r="AZ299" s="122"/>
      <c r="BA299" s="122"/>
      <c r="BJ299" s="122"/>
      <c r="BK299" s="122"/>
      <c r="BT299" s="122"/>
      <c r="CD299" s="122"/>
      <c r="CN299" s="122"/>
      <c r="CX299" s="122"/>
      <c r="DH299" s="122"/>
      <c r="DR299" s="122"/>
      <c r="EB299" s="122"/>
      <c r="EL299" s="122"/>
      <c r="EV299" s="122"/>
      <c r="FF299" s="122"/>
      <c r="FP299" s="122"/>
      <c r="FZ299" s="122"/>
      <c r="GJ299" s="122"/>
      <c r="GT299" s="122"/>
      <c r="HD299" s="122"/>
      <c r="HN299" s="122"/>
      <c r="HX299" s="122"/>
    </row>
    <row xmlns:x14ac="http://schemas.microsoft.com/office/spreadsheetml/2009/9/ac" r="300" s="3" customFormat="true" x14ac:dyDescent="0.25">
      <c r="A300" s="373"/>
      <c r="B300" s="122"/>
      <c r="L300" s="122"/>
      <c r="V300" s="122"/>
      <c r="AF300" s="122"/>
      <c r="AP300" s="122"/>
      <c r="AZ300" s="122"/>
      <c r="BA300" s="122"/>
      <c r="BJ300" s="122"/>
      <c r="BK300" s="122"/>
      <c r="BT300" s="122"/>
      <c r="CD300" s="122"/>
      <c r="CN300" s="122"/>
      <c r="CX300" s="122"/>
      <c r="DH300" s="122"/>
      <c r="DR300" s="122"/>
      <c r="EB300" s="122"/>
      <c r="EL300" s="122"/>
      <c r="EV300" s="122"/>
      <c r="FF300" s="122"/>
      <c r="FP300" s="122"/>
      <c r="FZ300" s="122"/>
      <c r="GJ300" s="122"/>
      <c r="GT300" s="122"/>
      <c r="HD300" s="122"/>
      <c r="HN300" s="122"/>
      <c r="HX300" s="122"/>
    </row>
    <row xmlns:x14ac="http://schemas.microsoft.com/office/spreadsheetml/2009/9/ac" r="301" s="3" customFormat="true" x14ac:dyDescent="0.25">
      <c r="A301" s="373"/>
      <c r="B301" s="122"/>
      <c r="L301" s="122"/>
      <c r="V301" s="122"/>
      <c r="AF301" s="122"/>
      <c r="AP301" s="122"/>
      <c r="AZ301" s="122"/>
      <c r="BA301" s="122"/>
      <c r="BJ301" s="122"/>
      <c r="BK301" s="122"/>
      <c r="BT301" s="122"/>
      <c r="CD301" s="122"/>
      <c r="CN301" s="122"/>
      <c r="CX301" s="122"/>
      <c r="DH301" s="122"/>
      <c r="DR301" s="122"/>
      <c r="EB301" s="122"/>
      <c r="EL301" s="122"/>
      <c r="EV301" s="122"/>
      <c r="FF301" s="122"/>
      <c r="FP301" s="122"/>
      <c r="FZ301" s="122"/>
      <c r="GJ301" s="122"/>
      <c r="GT301" s="122"/>
      <c r="HD301" s="122"/>
      <c r="HN301" s="122"/>
      <c r="HX301" s="122"/>
    </row>
    <row xmlns:x14ac="http://schemas.microsoft.com/office/spreadsheetml/2009/9/ac" r="302" s="3" customFormat="true" x14ac:dyDescent="0.25">
      <c r="A302" s="373"/>
      <c r="B302" s="122"/>
      <c r="L302" s="122"/>
      <c r="V302" s="122"/>
      <c r="AF302" s="122"/>
      <c r="AP302" s="122"/>
      <c r="AZ302" s="122"/>
      <c r="BA302" s="122"/>
      <c r="BJ302" s="122"/>
      <c r="BK302" s="122"/>
      <c r="BT302" s="122"/>
      <c r="CD302" s="122"/>
      <c r="CN302" s="122"/>
      <c r="CX302" s="122"/>
      <c r="DH302" s="122"/>
      <c r="DR302" s="122"/>
      <c r="EB302" s="122"/>
      <c r="EL302" s="122"/>
      <c r="EV302" s="122"/>
      <c r="FF302" s="122"/>
      <c r="FP302" s="122"/>
      <c r="FZ302" s="122"/>
      <c r="GJ302" s="122"/>
      <c r="GT302" s="122"/>
      <c r="HD302" s="122"/>
      <c r="HN302" s="122"/>
      <c r="HX302" s="122"/>
    </row>
    <row xmlns:x14ac="http://schemas.microsoft.com/office/spreadsheetml/2009/9/ac" r="303" s="3" customFormat="true" x14ac:dyDescent="0.25">
      <c r="A303" s="373"/>
      <c r="B303" s="122"/>
      <c r="L303" s="122"/>
      <c r="V303" s="122"/>
      <c r="AF303" s="122"/>
      <c r="AP303" s="122"/>
      <c r="AZ303" s="122"/>
      <c r="BA303" s="122"/>
      <c r="BJ303" s="122"/>
      <c r="BK303" s="122"/>
      <c r="BT303" s="122"/>
      <c r="CD303" s="122"/>
      <c r="CN303" s="122"/>
      <c r="CX303" s="122"/>
      <c r="DH303" s="122"/>
      <c r="DR303" s="122"/>
      <c r="EB303" s="122"/>
      <c r="EL303" s="122"/>
      <c r="EV303" s="122"/>
      <c r="FF303" s="122"/>
      <c r="FP303" s="122"/>
      <c r="FZ303" s="122"/>
      <c r="GJ303" s="122"/>
      <c r="GT303" s="122"/>
      <c r="HD303" s="122"/>
      <c r="HN303" s="122"/>
      <c r="HX303" s="122"/>
    </row>
    <row xmlns:x14ac="http://schemas.microsoft.com/office/spreadsheetml/2009/9/ac" r="304" s="3" customFormat="true" x14ac:dyDescent="0.25">
      <c r="A304" s="373"/>
      <c r="B304" s="122"/>
      <c r="L304" s="122"/>
      <c r="V304" s="122"/>
      <c r="AF304" s="122"/>
      <c r="AP304" s="122"/>
      <c r="AZ304" s="122"/>
      <c r="BA304" s="122"/>
      <c r="BJ304" s="122"/>
      <c r="BK304" s="122"/>
      <c r="BT304" s="122"/>
      <c r="CD304" s="122"/>
      <c r="CN304" s="122"/>
      <c r="CX304" s="122"/>
      <c r="DH304" s="122"/>
      <c r="DR304" s="122"/>
      <c r="EB304" s="122"/>
      <c r="EL304" s="122"/>
      <c r="EV304" s="122"/>
      <c r="FF304" s="122"/>
      <c r="FP304" s="122"/>
      <c r="FZ304" s="122"/>
      <c r="GJ304" s="122"/>
      <c r="GT304" s="122"/>
      <c r="HD304" s="122"/>
      <c r="HN304" s="122"/>
      <c r="HX304" s="122"/>
    </row>
    <row xmlns:x14ac="http://schemas.microsoft.com/office/spreadsheetml/2009/9/ac" r="305" s="3" customFormat="true" x14ac:dyDescent="0.25">
      <c r="A305" s="373"/>
      <c r="B305" s="122"/>
      <c r="L305" s="122"/>
      <c r="V305" s="122"/>
      <c r="AF305" s="122"/>
      <c r="AP305" s="122"/>
      <c r="AZ305" s="122"/>
      <c r="BA305" s="122"/>
      <c r="BJ305" s="122"/>
      <c r="BK305" s="122"/>
      <c r="BT305" s="122"/>
      <c r="CD305" s="122"/>
      <c r="CN305" s="122"/>
      <c r="CX305" s="122"/>
      <c r="DH305" s="122"/>
      <c r="DR305" s="122"/>
      <c r="EB305" s="122"/>
      <c r="EL305" s="122"/>
      <c r="EV305" s="122"/>
      <c r="FF305" s="122"/>
      <c r="FP305" s="122"/>
      <c r="FZ305" s="122"/>
      <c r="GJ305" s="122"/>
      <c r="GT305" s="122"/>
      <c r="HD305" s="122"/>
      <c r="HN305" s="122"/>
      <c r="HX305" s="122"/>
    </row>
    <row xmlns:x14ac="http://schemas.microsoft.com/office/spreadsheetml/2009/9/ac" r="306" s="3" customFormat="true" x14ac:dyDescent="0.25">
      <c r="A306" s="373"/>
      <c r="B306" s="122"/>
      <c r="L306" s="122"/>
      <c r="V306" s="122"/>
      <c r="AF306" s="122"/>
      <c r="AP306" s="122"/>
      <c r="AZ306" s="122"/>
      <c r="BA306" s="122"/>
      <c r="BJ306" s="122"/>
      <c r="BK306" s="122"/>
      <c r="BT306" s="122"/>
      <c r="CD306" s="122"/>
      <c r="CN306" s="122"/>
      <c r="CX306" s="122"/>
      <c r="DH306" s="122"/>
      <c r="DR306" s="122"/>
      <c r="EB306" s="122"/>
      <c r="EL306" s="122"/>
      <c r="EV306" s="122"/>
      <c r="FF306" s="122"/>
      <c r="FP306" s="122"/>
      <c r="FZ306" s="122"/>
      <c r="GJ306" s="122"/>
      <c r="GT306" s="122"/>
      <c r="HD306" s="122"/>
      <c r="HN306" s="122"/>
      <c r="HX306" s="122"/>
    </row>
    <row xmlns:x14ac="http://schemas.microsoft.com/office/spreadsheetml/2009/9/ac" r="307" s="3" customFormat="true" x14ac:dyDescent="0.25">
      <c r="A307" s="373"/>
      <c r="B307" s="122"/>
      <c r="L307" s="122"/>
      <c r="V307" s="122"/>
      <c r="AF307" s="122"/>
      <c r="AP307" s="122"/>
      <c r="AZ307" s="122"/>
      <c r="BA307" s="122"/>
      <c r="BJ307" s="122"/>
      <c r="BK307" s="122"/>
      <c r="BT307" s="122"/>
      <c r="CD307" s="122"/>
      <c r="CN307" s="122"/>
      <c r="CX307" s="122"/>
      <c r="DH307" s="122"/>
      <c r="DR307" s="122"/>
      <c r="EB307" s="122"/>
      <c r="EL307" s="122"/>
      <c r="EV307" s="122"/>
      <c r="FF307" s="122"/>
      <c r="FP307" s="122"/>
      <c r="FZ307" s="122"/>
      <c r="GJ307" s="122"/>
      <c r="GT307" s="122"/>
      <c r="HD307" s="122"/>
      <c r="HN307" s="122"/>
      <c r="HX307" s="122"/>
    </row>
    <row xmlns:x14ac="http://schemas.microsoft.com/office/spreadsheetml/2009/9/ac" r="308" s="3" customFormat="true" x14ac:dyDescent="0.25">
      <c r="A308" s="373"/>
      <c r="B308" s="122"/>
      <c r="L308" s="122"/>
      <c r="V308" s="122"/>
      <c r="AF308" s="122"/>
      <c r="AP308" s="122"/>
      <c r="AZ308" s="122"/>
      <c r="BA308" s="122"/>
      <c r="BJ308" s="122"/>
      <c r="BK308" s="122"/>
      <c r="BT308" s="122"/>
      <c r="CD308" s="122"/>
      <c r="CN308" s="122"/>
      <c r="CX308" s="122"/>
      <c r="DH308" s="122"/>
      <c r="DR308" s="122"/>
      <c r="EB308" s="122"/>
      <c r="EL308" s="122"/>
      <c r="EV308" s="122"/>
      <c r="FF308" s="122"/>
      <c r="FP308" s="122"/>
      <c r="FZ308" s="122"/>
      <c r="GJ308" s="122"/>
      <c r="GT308" s="122"/>
      <c r="HD308" s="122"/>
      <c r="HN308" s="122"/>
      <c r="HX308" s="122"/>
    </row>
    <row xmlns:x14ac="http://schemas.microsoft.com/office/spreadsheetml/2009/9/ac" r="309" s="3" customFormat="true" x14ac:dyDescent="0.25">
      <c r="A309" s="373"/>
      <c r="B309" s="122"/>
      <c r="L309" s="122"/>
      <c r="V309" s="122"/>
      <c r="AF309" s="122"/>
      <c r="AP309" s="122"/>
      <c r="AZ309" s="122"/>
      <c r="BA309" s="122"/>
      <c r="BJ309" s="122"/>
      <c r="BK309" s="122"/>
      <c r="BT309" s="122"/>
      <c r="CD309" s="122"/>
      <c r="CN309" s="122"/>
      <c r="CX309" s="122"/>
      <c r="DH309" s="122"/>
      <c r="DR309" s="122"/>
      <c r="EB309" s="122"/>
      <c r="EL309" s="122"/>
      <c r="EV309" s="122"/>
      <c r="FF309" s="122"/>
      <c r="FP309" s="122"/>
      <c r="FZ309" s="122"/>
      <c r="GJ309" s="122"/>
      <c r="GT309" s="122"/>
      <c r="HD309" s="122"/>
      <c r="HN309" s="122"/>
      <c r="HX309" s="122"/>
    </row>
    <row xmlns:x14ac="http://schemas.microsoft.com/office/spreadsheetml/2009/9/ac" r="310" s="3" customFormat="true" x14ac:dyDescent="0.25">
      <c r="A310" s="373"/>
      <c r="B310" s="122"/>
      <c r="L310" s="122"/>
      <c r="V310" s="122"/>
      <c r="AF310" s="122"/>
      <c r="AP310" s="122"/>
      <c r="AZ310" s="122"/>
      <c r="BA310" s="122"/>
      <c r="BJ310" s="122"/>
      <c r="BK310" s="122"/>
      <c r="BT310" s="122"/>
      <c r="CD310" s="122"/>
      <c r="CN310" s="122"/>
      <c r="CX310" s="122"/>
      <c r="DH310" s="122"/>
      <c r="DR310" s="122"/>
      <c r="EB310" s="122"/>
      <c r="EL310" s="122"/>
      <c r="EV310" s="122"/>
      <c r="FF310" s="122"/>
      <c r="FP310" s="122"/>
      <c r="FZ310" s="122"/>
      <c r="GJ310" s="122"/>
      <c r="GT310" s="122"/>
      <c r="HD310" s="122"/>
      <c r="HN310" s="122"/>
      <c r="HX310" s="122"/>
    </row>
    <row xmlns:x14ac="http://schemas.microsoft.com/office/spreadsheetml/2009/9/ac" r="311" s="3" customFormat="true" x14ac:dyDescent="0.25">
      <c r="A311" s="373"/>
      <c r="B311" s="122"/>
      <c r="L311" s="122"/>
      <c r="V311" s="122"/>
      <c r="AF311" s="122"/>
      <c r="AP311" s="122"/>
      <c r="AZ311" s="122"/>
      <c r="BA311" s="122"/>
      <c r="BJ311" s="122"/>
      <c r="BK311" s="122"/>
      <c r="BT311" s="122"/>
      <c r="CD311" s="122"/>
      <c r="CN311" s="122"/>
      <c r="CX311" s="122"/>
      <c r="DH311" s="122"/>
      <c r="DR311" s="122"/>
      <c r="EB311" s="122"/>
      <c r="EL311" s="122"/>
      <c r="EV311" s="122"/>
      <c r="FF311" s="122"/>
      <c r="FP311" s="122"/>
      <c r="FZ311" s="122"/>
      <c r="GJ311" s="122"/>
      <c r="GT311" s="122"/>
      <c r="HD311" s="122"/>
      <c r="HN311" s="122"/>
      <c r="HX311" s="122"/>
    </row>
    <row xmlns:x14ac="http://schemas.microsoft.com/office/spreadsheetml/2009/9/ac" r="312" s="3" customFormat="true" x14ac:dyDescent="0.25">
      <c r="A312" s="373"/>
      <c r="B312" s="122"/>
      <c r="L312" s="122"/>
      <c r="V312" s="122"/>
      <c r="AF312" s="122"/>
      <c r="AP312" s="122"/>
      <c r="AZ312" s="122"/>
      <c r="BA312" s="122"/>
      <c r="BJ312" s="122"/>
      <c r="BK312" s="122"/>
      <c r="BT312" s="122"/>
      <c r="CD312" s="122"/>
      <c r="CN312" s="122"/>
      <c r="CX312" s="122"/>
      <c r="DH312" s="122"/>
      <c r="DR312" s="122"/>
      <c r="EB312" s="122"/>
      <c r="EL312" s="122"/>
      <c r="EV312" s="122"/>
      <c r="FF312" s="122"/>
      <c r="FP312" s="122"/>
      <c r="FZ312" s="122"/>
      <c r="GJ312" s="122"/>
      <c r="GT312" s="122"/>
      <c r="HD312" s="122"/>
      <c r="HN312" s="122"/>
      <c r="HX312" s="122"/>
    </row>
    <row xmlns:x14ac="http://schemas.microsoft.com/office/spreadsheetml/2009/9/ac" r="313" s="3" customFormat="true" x14ac:dyDescent="0.25">
      <c r="A313" s="373"/>
      <c r="B313" s="122"/>
      <c r="L313" s="122"/>
      <c r="V313" s="122"/>
      <c r="AF313" s="122"/>
      <c r="AP313" s="122"/>
      <c r="AZ313" s="122"/>
      <c r="BA313" s="122"/>
      <c r="BJ313" s="122"/>
      <c r="BK313" s="122"/>
      <c r="BT313" s="122"/>
      <c r="CD313" s="122"/>
      <c r="CN313" s="122"/>
      <c r="CX313" s="122"/>
      <c r="DH313" s="122"/>
      <c r="DR313" s="122"/>
      <c r="EB313" s="122"/>
      <c r="EL313" s="122"/>
      <c r="EV313" s="122"/>
      <c r="FF313" s="122"/>
      <c r="FP313" s="122"/>
      <c r="FZ313" s="122"/>
      <c r="GJ313" s="122"/>
      <c r="GT313" s="122"/>
      <c r="HD313" s="122"/>
      <c r="HN313" s="122"/>
      <c r="HX313" s="122"/>
    </row>
    <row xmlns:x14ac="http://schemas.microsoft.com/office/spreadsheetml/2009/9/ac" r="314" s="3" customFormat="true" x14ac:dyDescent="0.25">
      <c r="A314" s="373"/>
      <c r="B314" s="122"/>
      <c r="L314" s="122"/>
      <c r="V314" s="122"/>
      <c r="AF314" s="122"/>
      <c r="AP314" s="122"/>
      <c r="AZ314" s="122"/>
      <c r="BA314" s="122"/>
      <c r="BJ314" s="122"/>
      <c r="BK314" s="122"/>
      <c r="BT314" s="122"/>
      <c r="CD314" s="122"/>
      <c r="CN314" s="122"/>
      <c r="CX314" s="122"/>
      <c r="DH314" s="122"/>
      <c r="DR314" s="122"/>
      <c r="EB314" s="122"/>
      <c r="EL314" s="122"/>
      <c r="EV314" s="122"/>
      <c r="FF314" s="122"/>
      <c r="FP314" s="122"/>
      <c r="FZ314" s="122"/>
      <c r="GJ314" s="122"/>
      <c r="GT314" s="122"/>
      <c r="HD314" s="122"/>
      <c r="HN314" s="122"/>
      <c r="HX314" s="122"/>
    </row>
    <row xmlns:x14ac="http://schemas.microsoft.com/office/spreadsheetml/2009/9/ac" r="315" s="3" customFormat="true" x14ac:dyDescent="0.25">
      <c r="A315" s="373"/>
      <c r="B315" s="122"/>
      <c r="L315" s="122"/>
      <c r="V315" s="122"/>
      <c r="AF315" s="122"/>
      <c r="AP315" s="122"/>
      <c r="AZ315" s="122"/>
      <c r="BA315" s="122"/>
      <c r="BJ315" s="122"/>
      <c r="BK315" s="122"/>
      <c r="BT315" s="122"/>
      <c r="CD315" s="122"/>
      <c r="CN315" s="122"/>
      <c r="CX315" s="122"/>
      <c r="DH315" s="122"/>
      <c r="DR315" s="122"/>
      <c r="EB315" s="122"/>
      <c r="EL315" s="122"/>
      <c r="EV315" s="122"/>
      <c r="FF315" s="122"/>
      <c r="FP315" s="122"/>
      <c r="FZ315" s="122"/>
      <c r="GJ315" s="122"/>
      <c r="GT315" s="122"/>
      <c r="HD315" s="122"/>
      <c r="HN315" s="122"/>
      <c r="HX315" s="122"/>
    </row>
    <row xmlns:x14ac="http://schemas.microsoft.com/office/spreadsheetml/2009/9/ac" r="316" s="3" customFormat="true" x14ac:dyDescent="0.25">
      <c r="A316" s="373"/>
      <c r="B316" s="122"/>
      <c r="L316" s="122"/>
      <c r="V316" s="122"/>
      <c r="AF316" s="122"/>
      <c r="AP316" s="122"/>
      <c r="AZ316" s="122"/>
      <c r="BA316" s="122"/>
      <c r="BJ316" s="122"/>
      <c r="BK316" s="122"/>
      <c r="BT316" s="122"/>
      <c r="CD316" s="122"/>
      <c r="CN316" s="122"/>
      <c r="CX316" s="122"/>
      <c r="DH316" s="122"/>
      <c r="DR316" s="122"/>
      <c r="EB316" s="122"/>
      <c r="EL316" s="122"/>
      <c r="EV316" s="122"/>
      <c r="FF316" s="122"/>
      <c r="FP316" s="122"/>
      <c r="FZ316" s="122"/>
      <c r="GJ316" s="122"/>
      <c r="GT316" s="122"/>
      <c r="HD316" s="122"/>
      <c r="HN316" s="122"/>
      <c r="HX316" s="122"/>
    </row>
    <row xmlns:x14ac="http://schemas.microsoft.com/office/spreadsheetml/2009/9/ac" r="317" s="3" customFormat="true" x14ac:dyDescent="0.25">
      <c r="A317" s="373"/>
      <c r="B317" s="122"/>
      <c r="L317" s="122"/>
      <c r="V317" s="122"/>
      <c r="AF317" s="122"/>
      <c r="AP317" s="122"/>
      <c r="AZ317" s="122"/>
      <c r="BA317" s="122"/>
      <c r="BJ317" s="122"/>
      <c r="BK317" s="122"/>
      <c r="BT317" s="122"/>
      <c r="CD317" s="122"/>
      <c r="CN317" s="122"/>
      <c r="CX317" s="122"/>
      <c r="DH317" s="122"/>
      <c r="DR317" s="122"/>
      <c r="EB317" s="122"/>
      <c r="EL317" s="122"/>
      <c r="EV317" s="122"/>
      <c r="FF317" s="122"/>
      <c r="FP317" s="122"/>
      <c r="FZ317" s="122"/>
      <c r="GJ317" s="122"/>
      <c r="GT317" s="122"/>
      <c r="HD317" s="122"/>
      <c r="HN317" s="122"/>
      <c r="HX317" s="122"/>
    </row>
    <row xmlns:x14ac="http://schemas.microsoft.com/office/spreadsheetml/2009/9/ac" r="318" s="3" customFormat="true" x14ac:dyDescent="0.25">
      <c r="A318" s="373"/>
      <c r="B318" s="122"/>
      <c r="L318" s="122"/>
      <c r="V318" s="122"/>
      <c r="AF318" s="122"/>
      <c r="AP318" s="122"/>
      <c r="AZ318" s="122"/>
      <c r="BA318" s="122"/>
      <c r="BJ318" s="122"/>
      <c r="BK318" s="122"/>
      <c r="BT318" s="122"/>
      <c r="CD318" s="122"/>
      <c r="CN318" s="122"/>
      <c r="CX318" s="122"/>
      <c r="DH318" s="122"/>
      <c r="DR318" s="122"/>
      <c r="EB318" s="122"/>
      <c r="EL318" s="122"/>
      <c r="EV318" s="122"/>
      <c r="FF318" s="122"/>
      <c r="FP318" s="122"/>
      <c r="FZ318" s="122"/>
      <c r="GJ318" s="122"/>
      <c r="GT318" s="122"/>
      <c r="HD318" s="122"/>
      <c r="HN318" s="122"/>
      <c r="HX318" s="122"/>
    </row>
    <row xmlns:x14ac="http://schemas.microsoft.com/office/spreadsheetml/2009/9/ac" r="319" s="3" customFormat="true" x14ac:dyDescent="0.25">
      <c r="A319" s="373"/>
      <c r="B319" s="122"/>
      <c r="L319" s="122"/>
      <c r="V319" s="122"/>
      <c r="AF319" s="122"/>
      <c r="AP319" s="122"/>
      <c r="AZ319" s="122"/>
      <c r="BA319" s="122"/>
      <c r="BJ319" s="122"/>
      <c r="BK319" s="122"/>
      <c r="BT319" s="122"/>
      <c r="CD319" s="122"/>
      <c r="CN319" s="122"/>
      <c r="CX319" s="122"/>
      <c r="DH319" s="122"/>
      <c r="DR319" s="122"/>
      <c r="EB319" s="122"/>
      <c r="EL319" s="122"/>
      <c r="EV319" s="122"/>
      <c r="FF319" s="122"/>
      <c r="FP319" s="122"/>
      <c r="FZ319" s="122"/>
      <c r="GJ319" s="122"/>
      <c r="GT319" s="122"/>
      <c r="HD319" s="122"/>
      <c r="HN319" s="122"/>
      <c r="HX319" s="122"/>
    </row>
    <row xmlns:x14ac="http://schemas.microsoft.com/office/spreadsheetml/2009/9/ac" r="320" s="3" customFormat="true" x14ac:dyDescent="0.25">
      <c r="A320" s="373"/>
      <c r="B320" s="122"/>
      <c r="L320" s="122"/>
      <c r="V320" s="122"/>
      <c r="AF320" s="122"/>
      <c r="AP320" s="122"/>
      <c r="AZ320" s="122"/>
      <c r="BA320" s="122"/>
      <c r="BJ320" s="122"/>
      <c r="BK320" s="122"/>
      <c r="BT320" s="122"/>
      <c r="CD320" s="122"/>
      <c r="CN320" s="122"/>
      <c r="CX320" s="122"/>
      <c r="DH320" s="122"/>
      <c r="DR320" s="122"/>
      <c r="EB320" s="122"/>
      <c r="EL320" s="122"/>
      <c r="EV320" s="122"/>
      <c r="FF320" s="122"/>
      <c r="FP320" s="122"/>
      <c r="FZ320" s="122"/>
      <c r="GJ320" s="122"/>
      <c r="GT320" s="122"/>
      <c r="HD320" s="122"/>
      <c r="HN320" s="122"/>
      <c r="HX320" s="122"/>
    </row>
    <row xmlns:x14ac="http://schemas.microsoft.com/office/spreadsheetml/2009/9/ac" r="321" s="3" customFormat="true" x14ac:dyDescent="0.25">
      <c r="A321" s="373"/>
      <c r="B321" s="122"/>
      <c r="L321" s="122"/>
      <c r="V321" s="122"/>
      <c r="AF321" s="122"/>
      <c r="AP321" s="122"/>
      <c r="AZ321" s="122"/>
      <c r="BA321" s="122"/>
      <c r="BJ321" s="122"/>
      <c r="BK321" s="122"/>
      <c r="BT321" s="122"/>
      <c r="CD321" s="122"/>
      <c r="CN321" s="122"/>
      <c r="CX321" s="122"/>
      <c r="DH321" s="122"/>
      <c r="DR321" s="122"/>
      <c r="EB321" s="122"/>
      <c r="EL321" s="122"/>
      <c r="EV321" s="122"/>
      <c r="FF321" s="122"/>
      <c r="FP321" s="122"/>
      <c r="FZ321" s="122"/>
      <c r="GJ321" s="122"/>
      <c r="GT321" s="122"/>
      <c r="HD321" s="122"/>
      <c r="HN321" s="122"/>
      <c r="HX321" s="122"/>
    </row>
    <row xmlns:x14ac="http://schemas.microsoft.com/office/spreadsheetml/2009/9/ac" r="322" s="3" customFormat="true" x14ac:dyDescent="0.25">
      <c r="A322" s="373"/>
      <c r="B322" s="122"/>
      <c r="L322" s="122"/>
      <c r="V322" s="122"/>
      <c r="AF322" s="122"/>
      <c r="AP322" s="122"/>
      <c r="AZ322" s="122"/>
      <c r="BA322" s="122"/>
      <c r="BJ322" s="122"/>
      <c r="BK322" s="122"/>
      <c r="BT322" s="122"/>
      <c r="CD322" s="122"/>
      <c r="CN322" s="122"/>
      <c r="CX322" s="122"/>
      <c r="DH322" s="122"/>
      <c r="DR322" s="122"/>
      <c r="EB322" s="122"/>
      <c r="EL322" s="122"/>
      <c r="EV322" s="122"/>
      <c r="FF322" s="122"/>
      <c r="FP322" s="122"/>
      <c r="FZ322" s="122"/>
      <c r="GJ322" s="122"/>
      <c r="GT322" s="122"/>
      <c r="HD322" s="122"/>
      <c r="HN322" s="122"/>
      <c r="HX322" s="122"/>
    </row>
    <row xmlns:x14ac="http://schemas.microsoft.com/office/spreadsheetml/2009/9/ac" r="323" s="3" customFormat="true" x14ac:dyDescent="0.25">
      <c r="A323" s="373"/>
      <c r="B323" s="122"/>
      <c r="L323" s="122"/>
      <c r="V323" s="122"/>
      <c r="AF323" s="122"/>
      <c r="AP323" s="122"/>
      <c r="AZ323" s="122"/>
      <c r="BA323" s="122"/>
      <c r="BJ323" s="122"/>
      <c r="BK323" s="122"/>
      <c r="BT323" s="122"/>
      <c r="CD323" s="122"/>
      <c r="CN323" s="122"/>
      <c r="CX323" s="122"/>
      <c r="DH323" s="122"/>
      <c r="DR323" s="122"/>
      <c r="EB323" s="122"/>
      <c r="EL323" s="122"/>
      <c r="EV323" s="122"/>
      <c r="FF323" s="122"/>
      <c r="FP323" s="122"/>
      <c r="FZ323" s="122"/>
      <c r="GJ323" s="122"/>
      <c r="GT323" s="122"/>
      <c r="HD323" s="122"/>
      <c r="HN323" s="122"/>
      <c r="HX323" s="122"/>
    </row>
    <row xmlns:x14ac="http://schemas.microsoft.com/office/spreadsheetml/2009/9/ac" r="324" s="3" customFormat="true" x14ac:dyDescent="0.25">
      <c r="A324" s="373"/>
      <c r="B324" s="122"/>
      <c r="L324" s="122"/>
      <c r="V324" s="122"/>
      <c r="AF324" s="122"/>
      <c r="AP324" s="122"/>
      <c r="AZ324" s="122"/>
      <c r="BA324" s="122"/>
      <c r="BJ324" s="122"/>
      <c r="BK324" s="122"/>
      <c r="BT324" s="122"/>
      <c r="CD324" s="122"/>
      <c r="CN324" s="122"/>
      <c r="CX324" s="122"/>
      <c r="DH324" s="122"/>
      <c r="DR324" s="122"/>
      <c r="EB324" s="122"/>
      <c r="EL324" s="122"/>
      <c r="EV324" s="122"/>
      <c r="FF324" s="122"/>
      <c r="FP324" s="122"/>
      <c r="FZ324" s="122"/>
      <c r="GJ324" s="122"/>
      <c r="GT324" s="122"/>
      <c r="HD324" s="122"/>
      <c r="HN324" s="122"/>
      <c r="HX324" s="122"/>
    </row>
    <row xmlns:x14ac="http://schemas.microsoft.com/office/spreadsheetml/2009/9/ac" r="325" s="3" customFormat="true" x14ac:dyDescent="0.25">
      <c r="A325" s="373"/>
      <c r="B325" s="122"/>
      <c r="L325" s="122"/>
      <c r="V325" s="122"/>
      <c r="AF325" s="122"/>
      <c r="AP325" s="122"/>
      <c r="AZ325" s="122"/>
      <c r="BA325" s="122"/>
      <c r="BJ325" s="122"/>
      <c r="BK325" s="122"/>
      <c r="BT325" s="122"/>
      <c r="CD325" s="122"/>
      <c r="CN325" s="122"/>
      <c r="CX325" s="122"/>
      <c r="DH325" s="122"/>
      <c r="DR325" s="122"/>
      <c r="EB325" s="122"/>
      <c r="EL325" s="122"/>
      <c r="EV325" s="122"/>
      <c r="FF325" s="122"/>
      <c r="FP325" s="122"/>
      <c r="FZ325" s="122"/>
      <c r="GJ325" s="122"/>
      <c r="GT325" s="122"/>
      <c r="HD325" s="122"/>
      <c r="HN325" s="122"/>
      <c r="HX325" s="122"/>
    </row>
    <row xmlns:x14ac="http://schemas.microsoft.com/office/spreadsheetml/2009/9/ac" r="326" s="3" customFormat="true" x14ac:dyDescent="0.25">
      <c r="A326" s="373"/>
      <c r="B326" s="122"/>
      <c r="L326" s="122"/>
      <c r="V326" s="122"/>
      <c r="AF326" s="122"/>
      <c r="AP326" s="122"/>
      <c r="AZ326" s="122"/>
      <c r="BA326" s="122"/>
      <c r="BJ326" s="122"/>
      <c r="BK326" s="122"/>
      <c r="BT326" s="122"/>
      <c r="CD326" s="122"/>
      <c r="CN326" s="122"/>
      <c r="CX326" s="122"/>
      <c r="DH326" s="122"/>
      <c r="DR326" s="122"/>
      <c r="EB326" s="122"/>
      <c r="EL326" s="122"/>
      <c r="EV326" s="122"/>
      <c r="FF326" s="122"/>
      <c r="FP326" s="122"/>
      <c r="FZ326" s="122"/>
      <c r="GJ326" s="122"/>
      <c r="GT326" s="122"/>
      <c r="HD326" s="122"/>
      <c r="HN326" s="122"/>
      <c r="HX326" s="122"/>
    </row>
    <row xmlns:x14ac="http://schemas.microsoft.com/office/spreadsheetml/2009/9/ac" r="327" s="3" customFormat="true" x14ac:dyDescent="0.25">
      <c r="A327" s="373"/>
      <c r="B327" s="122"/>
      <c r="L327" s="122"/>
      <c r="V327" s="122"/>
      <c r="AF327" s="122"/>
      <c r="AP327" s="122"/>
      <c r="AZ327" s="122"/>
      <c r="BA327" s="122"/>
      <c r="BJ327" s="122"/>
      <c r="BK327" s="122"/>
      <c r="BT327" s="122"/>
      <c r="CD327" s="122"/>
      <c r="CN327" s="122"/>
      <c r="CX327" s="122"/>
      <c r="DH327" s="122"/>
      <c r="DR327" s="122"/>
      <c r="EB327" s="122"/>
      <c r="EL327" s="122"/>
      <c r="EV327" s="122"/>
      <c r="FF327" s="122"/>
      <c r="FP327" s="122"/>
      <c r="FZ327" s="122"/>
      <c r="GJ327" s="122"/>
      <c r="GT327" s="122"/>
      <c r="HD327" s="122"/>
      <c r="HN327" s="122"/>
      <c r="HX327" s="122"/>
    </row>
    <row xmlns:x14ac="http://schemas.microsoft.com/office/spreadsheetml/2009/9/ac" r="328" s="3" customFormat="true" x14ac:dyDescent="0.25">
      <c r="A328" s="373"/>
      <c r="B328" s="122"/>
      <c r="L328" s="122"/>
      <c r="V328" s="122"/>
      <c r="AF328" s="122"/>
      <c r="AP328" s="122"/>
      <c r="AZ328" s="122"/>
      <c r="BA328" s="122"/>
      <c r="BJ328" s="122"/>
      <c r="BK328" s="122"/>
      <c r="BT328" s="122"/>
      <c r="CD328" s="122"/>
      <c r="CN328" s="122"/>
      <c r="CX328" s="122"/>
      <c r="DH328" s="122"/>
      <c r="DR328" s="122"/>
      <c r="EB328" s="122"/>
      <c r="EL328" s="122"/>
      <c r="EV328" s="122"/>
      <c r="FF328" s="122"/>
      <c r="FP328" s="122"/>
      <c r="FZ328" s="122"/>
      <c r="GJ328" s="122"/>
      <c r="GT328" s="122"/>
      <c r="HD328" s="122"/>
      <c r="HN328" s="122"/>
      <c r="HX328" s="122"/>
    </row>
    <row xmlns:x14ac="http://schemas.microsoft.com/office/spreadsheetml/2009/9/ac" r="329" s="3" customFormat="true" x14ac:dyDescent="0.25">
      <c r="A329" s="373"/>
      <c r="B329" s="122"/>
      <c r="L329" s="122"/>
      <c r="V329" s="122"/>
      <c r="AF329" s="122"/>
      <c r="AP329" s="122"/>
      <c r="AZ329" s="122"/>
      <c r="BA329" s="122"/>
      <c r="BJ329" s="122"/>
      <c r="BK329" s="122"/>
      <c r="BT329" s="122"/>
      <c r="CD329" s="122"/>
      <c r="CN329" s="122"/>
      <c r="CX329" s="122"/>
      <c r="DH329" s="122"/>
      <c r="DR329" s="122"/>
      <c r="EB329" s="122"/>
      <c r="EL329" s="122"/>
      <c r="EV329" s="122"/>
      <c r="FF329" s="122"/>
      <c r="FP329" s="122"/>
      <c r="FZ329" s="122"/>
      <c r="GJ329" s="122"/>
      <c r="GT329" s="122"/>
      <c r="HD329" s="122"/>
      <c r="HN329" s="122"/>
      <c r="HX329" s="122"/>
    </row>
    <row xmlns:x14ac="http://schemas.microsoft.com/office/spreadsheetml/2009/9/ac" r="330" s="3" customFormat="true" x14ac:dyDescent="0.25">
      <c r="A330" s="373"/>
      <c r="B330" s="122"/>
      <c r="L330" s="122"/>
      <c r="V330" s="122"/>
      <c r="AF330" s="122"/>
      <c r="AP330" s="122"/>
      <c r="AZ330" s="122"/>
      <c r="BA330" s="122"/>
      <c r="BJ330" s="122"/>
      <c r="BK330" s="122"/>
      <c r="BT330" s="122"/>
      <c r="CD330" s="122"/>
      <c r="CN330" s="122"/>
      <c r="CX330" s="122"/>
      <c r="DH330" s="122"/>
      <c r="DR330" s="122"/>
      <c r="EB330" s="122"/>
      <c r="EL330" s="122"/>
      <c r="EV330" s="122"/>
      <c r="FF330" s="122"/>
      <c r="FP330" s="122"/>
      <c r="FZ330" s="122"/>
      <c r="GJ330" s="122"/>
      <c r="GT330" s="122"/>
      <c r="HD330" s="122"/>
      <c r="HN330" s="122"/>
      <c r="HX330" s="122"/>
    </row>
    <row xmlns:x14ac="http://schemas.microsoft.com/office/spreadsheetml/2009/9/ac" r="331" s="3" customFormat="true" x14ac:dyDescent="0.25">
      <c r="A331" s="373"/>
      <c r="B331" s="122"/>
      <c r="L331" s="122"/>
      <c r="V331" s="122"/>
      <c r="AF331" s="122"/>
      <c r="AP331" s="122"/>
      <c r="AZ331" s="122"/>
      <c r="BA331" s="122"/>
      <c r="BJ331" s="122"/>
      <c r="BK331" s="122"/>
      <c r="BT331" s="122"/>
      <c r="CD331" s="122"/>
      <c r="CN331" s="122"/>
      <c r="CX331" s="122"/>
      <c r="DH331" s="122"/>
      <c r="DR331" s="122"/>
      <c r="EB331" s="122"/>
      <c r="EL331" s="122"/>
      <c r="EV331" s="122"/>
      <c r="FF331" s="122"/>
      <c r="FP331" s="122"/>
      <c r="FZ331" s="122"/>
      <c r="GJ331" s="122"/>
      <c r="GT331" s="122"/>
      <c r="HD331" s="122"/>
      <c r="HN331" s="122"/>
      <c r="HX331" s="122"/>
    </row>
    <row xmlns:x14ac="http://schemas.microsoft.com/office/spreadsheetml/2009/9/ac" r="332" s="3" customFormat="true" x14ac:dyDescent="0.25">
      <c r="A332" s="373"/>
      <c r="B332" s="122"/>
      <c r="L332" s="122"/>
      <c r="V332" s="122"/>
      <c r="AF332" s="122"/>
      <c r="AP332" s="122"/>
      <c r="AZ332" s="122"/>
      <c r="BA332" s="122"/>
      <c r="BJ332" s="122"/>
      <c r="BK332" s="122"/>
      <c r="BT332" s="122"/>
      <c r="CD332" s="122"/>
      <c r="CN332" s="122"/>
      <c r="CX332" s="122"/>
      <c r="DH332" s="122"/>
      <c r="DR332" s="122"/>
      <c r="EB332" s="122"/>
      <c r="EL332" s="122"/>
      <c r="EV332" s="122"/>
      <c r="FF332" s="122"/>
      <c r="FP332" s="122"/>
      <c r="FZ332" s="122"/>
      <c r="GJ332" s="122"/>
      <c r="GT332" s="122"/>
      <c r="HD332" s="122"/>
      <c r="HN332" s="122"/>
      <c r="HX332" s="122"/>
    </row>
    <row xmlns:x14ac="http://schemas.microsoft.com/office/spreadsheetml/2009/9/ac" r="333" s="3" customFormat="true" x14ac:dyDescent="0.25">
      <c r="A333" s="373"/>
      <c r="B333" s="122"/>
      <c r="L333" s="122"/>
      <c r="V333" s="122"/>
      <c r="AF333" s="122"/>
      <c r="AP333" s="122"/>
      <c r="AZ333" s="122"/>
      <c r="BA333" s="122"/>
      <c r="BJ333" s="122"/>
      <c r="BK333" s="122"/>
      <c r="BT333" s="122"/>
      <c r="CD333" s="122"/>
      <c r="CN333" s="122"/>
      <c r="CX333" s="122"/>
      <c r="DH333" s="122"/>
      <c r="DR333" s="122"/>
      <c r="EB333" s="122"/>
      <c r="EL333" s="122"/>
      <c r="EV333" s="122"/>
      <c r="FF333" s="122"/>
      <c r="FP333" s="122"/>
      <c r="FZ333" s="122"/>
      <c r="GJ333" s="122"/>
      <c r="GT333" s="122"/>
      <c r="HD333" s="122"/>
      <c r="HN333" s="122"/>
      <c r="HX333" s="122"/>
    </row>
    <row xmlns:x14ac="http://schemas.microsoft.com/office/spreadsheetml/2009/9/ac" r="334" s="3" customFormat="true" x14ac:dyDescent="0.25">
      <c r="A334" s="373"/>
      <c r="B334" s="122"/>
      <c r="L334" s="122"/>
      <c r="V334" s="122"/>
      <c r="AF334" s="122"/>
      <c r="AP334" s="122"/>
      <c r="AZ334" s="122"/>
      <c r="BA334" s="122"/>
      <c r="BJ334" s="122"/>
      <c r="BK334" s="122"/>
      <c r="BT334" s="122"/>
      <c r="CD334" s="122"/>
      <c r="CN334" s="122"/>
      <c r="CX334" s="122"/>
      <c r="DH334" s="122"/>
      <c r="DR334" s="122"/>
      <c r="EB334" s="122"/>
      <c r="EL334" s="122"/>
      <c r="EV334" s="122"/>
      <c r="FF334" s="122"/>
      <c r="FP334" s="122"/>
      <c r="FZ334" s="122"/>
      <c r="GJ334" s="122"/>
      <c r="GT334" s="122"/>
      <c r="HD334" s="122"/>
      <c r="HN334" s="122"/>
      <c r="HX334" s="122"/>
    </row>
    <row xmlns:x14ac="http://schemas.microsoft.com/office/spreadsheetml/2009/9/ac" r="335" s="3" customFormat="true" x14ac:dyDescent="0.25">
      <c r="A335" s="373"/>
      <c r="B335" s="122"/>
      <c r="L335" s="122"/>
      <c r="V335" s="122"/>
      <c r="AF335" s="122"/>
      <c r="AP335" s="122"/>
      <c r="AZ335" s="122"/>
      <c r="BA335" s="122"/>
      <c r="BJ335" s="122"/>
      <c r="BK335" s="122"/>
      <c r="BT335" s="122"/>
      <c r="CD335" s="122"/>
      <c r="CN335" s="122"/>
      <c r="CX335" s="122"/>
      <c r="DH335" s="122"/>
      <c r="DR335" s="122"/>
      <c r="EB335" s="122"/>
      <c r="EL335" s="122"/>
      <c r="EV335" s="122"/>
      <c r="FF335" s="122"/>
      <c r="FP335" s="122"/>
      <c r="FZ335" s="122"/>
      <c r="GJ335" s="122"/>
      <c r="GT335" s="122"/>
      <c r="HD335" s="122"/>
      <c r="HN335" s="122"/>
      <c r="HX335" s="122"/>
    </row>
    <row xmlns:x14ac="http://schemas.microsoft.com/office/spreadsheetml/2009/9/ac" r="336" s="3" customFormat="true" x14ac:dyDescent="0.25">
      <c r="A336" s="373"/>
      <c r="B336" s="122"/>
      <c r="L336" s="122"/>
      <c r="V336" s="122"/>
      <c r="AF336" s="122"/>
      <c r="AP336" s="122"/>
      <c r="AZ336" s="122"/>
      <c r="BA336" s="122"/>
      <c r="BJ336" s="122"/>
      <c r="BK336" s="122"/>
      <c r="BT336" s="122"/>
      <c r="CD336" s="122"/>
      <c r="CN336" s="122"/>
      <c r="CX336" s="122"/>
      <c r="DH336" s="122"/>
      <c r="DR336" s="122"/>
      <c r="EB336" s="122"/>
      <c r="EL336" s="122"/>
      <c r="EV336" s="122"/>
      <c r="FF336" s="122"/>
      <c r="FP336" s="122"/>
      <c r="FZ336" s="122"/>
      <c r="GJ336" s="122"/>
      <c r="GT336" s="122"/>
      <c r="HD336" s="122"/>
      <c r="HN336" s="122"/>
      <c r="HX336" s="122"/>
    </row>
    <row xmlns:x14ac="http://schemas.microsoft.com/office/spreadsheetml/2009/9/ac" r="337" s="3" customFormat="true" x14ac:dyDescent="0.25">
      <c r="A337" s="373"/>
      <c r="B337" s="122"/>
      <c r="L337" s="122"/>
      <c r="V337" s="122"/>
      <c r="AF337" s="122"/>
      <c r="AP337" s="122"/>
      <c r="AZ337" s="122"/>
      <c r="BA337" s="122"/>
      <c r="BJ337" s="122"/>
      <c r="BK337" s="122"/>
      <c r="BT337" s="122"/>
      <c r="CD337" s="122"/>
      <c r="CN337" s="122"/>
      <c r="CX337" s="122"/>
      <c r="DH337" s="122"/>
      <c r="DR337" s="122"/>
      <c r="EB337" s="122"/>
      <c r="EL337" s="122"/>
      <c r="EV337" s="122"/>
      <c r="FF337" s="122"/>
      <c r="FP337" s="122"/>
      <c r="FZ337" s="122"/>
      <c r="GJ337" s="122"/>
      <c r="GT337" s="122"/>
      <c r="HD337" s="122"/>
      <c r="HN337" s="122"/>
      <c r="HX337" s="122"/>
    </row>
    <row xmlns:x14ac="http://schemas.microsoft.com/office/spreadsheetml/2009/9/ac" r="338" s="3" customFormat="true" x14ac:dyDescent="0.25">
      <c r="A338" s="373"/>
      <c r="B338" s="122"/>
      <c r="L338" s="122"/>
      <c r="V338" s="122"/>
      <c r="AF338" s="122"/>
      <c r="AP338" s="122"/>
      <c r="AZ338" s="122"/>
      <c r="BA338" s="122"/>
      <c r="BJ338" s="122"/>
      <c r="BK338" s="122"/>
      <c r="BT338" s="122"/>
      <c r="CD338" s="122"/>
      <c r="CN338" s="122"/>
      <c r="CX338" s="122"/>
      <c r="DH338" s="122"/>
      <c r="DR338" s="122"/>
      <c r="EB338" s="122"/>
      <c r="EL338" s="122"/>
      <c r="EV338" s="122"/>
      <c r="FF338" s="122"/>
      <c r="FP338" s="122"/>
      <c r="FZ338" s="122"/>
      <c r="GJ338" s="122"/>
      <c r="GT338" s="122"/>
      <c r="HD338" s="122"/>
      <c r="HN338" s="122"/>
      <c r="HX338" s="122"/>
    </row>
    <row xmlns:x14ac="http://schemas.microsoft.com/office/spreadsheetml/2009/9/ac" r="339" s="3" customFormat="true" x14ac:dyDescent="0.25">
      <c r="A339" s="373"/>
      <c r="B339" s="122"/>
      <c r="L339" s="122"/>
      <c r="V339" s="122"/>
      <c r="AF339" s="122"/>
      <c r="AP339" s="122"/>
      <c r="AZ339" s="122"/>
      <c r="BA339" s="122"/>
      <c r="BJ339" s="122"/>
      <c r="BK339" s="122"/>
      <c r="BT339" s="122"/>
      <c r="CD339" s="122"/>
      <c r="CN339" s="122"/>
      <c r="CX339" s="122"/>
      <c r="DH339" s="122"/>
      <c r="DR339" s="122"/>
      <c r="EB339" s="122"/>
      <c r="EL339" s="122"/>
      <c r="EV339" s="122"/>
      <c r="FF339" s="122"/>
      <c r="FP339" s="122"/>
      <c r="FZ339" s="122"/>
      <c r="GJ339" s="122"/>
      <c r="GT339" s="122"/>
      <c r="HD339" s="122"/>
      <c r="HN339" s="122"/>
      <c r="HX339" s="122"/>
    </row>
    <row xmlns:x14ac="http://schemas.microsoft.com/office/spreadsheetml/2009/9/ac" r="340" s="3" customFormat="true" x14ac:dyDescent="0.25">
      <c r="A340" s="373"/>
      <c r="B340" s="122"/>
      <c r="L340" s="122"/>
      <c r="V340" s="122"/>
      <c r="AF340" s="122"/>
      <c r="AP340" s="122"/>
      <c r="AZ340" s="122"/>
      <c r="BA340" s="122"/>
      <c r="BJ340" s="122"/>
      <c r="BK340" s="122"/>
      <c r="BT340" s="122"/>
      <c r="CD340" s="122"/>
      <c r="CN340" s="122"/>
      <c r="CX340" s="122"/>
      <c r="DH340" s="122"/>
      <c r="DR340" s="122"/>
      <c r="EB340" s="122"/>
      <c r="EL340" s="122"/>
      <c r="EV340" s="122"/>
      <c r="FF340" s="122"/>
      <c r="FP340" s="122"/>
      <c r="FZ340" s="122"/>
      <c r="GJ340" s="122"/>
      <c r="GT340" s="122"/>
      <c r="HD340" s="122"/>
      <c r="HN340" s="122"/>
      <c r="HX340" s="122"/>
    </row>
    <row xmlns:x14ac="http://schemas.microsoft.com/office/spreadsheetml/2009/9/ac" r="341" s="3" customFormat="true" x14ac:dyDescent="0.25">
      <c r="A341" s="373"/>
      <c r="B341" s="122"/>
      <c r="L341" s="122"/>
      <c r="V341" s="122"/>
      <c r="AF341" s="122"/>
      <c r="AP341" s="122"/>
      <c r="AZ341" s="122"/>
      <c r="BA341" s="122"/>
      <c r="BJ341" s="122"/>
      <c r="BK341" s="122"/>
      <c r="BT341" s="122"/>
      <c r="CD341" s="122"/>
      <c r="CN341" s="122"/>
      <c r="CX341" s="122"/>
      <c r="DH341" s="122"/>
      <c r="DR341" s="122"/>
      <c r="EB341" s="122"/>
      <c r="EL341" s="122"/>
      <c r="EV341" s="122"/>
      <c r="FF341" s="122"/>
      <c r="FP341" s="122"/>
      <c r="FZ341" s="122"/>
      <c r="GJ341" s="122"/>
      <c r="GT341" s="122"/>
      <c r="HD341" s="122"/>
      <c r="HN341" s="122"/>
      <c r="HX341" s="122"/>
    </row>
    <row xmlns:x14ac="http://schemas.microsoft.com/office/spreadsheetml/2009/9/ac" r="342" s="3" customFormat="true" x14ac:dyDescent="0.25">
      <c r="A342" s="373"/>
      <c r="B342" s="122"/>
      <c r="L342" s="122"/>
      <c r="V342" s="122"/>
      <c r="AF342" s="122"/>
      <c r="AP342" s="122"/>
      <c r="AZ342" s="122"/>
      <c r="BA342" s="122"/>
      <c r="BJ342" s="122"/>
      <c r="BK342" s="122"/>
      <c r="BT342" s="122"/>
      <c r="CD342" s="122"/>
      <c r="CN342" s="122"/>
      <c r="CX342" s="122"/>
      <c r="DH342" s="122"/>
      <c r="DR342" s="122"/>
      <c r="EB342" s="122"/>
      <c r="EL342" s="122"/>
      <c r="EV342" s="122"/>
      <c r="FF342" s="122"/>
      <c r="FP342" s="122"/>
      <c r="FZ342" s="122"/>
      <c r="GJ342" s="122"/>
      <c r="GT342" s="122"/>
      <c r="HD342" s="122"/>
      <c r="HN342" s="122"/>
      <c r="HX342" s="122"/>
    </row>
    <row xmlns:x14ac="http://schemas.microsoft.com/office/spreadsheetml/2009/9/ac" r="343" s="3" customFormat="true" x14ac:dyDescent="0.25">
      <c r="A343" s="373"/>
      <c r="B343" s="122"/>
      <c r="L343" s="122"/>
      <c r="V343" s="122"/>
      <c r="AF343" s="122"/>
      <c r="AP343" s="122"/>
      <c r="AZ343" s="122"/>
      <c r="BA343" s="122"/>
      <c r="BJ343" s="122"/>
      <c r="BK343" s="122"/>
      <c r="BT343" s="122"/>
      <c r="CD343" s="122"/>
      <c r="CN343" s="122"/>
      <c r="CX343" s="122"/>
      <c r="DH343" s="122"/>
      <c r="DR343" s="122"/>
      <c r="EB343" s="122"/>
      <c r="EL343" s="122"/>
      <c r="EV343" s="122"/>
      <c r="FF343" s="122"/>
      <c r="FP343" s="122"/>
      <c r="FZ343" s="122"/>
      <c r="GJ343" s="122"/>
      <c r="GT343" s="122"/>
      <c r="HD343" s="122"/>
      <c r="HN343" s="122"/>
      <c r="HX343" s="122"/>
    </row>
    <row xmlns:x14ac="http://schemas.microsoft.com/office/spreadsheetml/2009/9/ac" r="344" s="3" customFormat="true" x14ac:dyDescent="0.25">
      <c r="A344" s="373"/>
      <c r="B344" s="122"/>
      <c r="L344" s="122"/>
      <c r="V344" s="122"/>
      <c r="AF344" s="122"/>
      <c r="AP344" s="122"/>
      <c r="AZ344" s="122"/>
      <c r="BA344" s="122"/>
      <c r="BJ344" s="122"/>
      <c r="BK344" s="122"/>
      <c r="BT344" s="122"/>
      <c r="CD344" s="122"/>
      <c r="CN344" s="122"/>
      <c r="CX344" s="122"/>
      <c r="DH344" s="122"/>
      <c r="DR344" s="122"/>
      <c r="EB344" s="122"/>
      <c r="EL344" s="122"/>
      <c r="EV344" s="122"/>
      <c r="FF344" s="122"/>
      <c r="FP344" s="122"/>
      <c r="FZ344" s="122"/>
      <c r="GJ344" s="122"/>
      <c r="GT344" s="122"/>
      <c r="HD344" s="122"/>
      <c r="HN344" s="122"/>
      <c r="HX344" s="122"/>
    </row>
    <row xmlns:x14ac="http://schemas.microsoft.com/office/spreadsheetml/2009/9/ac" r="345" s="3" customFormat="true" x14ac:dyDescent="0.25">
      <c r="A345" s="373"/>
      <c r="B345" s="122"/>
      <c r="L345" s="122"/>
      <c r="V345" s="122"/>
      <c r="AF345" s="122"/>
      <c r="AP345" s="122"/>
      <c r="AZ345" s="122"/>
      <c r="BA345" s="122"/>
      <c r="BJ345" s="122"/>
      <c r="BK345" s="122"/>
      <c r="BT345" s="122"/>
      <c r="CD345" s="122"/>
      <c r="CN345" s="122"/>
      <c r="CX345" s="122"/>
      <c r="DH345" s="122"/>
      <c r="DR345" s="122"/>
      <c r="EB345" s="122"/>
      <c r="EL345" s="122"/>
      <c r="EV345" s="122"/>
      <c r="FF345" s="122"/>
      <c r="FP345" s="122"/>
      <c r="FZ345" s="122"/>
      <c r="GJ345" s="122"/>
      <c r="GT345" s="122"/>
      <c r="HD345" s="122"/>
      <c r="HN345" s="122"/>
      <c r="HX345" s="122"/>
    </row>
    <row xmlns:x14ac="http://schemas.microsoft.com/office/spreadsheetml/2009/9/ac" r="346" s="3" customFormat="true" x14ac:dyDescent="0.25">
      <c r="A346" s="373"/>
      <c r="B346" s="122"/>
      <c r="L346" s="122"/>
      <c r="V346" s="122"/>
      <c r="AF346" s="122"/>
      <c r="AP346" s="122"/>
      <c r="AZ346" s="122"/>
      <c r="BA346" s="122"/>
      <c r="BJ346" s="122"/>
      <c r="BK346" s="122"/>
      <c r="BT346" s="122"/>
      <c r="CD346" s="122"/>
      <c r="CN346" s="122"/>
      <c r="CX346" s="122"/>
      <c r="DH346" s="122"/>
      <c r="DR346" s="122"/>
      <c r="EB346" s="122"/>
      <c r="EL346" s="122"/>
      <c r="EV346" s="122"/>
      <c r="FF346" s="122"/>
      <c r="FP346" s="122"/>
      <c r="FZ346" s="122"/>
      <c r="GJ346" s="122"/>
      <c r="GT346" s="122"/>
      <c r="HD346" s="122"/>
      <c r="HN346" s="122"/>
      <c r="HX346" s="122"/>
    </row>
    <row xmlns:x14ac="http://schemas.microsoft.com/office/spreadsheetml/2009/9/ac" r="347" s="3" customFormat="true" x14ac:dyDescent="0.25">
      <c r="A347" s="373"/>
      <c r="B347" s="122"/>
      <c r="L347" s="122"/>
      <c r="V347" s="122"/>
      <c r="AF347" s="122"/>
      <c r="AP347" s="122"/>
      <c r="AZ347" s="122"/>
      <c r="BA347" s="122"/>
      <c r="BJ347" s="122"/>
      <c r="BK347" s="122"/>
      <c r="BT347" s="122"/>
      <c r="CD347" s="122"/>
      <c r="CN347" s="122"/>
      <c r="CX347" s="122"/>
      <c r="DH347" s="122"/>
      <c r="DR347" s="122"/>
      <c r="EB347" s="122"/>
      <c r="EL347" s="122"/>
      <c r="EV347" s="122"/>
      <c r="FF347" s="122"/>
      <c r="FP347" s="122"/>
      <c r="FZ347" s="122"/>
      <c r="GJ347" s="122"/>
      <c r="GT347" s="122"/>
      <c r="HD347" s="122"/>
      <c r="HN347" s="122"/>
      <c r="HX347" s="122"/>
    </row>
    <row xmlns:x14ac="http://schemas.microsoft.com/office/spreadsheetml/2009/9/ac" r="348" s="3" customFormat="true" x14ac:dyDescent="0.25">
      <c r="A348" s="373"/>
      <c r="B348" s="122"/>
      <c r="L348" s="122"/>
      <c r="V348" s="122"/>
      <c r="AF348" s="122"/>
      <c r="AP348" s="122"/>
      <c r="AZ348" s="122"/>
      <c r="BA348" s="122"/>
      <c r="BJ348" s="122"/>
      <c r="BK348" s="122"/>
      <c r="BT348" s="122"/>
      <c r="CD348" s="122"/>
      <c r="CN348" s="122"/>
      <c r="CX348" s="122"/>
      <c r="DH348" s="122"/>
      <c r="DR348" s="122"/>
      <c r="EB348" s="122"/>
      <c r="EL348" s="122"/>
      <c r="EV348" s="122"/>
      <c r="FF348" s="122"/>
      <c r="FP348" s="122"/>
      <c r="FZ348" s="122"/>
      <c r="GJ348" s="122"/>
      <c r="GT348" s="122"/>
      <c r="HD348" s="122"/>
      <c r="HN348" s="122"/>
      <c r="HX348" s="122"/>
    </row>
    <row xmlns:x14ac="http://schemas.microsoft.com/office/spreadsheetml/2009/9/ac" r="349" s="3" customFormat="true" x14ac:dyDescent="0.25">
      <c r="A349" s="373"/>
      <c r="B349" s="122"/>
      <c r="L349" s="122"/>
      <c r="V349" s="122"/>
      <c r="AF349" s="122"/>
      <c r="AP349" s="122"/>
      <c r="AZ349" s="122"/>
      <c r="BA349" s="122"/>
      <c r="BJ349" s="122"/>
      <c r="BK349" s="122"/>
      <c r="BT349" s="122"/>
      <c r="CD349" s="122"/>
      <c r="CN349" s="122"/>
      <c r="CX349" s="122"/>
      <c r="DH349" s="122"/>
      <c r="DR349" s="122"/>
      <c r="EB349" s="122"/>
      <c r="EL349" s="122"/>
      <c r="EV349" s="122"/>
      <c r="FF349" s="122"/>
      <c r="FP349" s="122"/>
      <c r="FZ349" s="122"/>
      <c r="GJ349" s="122"/>
      <c r="GT349" s="122"/>
      <c r="HD349" s="122"/>
      <c r="HN349" s="122"/>
      <c r="HX349" s="122"/>
    </row>
    <row xmlns:x14ac="http://schemas.microsoft.com/office/spreadsheetml/2009/9/ac" r="350" s="3" customFormat="true" x14ac:dyDescent="0.25">
      <c r="A350" s="373"/>
      <c r="B350" s="122"/>
      <c r="L350" s="122"/>
      <c r="V350" s="122"/>
      <c r="AF350" s="122"/>
      <c r="AP350" s="122"/>
      <c r="AZ350" s="122"/>
      <c r="BA350" s="122"/>
      <c r="BJ350" s="122"/>
      <c r="BK350" s="122"/>
      <c r="BT350" s="122"/>
      <c r="CD350" s="122"/>
      <c r="CN350" s="122"/>
      <c r="CX350" s="122"/>
      <c r="DH350" s="122"/>
      <c r="DR350" s="122"/>
      <c r="EB350" s="122"/>
      <c r="EL350" s="122"/>
      <c r="EV350" s="122"/>
      <c r="FF350" s="122"/>
      <c r="FP350" s="122"/>
      <c r="FZ350" s="122"/>
      <c r="GJ350" s="122"/>
      <c r="GT350" s="122"/>
      <c r="HD350" s="122"/>
      <c r="HN350" s="122"/>
      <c r="HX350" s="122"/>
    </row>
    <row xmlns:x14ac="http://schemas.microsoft.com/office/spreadsheetml/2009/9/ac" r="351" s="3" customFormat="true" x14ac:dyDescent="0.25">
      <c r="A351" s="373"/>
      <c r="B351" s="122"/>
      <c r="L351" s="122"/>
      <c r="V351" s="122"/>
      <c r="AF351" s="122"/>
      <c r="AP351" s="122"/>
      <c r="AZ351" s="122"/>
      <c r="BA351" s="122"/>
      <c r="BJ351" s="122"/>
      <c r="BK351" s="122"/>
      <c r="BT351" s="122"/>
      <c r="CD351" s="122"/>
      <c r="CN351" s="122"/>
      <c r="CX351" s="122"/>
      <c r="DH351" s="122"/>
      <c r="DR351" s="122"/>
      <c r="EB351" s="122"/>
      <c r="EL351" s="122"/>
      <c r="EV351" s="122"/>
      <c r="FF351" s="122"/>
      <c r="FP351" s="122"/>
      <c r="FZ351" s="122"/>
      <c r="GJ351" s="122"/>
      <c r="GT351" s="122"/>
      <c r="HD351" s="122"/>
      <c r="HN351" s="122"/>
      <c r="HX351" s="122"/>
    </row>
    <row xmlns:x14ac="http://schemas.microsoft.com/office/spreadsheetml/2009/9/ac" r="352" s="3" customFormat="true" x14ac:dyDescent="0.25">
      <c r="A352" s="373"/>
      <c r="B352" s="122"/>
      <c r="L352" s="122"/>
      <c r="V352" s="122"/>
      <c r="AF352" s="122"/>
      <c r="AP352" s="122"/>
      <c r="AZ352" s="122"/>
      <c r="BA352" s="122"/>
      <c r="BJ352" s="122"/>
      <c r="BK352" s="122"/>
      <c r="BT352" s="122"/>
      <c r="CD352" s="122"/>
      <c r="CN352" s="122"/>
      <c r="CX352" s="122"/>
      <c r="DH352" s="122"/>
      <c r="DR352" s="122"/>
      <c r="EB352" s="122"/>
      <c r="EL352" s="122"/>
      <c r="EV352" s="122"/>
      <c r="FF352" s="122"/>
      <c r="FP352" s="122"/>
      <c r="FZ352" s="122"/>
      <c r="GJ352" s="122"/>
      <c r="GT352" s="122"/>
      <c r="HD352" s="122"/>
      <c r="HN352" s="122"/>
      <c r="HX352" s="122"/>
    </row>
    <row xmlns:x14ac="http://schemas.microsoft.com/office/spreadsheetml/2009/9/ac" r="353" s="3" customFormat="true" x14ac:dyDescent="0.25">
      <c r="A353" s="373"/>
      <c r="B353" s="122"/>
      <c r="L353" s="122"/>
      <c r="V353" s="122"/>
      <c r="AF353" s="122"/>
      <c r="AP353" s="122"/>
      <c r="AZ353" s="122"/>
      <c r="BA353" s="122"/>
      <c r="BJ353" s="122"/>
      <c r="BK353" s="122"/>
      <c r="BT353" s="122"/>
      <c r="CD353" s="122"/>
      <c r="CN353" s="122"/>
      <c r="CX353" s="122"/>
      <c r="DH353" s="122"/>
      <c r="DR353" s="122"/>
      <c r="EB353" s="122"/>
      <c r="EL353" s="122"/>
      <c r="EV353" s="122"/>
      <c r="FF353" s="122"/>
      <c r="FP353" s="122"/>
      <c r="FZ353" s="122"/>
      <c r="GJ353" s="122"/>
      <c r="GT353" s="122"/>
      <c r="HD353" s="122"/>
      <c r="HN353" s="122"/>
      <c r="HX353" s="122"/>
    </row>
    <row xmlns:x14ac="http://schemas.microsoft.com/office/spreadsheetml/2009/9/ac" r="354" s="3" customFormat="true" x14ac:dyDescent="0.25">
      <c r="A354" s="373"/>
      <c r="B354" s="122"/>
      <c r="L354" s="122"/>
      <c r="V354" s="122"/>
      <c r="AF354" s="122"/>
      <c r="AP354" s="122"/>
      <c r="AZ354" s="122"/>
      <c r="BA354" s="122"/>
      <c r="BJ354" s="122"/>
      <c r="BK354" s="122"/>
      <c r="BT354" s="122"/>
      <c r="CD354" s="122"/>
      <c r="CN354" s="122"/>
      <c r="CX354" s="122"/>
      <c r="DH354" s="122"/>
      <c r="DR354" s="122"/>
      <c r="EB354" s="122"/>
      <c r="EL354" s="122"/>
      <c r="EV354" s="122"/>
      <c r="FF354" s="122"/>
      <c r="FP354" s="122"/>
      <c r="FZ354" s="122"/>
      <c r="GJ354" s="122"/>
      <c r="GT354" s="122"/>
      <c r="HD354" s="122"/>
      <c r="HN354" s="122"/>
      <c r="HX354" s="122"/>
    </row>
    <row xmlns:x14ac="http://schemas.microsoft.com/office/spreadsheetml/2009/9/ac" r="355" s="3" customFormat="true" x14ac:dyDescent="0.25">
      <c r="A355" s="373"/>
      <c r="B355" s="122"/>
      <c r="L355" s="122"/>
      <c r="V355" s="122"/>
      <c r="AF355" s="122"/>
      <c r="AP355" s="122"/>
      <c r="AZ355" s="122"/>
      <c r="BA355" s="122"/>
      <c r="BJ355" s="122"/>
      <c r="BK355" s="122"/>
      <c r="BT355" s="122"/>
      <c r="CD355" s="122"/>
      <c r="CN355" s="122"/>
      <c r="CX355" s="122"/>
      <c r="DH355" s="122"/>
      <c r="DR355" s="122"/>
      <c r="EB355" s="122"/>
      <c r="EL355" s="122"/>
      <c r="EV355" s="122"/>
      <c r="FF355" s="122"/>
      <c r="FP355" s="122"/>
      <c r="FZ355" s="122"/>
      <c r="GJ355" s="122"/>
      <c r="GT355" s="122"/>
      <c r="HD355" s="122"/>
      <c r="HN355" s="122"/>
      <c r="HX355" s="122"/>
    </row>
    <row xmlns:x14ac="http://schemas.microsoft.com/office/spreadsheetml/2009/9/ac" r="356" s="3" customFormat="true" x14ac:dyDescent="0.25">
      <c r="A356" s="373"/>
      <c r="B356" s="122"/>
      <c r="L356" s="122"/>
      <c r="V356" s="122"/>
      <c r="AF356" s="122"/>
      <c r="AP356" s="122"/>
      <c r="AZ356" s="122"/>
      <c r="BA356" s="122"/>
      <c r="BJ356" s="122"/>
      <c r="BK356" s="122"/>
      <c r="BT356" s="122"/>
      <c r="CD356" s="122"/>
      <c r="CN356" s="122"/>
      <c r="CX356" s="122"/>
      <c r="DH356" s="122"/>
      <c r="DR356" s="122"/>
      <c r="EB356" s="122"/>
      <c r="EL356" s="122"/>
      <c r="EV356" s="122"/>
      <c r="FF356" s="122"/>
      <c r="FP356" s="122"/>
      <c r="FZ356" s="122"/>
      <c r="GJ356" s="122"/>
      <c r="GT356" s="122"/>
      <c r="HD356" s="122"/>
      <c r="HN356" s="122"/>
      <c r="HX356" s="122"/>
    </row>
    <row xmlns:x14ac="http://schemas.microsoft.com/office/spreadsheetml/2009/9/ac" r="357" s="3" customFormat="true" x14ac:dyDescent="0.25">
      <c r="A357" s="373"/>
      <c r="B357" s="122"/>
      <c r="L357" s="122"/>
      <c r="V357" s="122"/>
      <c r="AF357" s="122"/>
      <c r="AP357" s="122"/>
      <c r="AZ357" s="122"/>
      <c r="BA357" s="122"/>
      <c r="BJ357" s="122"/>
      <c r="BK357" s="122"/>
      <c r="BT357" s="122"/>
      <c r="CD357" s="122"/>
      <c r="CN357" s="122"/>
      <c r="CX357" s="122"/>
      <c r="DH357" s="122"/>
      <c r="DR357" s="122"/>
      <c r="EB357" s="122"/>
      <c r="EL357" s="122"/>
      <c r="EV357" s="122"/>
      <c r="FF357" s="122"/>
      <c r="FP357" s="122"/>
      <c r="FZ357" s="122"/>
      <c r="GJ357" s="122"/>
      <c r="GT357" s="122"/>
      <c r="HD357" s="122"/>
      <c r="HN357" s="122"/>
      <c r="HX357" s="122"/>
    </row>
    <row xmlns:x14ac="http://schemas.microsoft.com/office/spreadsheetml/2009/9/ac" r="358" s="3" customFormat="true" x14ac:dyDescent="0.25">
      <c r="A358" s="373"/>
      <c r="B358" s="122"/>
      <c r="L358" s="122"/>
      <c r="V358" s="122"/>
      <c r="AF358" s="122"/>
      <c r="AP358" s="122"/>
      <c r="AZ358" s="122"/>
      <c r="BA358" s="122"/>
      <c r="BJ358" s="122"/>
      <c r="BK358" s="122"/>
      <c r="BT358" s="122"/>
      <c r="CD358" s="122"/>
      <c r="CN358" s="122"/>
      <c r="CX358" s="122"/>
      <c r="DH358" s="122"/>
      <c r="DR358" s="122"/>
      <c r="EB358" s="122"/>
      <c r="EL358" s="122"/>
      <c r="EV358" s="122"/>
      <c r="FF358" s="122"/>
      <c r="FP358" s="122"/>
      <c r="FZ358" s="122"/>
      <c r="GJ358" s="122"/>
      <c r="GT358" s="122"/>
      <c r="HD358" s="122"/>
      <c r="HN358" s="122"/>
      <c r="HX358" s="122"/>
    </row>
    <row xmlns:x14ac="http://schemas.microsoft.com/office/spreadsheetml/2009/9/ac" r="359" s="3" customFormat="true" x14ac:dyDescent="0.25">
      <c r="A359" s="373"/>
      <c r="B359" s="122"/>
      <c r="L359" s="122"/>
      <c r="V359" s="122"/>
      <c r="AF359" s="122"/>
      <c r="AP359" s="122"/>
      <c r="AZ359" s="122"/>
      <c r="BA359" s="122"/>
      <c r="BJ359" s="122"/>
      <c r="BK359" s="122"/>
      <c r="BT359" s="122"/>
      <c r="CD359" s="122"/>
      <c r="CN359" s="122"/>
      <c r="CX359" s="122"/>
      <c r="DH359" s="122"/>
      <c r="DR359" s="122"/>
      <c r="EB359" s="122"/>
      <c r="EL359" s="122"/>
      <c r="EV359" s="122"/>
      <c r="FF359" s="122"/>
      <c r="FP359" s="122"/>
      <c r="FZ359" s="122"/>
      <c r="GJ359" s="122"/>
      <c r="GT359" s="122"/>
      <c r="HD359" s="122"/>
      <c r="HN359" s="122"/>
      <c r="HX359" s="122"/>
    </row>
    <row xmlns:x14ac="http://schemas.microsoft.com/office/spreadsheetml/2009/9/ac" r="360" s="3" customFormat="true" x14ac:dyDescent="0.25">
      <c r="A360" s="373"/>
      <c r="B360" s="122"/>
      <c r="L360" s="122"/>
      <c r="V360" s="122"/>
      <c r="AF360" s="122"/>
      <c r="AP360" s="122"/>
      <c r="AZ360" s="122"/>
      <c r="BA360" s="122"/>
      <c r="BJ360" s="122"/>
      <c r="BK360" s="122"/>
      <c r="BT360" s="122"/>
      <c r="CD360" s="122"/>
      <c r="CN360" s="122"/>
      <c r="CX360" s="122"/>
      <c r="DH360" s="122"/>
      <c r="DR360" s="122"/>
      <c r="EB360" s="122"/>
      <c r="EL360" s="122"/>
      <c r="EV360" s="122"/>
      <c r="FF360" s="122"/>
      <c r="FP360" s="122"/>
      <c r="FZ360" s="122"/>
      <c r="GJ360" s="122"/>
      <c r="GT360" s="122"/>
      <c r="HD360" s="122"/>
      <c r="HN360" s="122"/>
      <c r="HX360" s="122"/>
    </row>
    <row xmlns:x14ac="http://schemas.microsoft.com/office/spreadsheetml/2009/9/ac" r="361" s="3" customFormat="true" x14ac:dyDescent="0.25">
      <c r="A361" s="373"/>
      <c r="B361" s="122"/>
      <c r="L361" s="122"/>
      <c r="V361" s="122"/>
      <c r="AF361" s="122"/>
      <c r="AP361" s="122"/>
      <c r="AZ361" s="122"/>
      <c r="BA361" s="122"/>
      <c r="BJ361" s="122"/>
      <c r="BK361" s="122"/>
      <c r="BT361" s="122"/>
      <c r="CD361" s="122"/>
      <c r="CN361" s="122"/>
      <c r="CX361" s="122"/>
      <c r="DH361" s="122"/>
      <c r="DR361" s="122"/>
      <c r="EB361" s="122"/>
      <c r="EL361" s="122"/>
      <c r="EV361" s="122"/>
      <c r="FF361" s="122"/>
      <c r="FP361" s="122"/>
      <c r="FZ361" s="122"/>
      <c r="GJ361" s="122"/>
      <c r="GT361" s="122"/>
      <c r="HD361" s="122"/>
      <c r="HN361" s="122"/>
      <c r="HX361" s="122"/>
    </row>
    <row xmlns:x14ac="http://schemas.microsoft.com/office/spreadsheetml/2009/9/ac" r="362" s="3" customFormat="true" x14ac:dyDescent="0.25">
      <c r="A362" s="373"/>
      <c r="B362" s="122"/>
      <c r="L362" s="122"/>
      <c r="V362" s="122"/>
      <c r="AF362" s="122"/>
      <c r="AP362" s="122"/>
      <c r="AZ362" s="122"/>
      <c r="BA362" s="122"/>
      <c r="BJ362" s="122"/>
      <c r="BK362" s="122"/>
      <c r="BT362" s="122"/>
      <c r="CD362" s="122"/>
      <c r="CN362" s="122"/>
      <c r="CX362" s="122"/>
      <c r="DH362" s="122"/>
      <c r="DR362" s="122"/>
      <c r="EB362" s="122"/>
      <c r="EL362" s="122"/>
      <c r="EV362" s="122"/>
      <c r="FF362" s="122"/>
      <c r="FP362" s="122"/>
      <c r="FZ362" s="122"/>
      <c r="GJ362" s="122"/>
      <c r="GT362" s="122"/>
      <c r="HD362" s="122"/>
      <c r="HN362" s="122"/>
      <c r="HX362" s="122"/>
    </row>
    <row xmlns:x14ac="http://schemas.microsoft.com/office/spreadsheetml/2009/9/ac" r="363" s="3" customFormat="true" x14ac:dyDescent="0.25">
      <c r="A363" s="373"/>
      <c r="B363" s="122"/>
      <c r="L363" s="122"/>
      <c r="V363" s="122"/>
      <c r="AF363" s="122"/>
      <c r="AP363" s="122"/>
      <c r="AZ363" s="122"/>
      <c r="BA363" s="122"/>
      <c r="BJ363" s="122"/>
      <c r="BK363" s="122"/>
      <c r="BT363" s="122"/>
      <c r="CD363" s="122"/>
      <c r="CN363" s="122"/>
      <c r="CX363" s="122"/>
      <c r="DH363" s="122"/>
      <c r="DR363" s="122"/>
      <c r="EB363" s="122"/>
      <c r="EL363" s="122"/>
      <c r="EV363" s="122"/>
      <c r="FF363" s="122"/>
      <c r="FP363" s="122"/>
      <c r="FZ363" s="122"/>
      <c r="GJ363" s="122"/>
      <c r="GT363" s="122"/>
      <c r="HD363" s="122"/>
      <c r="HN363" s="122"/>
      <c r="HX363" s="122"/>
    </row>
    <row xmlns:x14ac="http://schemas.microsoft.com/office/spreadsheetml/2009/9/ac" r="364" s="3" customFormat="true" x14ac:dyDescent="0.25">
      <c r="A364" s="373"/>
      <c r="B364" s="122"/>
      <c r="L364" s="122"/>
      <c r="V364" s="122"/>
      <c r="AF364" s="122"/>
      <c r="AP364" s="122"/>
      <c r="AZ364" s="122"/>
      <c r="BA364" s="122"/>
      <c r="BJ364" s="122"/>
      <c r="BK364" s="122"/>
      <c r="BT364" s="122"/>
      <c r="CD364" s="122"/>
      <c r="CN364" s="122"/>
      <c r="CX364" s="122"/>
      <c r="DH364" s="122"/>
      <c r="DR364" s="122"/>
      <c r="EB364" s="122"/>
      <c r="EL364" s="122"/>
      <c r="EV364" s="122"/>
      <c r="FF364" s="122"/>
      <c r="FP364" s="122"/>
      <c r="FZ364" s="122"/>
      <c r="GJ364" s="122"/>
      <c r="GT364" s="122"/>
      <c r="HD364" s="122"/>
      <c r="HN364" s="122"/>
      <c r="HX364" s="122"/>
    </row>
    <row xmlns:x14ac="http://schemas.microsoft.com/office/spreadsheetml/2009/9/ac" r="365" s="3" customFormat="true" x14ac:dyDescent="0.25">
      <c r="A365" s="373"/>
      <c r="B365" s="122"/>
      <c r="L365" s="122"/>
      <c r="V365" s="122"/>
      <c r="AF365" s="122"/>
      <c r="AP365" s="122"/>
      <c r="AZ365" s="122"/>
      <c r="BA365" s="122"/>
      <c r="BJ365" s="122"/>
      <c r="BK365" s="122"/>
      <c r="BT365" s="122"/>
      <c r="CD365" s="122"/>
      <c r="CN365" s="122"/>
      <c r="CX365" s="122"/>
      <c r="DH365" s="122"/>
      <c r="DR365" s="122"/>
      <c r="EB365" s="122"/>
      <c r="EL365" s="122"/>
      <c r="EV365" s="122"/>
      <c r="FF365" s="122"/>
      <c r="FP365" s="122"/>
      <c r="FZ365" s="122"/>
      <c r="GJ365" s="122"/>
      <c r="GT365" s="122"/>
      <c r="HD365" s="122"/>
      <c r="HN365" s="122"/>
      <c r="HX365" s="122"/>
    </row>
    <row xmlns:x14ac="http://schemas.microsoft.com/office/spreadsheetml/2009/9/ac" r="366" s="3" customFormat="true" x14ac:dyDescent="0.25">
      <c r="A366" s="373"/>
      <c r="B366" s="122"/>
      <c r="L366" s="122"/>
      <c r="V366" s="122"/>
      <c r="AF366" s="122"/>
      <c r="AP366" s="122"/>
      <c r="AZ366" s="122"/>
      <c r="BA366" s="122"/>
      <c r="BJ366" s="122"/>
      <c r="BK366" s="122"/>
      <c r="BT366" s="122"/>
      <c r="CD366" s="122"/>
      <c r="CN366" s="122"/>
      <c r="CX366" s="122"/>
      <c r="DH366" s="122"/>
      <c r="DR366" s="122"/>
      <c r="EB366" s="122"/>
      <c r="EL366" s="122"/>
      <c r="EV366" s="122"/>
      <c r="FF366" s="122"/>
      <c r="FP366" s="122"/>
      <c r="FZ366" s="122"/>
      <c r="GJ366" s="122"/>
      <c r="GT366" s="122"/>
      <c r="HD366" s="122"/>
      <c r="HN366" s="122"/>
      <c r="HX366" s="122"/>
    </row>
    <row xmlns:x14ac="http://schemas.microsoft.com/office/spreadsheetml/2009/9/ac" r="367" s="3" customFormat="true" x14ac:dyDescent="0.25">
      <c r="A367" s="373"/>
      <c r="B367" s="122"/>
      <c r="L367" s="122"/>
      <c r="V367" s="122"/>
      <c r="AF367" s="122"/>
      <c r="AP367" s="122"/>
      <c r="AZ367" s="122"/>
      <c r="BA367" s="122"/>
      <c r="BJ367" s="122"/>
      <c r="BK367" s="122"/>
      <c r="BT367" s="122"/>
      <c r="CD367" s="122"/>
      <c r="CN367" s="122"/>
      <c r="CX367" s="122"/>
      <c r="DH367" s="122"/>
      <c r="DR367" s="122"/>
      <c r="EB367" s="122"/>
      <c r="EL367" s="122"/>
      <c r="EV367" s="122"/>
      <c r="FF367" s="122"/>
      <c r="FP367" s="122"/>
      <c r="FZ367" s="122"/>
      <c r="GJ367" s="122"/>
      <c r="GT367" s="122"/>
      <c r="HD367" s="122"/>
      <c r="HN367" s="122"/>
      <c r="HX367" s="122"/>
    </row>
    <row xmlns:x14ac="http://schemas.microsoft.com/office/spreadsheetml/2009/9/ac" r="368" s="3" customFormat="true" x14ac:dyDescent="0.25">
      <c r="A368" s="373"/>
      <c r="B368" s="122"/>
      <c r="L368" s="122"/>
      <c r="V368" s="122"/>
      <c r="AF368" s="122"/>
      <c r="AP368" s="122"/>
      <c r="AZ368" s="122"/>
      <c r="BA368" s="122"/>
      <c r="BJ368" s="122"/>
      <c r="BK368" s="122"/>
      <c r="BT368" s="122"/>
      <c r="CD368" s="122"/>
      <c r="CN368" s="122"/>
      <c r="CX368" s="122"/>
      <c r="DH368" s="122"/>
      <c r="DR368" s="122"/>
      <c r="EB368" s="122"/>
      <c r="EL368" s="122"/>
      <c r="EV368" s="122"/>
      <c r="FF368" s="122"/>
      <c r="FP368" s="122"/>
      <c r="FZ368" s="122"/>
      <c r="GJ368" s="122"/>
      <c r="GT368" s="122"/>
      <c r="HD368" s="122"/>
      <c r="HN368" s="122"/>
      <c r="HX368" s="122"/>
    </row>
    <row xmlns:x14ac="http://schemas.microsoft.com/office/spreadsheetml/2009/9/ac" r="369" s="3" customFormat="true" x14ac:dyDescent="0.25">
      <c r="A369" s="373"/>
      <c r="B369" s="122"/>
      <c r="L369" s="122"/>
      <c r="V369" s="122"/>
      <c r="AF369" s="122"/>
      <c r="AP369" s="122"/>
      <c r="AZ369" s="122"/>
      <c r="BA369" s="122"/>
      <c r="BJ369" s="122"/>
      <c r="BK369" s="122"/>
      <c r="BT369" s="122"/>
      <c r="CD369" s="122"/>
      <c r="CN369" s="122"/>
      <c r="CX369" s="122"/>
      <c r="DH369" s="122"/>
      <c r="DR369" s="122"/>
      <c r="EB369" s="122"/>
      <c r="EL369" s="122"/>
      <c r="EV369" s="122"/>
      <c r="FF369" s="122"/>
      <c r="FP369" s="122"/>
      <c r="FZ369" s="122"/>
      <c r="GJ369" s="122"/>
      <c r="GT369" s="122"/>
      <c r="HD369" s="122"/>
      <c r="HN369" s="122"/>
      <c r="HX369" s="122"/>
    </row>
    <row xmlns:x14ac="http://schemas.microsoft.com/office/spreadsheetml/2009/9/ac" r="370" s="3" customFormat="true" x14ac:dyDescent="0.25">
      <c r="A370" s="373"/>
      <c r="B370" s="122"/>
      <c r="L370" s="122"/>
      <c r="V370" s="122"/>
      <c r="AF370" s="122"/>
      <c r="AP370" s="122"/>
      <c r="AZ370" s="122"/>
      <c r="BA370" s="122"/>
      <c r="BJ370" s="122"/>
      <c r="BK370" s="122"/>
      <c r="BT370" s="122"/>
      <c r="CD370" s="122"/>
      <c r="CN370" s="122"/>
      <c r="CX370" s="122"/>
      <c r="DH370" s="122"/>
      <c r="DR370" s="122"/>
      <c r="EB370" s="122"/>
      <c r="EL370" s="122"/>
      <c r="EV370" s="122"/>
      <c r="FF370" s="122"/>
      <c r="FP370" s="122"/>
      <c r="FZ370" s="122"/>
      <c r="GJ370" s="122"/>
      <c r="GT370" s="122"/>
      <c r="HD370" s="122"/>
      <c r="HN370" s="122"/>
      <c r="HX370" s="122"/>
    </row>
    <row xmlns:x14ac="http://schemas.microsoft.com/office/spreadsheetml/2009/9/ac" r="371" s="3" customFormat="true" x14ac:dyDescent="0.25">
      <c r="A371" s="373"/>
      <c r="B371" s="122"/>
      <c r="L371" s="122"/>
      <c r="V371" s="122"/>
      <c r="AF371" s="122"/>
      <c r="AP371" s="122"/>
      <c r="AZ371" s="122"/>
      <c r="BA371" s="122"/>
      <c r="BJ371" s="122"/>
      <c r="BK371" s="122"/>
      <c r="BT371" s="122"/>
      <c r="CD371" s="122"/>
      <c r="CN371" s="122"/>
      <c r="CX371" s="122"/>
      <c r="DH371" s="122"/>
      <c r="DR371" s="122"/>
      <c r="EB371" s="122"/>
      <c r="EL371" s="122"/>
      <c r="EV371" s="122"/>
      <c r="FF371" s="122"/>
      <c r="FP371" s="122"/>
      <c r="FZ371" s="122"/>
      <c r="GJ371" s="122"/>
      <c r="GT371" s="122"/>
      <c r="HD371" s="122"/>
      <c r="HN371" s="122"/>
      <c r="HX371" s="122"/>
    </row>
    <row xmlns:x14ac="http://schemas.microsoft.com/office/spreadsheetml/2009/9/ac" r="372" s="3" customFormat="true" x14ac:dyDescent="0.25">
      <c r="A372" s="373"/>
      <c r="B372" s="122"/>
      <c r="L372" s="122"/>
      <c r="V372" s="122"/>
      <c r="AF372" s="122"/>
      <c r="AP372" s="122"/>
      <c r="AZ372" s="122"/>
      <c r="BA372" s="122"/>
      <c r="BJ372" s="122"/>
      <c r="BK372" s="122"/>
      <c r="BT372" s="122"/>
      <c r="CD372" s="122"/>
      <c r="CN372" s="122"/>
      <c r="CX372" s="122"/>
      <c r="DH372" s="122"/>
      <c r="DR372" s="122"/>
      <c r="EB372" s="122"/>
      <c r="EL372" s="122"/>
      <c r="EV372" s="122"/>
      <c r="FF372" s="122"/>
      <c r="FP372" s="122"/>
      <c r="FZ372" s="122"/>
      <c r="GJ372" s="122"/>
      <c r="GT372" s="122"/>
      <c r="HD372" s="122"/>
      <c r="HN372" s="122"/>
      <c r="HX372" s="122"/>
    </row>
    <row xmlns:x14ac="http://schemas.microsoft.com/office/spreadsheetml/2009/9/ac" r="373" s="3" customFormat="true" x14ac:dyDescent="0.25">
      <c r="A373" s="373"/>
      <c r="B373" s="122"/>
      <c r="L373" s="122"/>
      <c r="V373" s="122"/>
      <c r="AF373" s="122"/>
      <c r="AP373" s="122"/>
      <c r="AZ373" s="122"/>
      <c r="BA373" s="122"/>
      <c r="BJ373" s="122"/>
      <c r="BK373" s="122"/>
      <c r="BT373" s="122"/>
      <c r="CD373" s="122"/>
      <c r="CN373" s="122"/>
      <c r="CX373" s="122"/>
      <c r="DH373" s="122"/>
      <c r="DR373" s="122"/>
      <c r="EB373" s="122"/>
      <c r="EL373" s="122"/>
      <c r="EV373" s="122"/>
      <c r="FF373" s="122"/>
      <c r="FP373" s="122"/>
      <c r="FZ373" s="122"/>
      <c r="GJ373" s="122"/>
      <c r="GT373" s="122"/>
      <c r="HD373" s="122"/>
      <c r="HN373" s="122"/>
      <c r="HX373" s="122"/>
    </row>
    <row xmlns:x14ac="http://schemas.microsoft.com/office/spreadsheetml/2009/9/ac" r="374" s="3" customFormat="true" x14ac:dyDescent="0.25">
      <c r="A374" s="373"/>
      <c r="B374" s="122"/>
      <c r="L374" s="122"/>
      <c r="V374" s="122"/>
      <c r="AF374" s="122"/>
      <c r="AP374" s="122"/>
      <c r="AZ374" s="122"/>
      <c r="BA374" s="122"/>
      <c r="BJ374" s="122"/>
      <c r="BK374" s="122"/>
      <c r="BT374" s="122"/>
      <c r="CD374" s="122"/>
      <c r="CN374" s="122"/>
      <c r="CX374" s="122"/>
      <c r="DH374" s="122"/>
      <c r="DR374" s="122"/>
      <c r="EB374" s="122"/>
      <c r="EL374" s="122"/>
      <c r="EV374" s="122"/>
      <c r="FF374" s="122"/>
      <c r="FP374" s="122"/>
      <c r="FZ374" s="122"/>
      <c r="GJ374" s="122"/>
      <c r="GT374" s="122"/>
      <c r="HD374" s="122"/>
      <c r="HN374" s="122"/>
      <c r="HX374" s="122"/>
    </row>
    <row xmlns:x14ac="http://schemas.microsoft.com/office/spreadsheetml/2009/9/ac" r="375" s="3" customFormat="true" x14ac:dyDescent="0.25">
      <c r="A375" s="373"/>
      <c r="B375" s="122"/>
      <c r="L375" s="122"/>
      <c r="V375" s="122"/>
      <c r="AF375" s="122"/>
      <c r="AP375" s="122"/>
      <c r="AZ375" s="122"/>
      <c r="BA375" s="122"/>
      <c r="BJ375" s="122"/>
      <c r="BK375" s="122"/>
      <c r="BT375" s="122"/>
      <c r="CD375" s="122"/>
      <c r="CN375" s="122"/>
      <c r="CX375" s="122"/>
      <c r="DH375" s="122"/>
      <c r="DR375" s="122"/>
      <c r="EB375" s="122"/>
      <c r="EL375" s="122"/>
      <c r="EV375" s="122"/>
      <c r="FF375" s="122"/>
      <c r="FP375" s="122"/>
      <c r="FZ375" s="122"/>
      <c r="GJ375" s="122"/>
      <c r="GT375" s="122"/>
      <c r="HD375" s="122"/>
      <c r="HN375" s="122"/>
      <c r="HX375" s="122"/>
    </row>
    <row xmlns:x14ac="http://schemas.microsoft.com/office/spreadsheetml/2009/9/ac" r="376" s="3" customFormat="true" x14ac:dyDescent="0.25">
      <c r="A376" s="373"/>
      <c r="B376" s="122"/>
      <c r="L376" s="122"/>
      <c r="V376" s="122"/>
      <c r="AF376" s="122"/>
      <c r="AP376" s="122"/>
      <c r="AZ376" s="122"/>
      <c r="BA376" s="122"/>
      <c r="BJ376" s="122"/>
      <c r="BK376" s="122"/>
      <c r="BT376" s="122"/>
      <c r="CD376" s="122"/>
      <c r="CN376" s="122"/>
      <c r="CX376" s="122"/>
      <c r="DH376" s="122"/>
      <c r="DR376" s="122"/>
      <c r="EB376" s="122"/>
      <c r="EL376" s="122"/>
      <c r="EV376" s="122"/>
      <c r="FF376" s="122"/>
      <c r="FP376" s="122"/>
      <c r="FZ376" s="122"/>
      <c r="GJ376" s="122"/>
      <c r="GT376" s="122"/>
      <c r="HD376" s="122"/>
      <c r="HN376" s="122"/>
      <c r="HX376" s="122"/>
    </row>
    <row xmlns:x14ac="http://schemas.microsoft.com/office/spreadsheetml/2009/9/ac" r="377" s="3" customFormat="true" x14ac:dyDescent="0.25">
      <c r="A377" s="373"/>
      <c r="B377" s="122"/>
      <c r="L377" s="122"/>
      <c r="V377" s="122"/>
      <c r="AF377" s="122"/>
      <c r="AP377" s="122"/>
      <c r="AZ377" s="122"/>
      <c r="BA377" s="122"/>
      <c r="BJ377" s="122"/>
      <c r="BK377" s="122"/>
      <c r="BT377" s="122"/>
      <c r="CD377" s="122"/>
      <c r="CN377" s="122"/>
      <c r="CX377" s="122"/>
      <c r="DH377" s="122"/>
      <c r="DR377" s="122"/>
      <c r="EB377" s="122"/>
      <c r="EL377" s="122"/>
      <c r="EV377" s="122"/>
      <c r="FF377" s="122"/>
      <c r="FP377" s="122"/>
      <c r="FZ377" s="122"/>
      <c r="GJ377" s="122"/>
      <c r="GT377" s="122"/>
      <c r="HD377" s="122"/>
      <c r="HN377" s="122"/>
      <c r="HX377" s="122"/>
    </row>
    <row xmlns:x14ac="http://schemas.microsoft.com/office/spreadsheetml/2009/9/ac" r="378" s="3" customFormat="true" x14ac:dyDescent="0.25">
      <c r="A378" s="373"/>
      <c r="B378" s="122"/>
      <c r="L378" s="122"/>
      <c r="V378" s="122"/>
      <c r="AF378" s="122"/>
      <c r="AP378" s="122"/>
      <c r="AZ378" s="122"/>
      <c r="BA378" s="122"/>
      <c r="BJ378" s="122"/>
      <c r="BK378" s="122"/>
      <c r="BT378" s="122"/>
      <c r="CD378" s="122"/>
      <c r="CN378" s="122"/>
      <c r="CX378" s="122"/>
      <c r="DH378" s="122"/>
      <c r="DR378" s="122"/>
      <c r="EB378" s="122"/>
      <c r="EL378" s="122"/>
      <c r="EV378" s="122"/>
      <c r="FF378" s="122"/>
      <c r="FP378" s="122"/>
      <c r="FZ378" s="122"/>
      <c r="GJ378" s="122"/>
      <c r="GT378" s="122"/>
      <c r="HD378" s="122"/>
      <c r="HN378" s="122"/>
      <c r="HX378" s="122"/>
    </row>
    <row xmlns:x14ac="http://schemas.microsoft.com/office/spreadsheetml/2009/9/ac" r="379" s="3" customFormat="true" x14ac:dyDescent="0.25">
      <c r="A379" s="373"/>
      <c r="B379" s="122"/>
      <c r="L379" s="122"/>
      <c r="V379" s="122"/>
      <c r="AF379" s="122"/>
      <c r="AP379" s="122"/>
      <c r="AZ379" s="122"/>
      <c r="BA379" s="122"/>
      <c r="BJ379" s="122"/>
      <c r="BK379" s="122"/>
      <c r="BT379" s="122"/>
      <c r="CD379" s="122"/>
      <c r="CN379" s="122"/>
      <c r="CX379" s="122"/>
      <c r="DH379" s="122"/>
      <c r="DR379" s="122"/>
      <c r="EB379" s="122"/>
      <c r="EL379" s="122"/>
      <c r="EV379" s="122"/>
      <c r="FF379" s="122"/>
      <c r="FP379" s="122"/>
      <c r="FZ379" s="122"/>
      <c r="GJ379" s="122"/>
      <c r="GT379" s="122"/>
      <c r="HD379" s="122"/>
      <c r="HN379" s="122"/>
      <c r="HX379" s="122"/>
    </row>
    <row xmlns:x14ac="http://schemas.microsoft.com/office/spreadsheetml/2009/9/ac" r="380" s="3" customFormat="true" x14ac:dyDescent="0.25">
      <c r="A380" s="373"/>
      <c r="B380" s="122"/>
      <c r="L380" s="122"/>
      <c r="V380" s="122"/>
      <c r="AF380" s="122"/>
      <c r="AP380" s="122"/>
      <c r="AZ380" s="122"/>
      <c r="BA380" s="122"/>
      <c r="BJ380" s="122"/>
      <c r="BK380" s="122"/>
      <c r="BT380" s="122"/>
      <c r="CD380" s="122"/>
      <c r="CN380" s="122"/>
      <c r="CX380" s="122"/>
      <c r="DH380" s="122"/>
      <c r="DR380" s="122"/>
      <c r="EB380" s="122"/>
      <c r="EL380" s="122"/>
      <c r="EV380" s="122"/>
      <c r="FF380" s="122"/>
      <c r="FP380" s="122"/>
      <c r="FZ380" s="122"/>
      <c r="GJ380" s="122"/>
      <c r="GT380" s="122"/>
      <c r="HD380" s="122"/>
      <c r="HN380" s="122"/>
      <c r="HX380" s="122"/>
    </row>
    <row xmlns:x14ac="http://schemas.microsoft.com/office/spreadsheetml/2009/9/ac" r="381" s="3" customFormat="true" x14ac:dyDescent="0.25">
      <c r="A381" s="373"/>
      <c r="B381" s="122"/>
      <c r="L381" s="122"/>
      <c r="V381" s="122"/>
      <c r="AF381" s="122"/>
      <c r="AP381" s="122"/>
      <c r="AZ381" s="122"/>
      <c r="BA381" s="122"/>
      <c r="BJ381" s="122"/>
      <c r="BK381" s="122"/>
      <c r="BT381" s="122"/>
      <c r="CD381" s="122"/>
      <c r="CN381" s="122"/>
      <c r="CX381" s="122"/>
      <c r="DH381" s="122"/>
      <c r="DR381" s="122"/>
      <c r="EB381" s="122"/>
      <c r="EL381" s="122"/>
      <c r="EV381" s="122"/>
      <c r="FF381" s="122"/>
      <c r="FP381" s="122"/>
      <c r="FZ381" s="122"/>
      <c r="GJ381" s="122"/>
      <c r="GT381" s="122"/>
      <c r="HD381" s="122"/>
      <c r="HN381" s="122"/>
      <c r="HX381" s="122"/>
    </row>
    <row xmlns:x14ac="http://schemas.microsoft.com/office/spreadsheetml/2009/9/ac" r="382" s="3" customFormat="true" x14ac:dyDescent="0.25">
      <c r="A382" s="373"/>
      <c r="B382" s="122"/>
      <c r="L382" s="122"/>
      <c r="V382" s="122"/>
      <c r="AF382" s="122"/>
      <c r="AP382" s="122"/>
      <c r="AZ382" s="122"/>
      <c r="BA382" s="122"/>
      <c r="BJ382" s="122"/>
      <c r="BK382" s="122"/>
      <c r="BT382" s="122"/>
      <c r="CD382" s="122"/>
      <c r="CN382" s="122"/>
      <c r="CX382" s="122"/>
      <c r="DH382" s="122"/>
      <c r="DR382" s="122"/>
      <c r="EB382" s="122"/>
      <c r="EL382" s="122"/>
      <c r="EV382" s="122"/>
      <c r="FF382" s="122"/>
      <c r="FP382" s="122"/>
      <c r="FZ382" s="122"/>
      <c r="GJ382" s="122"/>
      <c r="GT382" s="122"/>
      <c r="HD382" s="122"/>
      <c r="HN382" s="122"/>
      <c r="HX382" s="122"/>
    </row>
    <row xmlns:x14ac="http://schemas.microsoft.com/office/spreadsheetml/2009/9/ac" r="383" s="3" customFormat="true" x14ac:dyDescent="0.25">
      <c r="A383" s="373"/>
      <c r="B383" s="122"/>
      <c r="L383" s="122"/>
      <c r="V383" s="122"/>
      <c r="AF383" s="122"/>
      <c r="AP383" s="122"/>
      <c r="AZ383" s="122"/>
      <c r="BA383" s="122"/>
      <c r="BJ383" s="122"/>
      <c r="BK383" s="122"/>
      <c r="BT383" s="122"/>
      <c r="CD383" s="122"/>
      <c r="CN383" s="122"/>
      <c r="CX383" s="122"/>
      <c r="DH383" s="122"/>
      <c r="DR383" s="122"/>
      <c r="EB383" s="122"/>
      <c r="EL383" s="122"/>
      <c r="EV383" s="122"/>
      <c r="FF383" s="122"/>
      <c r="FP383" s="122"/>
      <c r="FZ383" s="122"/>
      <c r="GJ383" s="122"/>
      <c r="GT383" s="122"/>
      <c r="HD383" s="122"/>
      <c r="HN383" s="122"/>
      <c r="HX383" s="122"/>
    </row>
    <row xmlns:x14ac="http://schemas.microsoft.com/office/spreadsheetml/2009/9/ac" r="384" s="3" customFormat="true" x14ac:dyDescent="0.25">
      <c r="A384" s="373"/>
      <c r="B384" s="122"/>
      <c r="L384" s="122"/>
      <c r="V384" s="122"/>
      <c r="AF384" s="122"/>
      <c r="AP384" s="122"/>
      <c r="AZ384" s="122"/>
      <c r="BA384" s="122"/>
      <c r="BJ384" s="122"/>
      <c r="BK384" s="122"/>
      <c r="BT384" s="122"/>
      <c r="CD384" s="122"/>
      <c r="CN384" s="122"/>
      <c r="CX384" s="122"/>
      <c r="DH384" s="122"/>
      <c r="DR384" s="122"/>
      <c r="EB384" s="122"/>
      <c r="EL384" s="122"/>
      <c r="EV384" s="122"/>
      <c r="FF384" s="122"/>
      <c r="FP384" s="122"/>
      <c r="FZ384" s="122"/>
      <c r="GJ384" s="122"/>
      <c r="GT384" s="122"/>
      <c r="HD384" s="122"/>
      <c r="HN384" s="122"/>
      <c r="HX384" s="122"/>
    </row>
    <row xmlns:x14ac="http://schemas.microsoft.com/office/spreadsheetml/2009/9/ac" r="385" s="3" customFormat="true" x14ac:dyDescent="0.25">
      <c r="A385" s="373"/>
      <c r="B385" s="122"/>
      <c r="L385" s="122"/>
      <c r="V385" s="122"/>
      <c r="AF385" s="122"/>
      <c r="AP385" s="122"/>
      <c r="AZ385" s="122"/>
      <c r="BA385" s="122"/>
      <c r="BJ385" s="122"/>
      <c r="BK385" s="122"/>
      <c r="BT385" s="122"/>
      <c r="CD385" s="122"/>
      <c r="CN385" s="122"/>
      <c r="CX385" s="122"/>
      <c r="DH385" s="122"/>
      <c r="DR385" s="122"/>
      <c r="EB385" s="122"/>
      <c r="EL385" s="122"/>
      <c r="EV385" s="122"/>
      <c r="FF385" s="122"/>
      <c r="FP385" s="122"/>
      <c r="FZ385" s="122"/>
      <c r="GJ385" s="122"/>
      <c r="GT385" s="122"/>
      <c r="HD385" s="122"/>
      <c r="HN385" s="122"/>
      <c r="HX385" s="122"/>
    </row>
    <row xmlns:x14ac="http://schemas.microsoft.com/office/spreadsheetml/2009/9/ac" r="386" s="3" customFormat="true" x14ac:dyDescent="0.25">
      <c r="A386" s="373"/>
      <c r="B386" s="122"/>
      <c r="L386" s="122"/>
      <c r="V386" s="122"/>
      <c r="AF386" s="122"/>
      <c r="AP386" s="122"/>
      <c r="AZ386" s="122"/>
      <c r="BA386" s="122"/>
      <c r="BJ386" s="122"/>
      <c r="BK386" s="122"/>
      <c r="BT386" s="122"/>
      <c r="CD386" s="122"/>
      <c r="CN386" s="122"/>
      <c r="CX386" s="122"/>
      <c r="DH386" s="122"/>
      <c r="DR386" s="122"/>
      <c r="EB386" s="122"/>
      <c r="EL386" s="122"/>
      <c r="EV386" s="122"/>
      <c r="FF386" s="122"/>
      <c r="FP386" s="122"/>
      <c r="FZ386" s="122"/>
      <c r="GJ386" s="122"/>
      <c r="GT386" s="122"/>
      <c r="HD386" s="122"/>
      <c r="HN386" s="122"/>
      <c r="HX386" s="122"/>
    </row>
    <row xmlns:x14ac="http://schemas.microsoft.com/office/spreadsheetml/2009/9/ac" r="387" s="3" customFormat="true" x14ac:dyDescent="0.25">
      <c r="A387" s="373"/>
      <c r="B387" s="122"/>
      <c r="L387" s="122"/>
      <c r="V387" s="122"/>
      <c r="AF387" s="122"/>
      <c r="AP387" s="122"/>
      <c r="AZ387" s="122"/>
      <c r="BA387" s="122"/>
      <c r="BJ387" s="122"/>
      <c r="BK387" s="122"/>
      <c r="BT387" s="122"/>
      <c r="CD387" s="122"/>
      <c r="CN387" s="122"/>
      <c r="CX387" s="122"/>
      <c r="DH387" s="122"/>
      <c r="DR387" s="122"/>
      <c r="EB387" s="122"/>
      <c r="EL387" s="122"/>
      <c r="EV387" s="122"/>
      <c r="FF387" s="122"/>
      <c r="FP387" s="122"/>
      <c r="FZ387" s="122"/>
      <c r="GJ387" s="122"/>
      <c r="GT387" s="122"/>
      <c r="HD387" s="122"/>
      <c r="HN387" s="122"/>
      <c r="HX387" s="122"/>
    </row>
    <row xmlns:x14ac="http://schemas.microsoft.com/office/spreadsheetml/2009/9/ac" r="388" s="3" customFormat="true" x14ac:dyDescent="0.25">
      <c r="A388" s="373"/>
      <c r="B388" s="122"/>
      <c r="L388" s="122"/>
      <c r="V388" s="122"/>
      <c r="AF388" s="122"/>
      <c r="AP388" s="122"/>
      <c r="AZ388" s="122"/>
      <c r="BA388" s="122"/>
      <c r="BJ388" s="122"/>
      <c r="BK388" s="122"/>
      <c r="BT388" s="122"/>
      <c r="CD388" s="122"/>
      <c r="CN388" s="122"/>
      <c r="CX388" s="122"/>
      <c r="DH388" s="122"/>
      <c r="DR388" s="122"/>
      <c r="EB388" s="122"/>
      <c r="EL388" s="122"/>
      <c r="EV388" s="122"/>
      <c r="FF388" s="122"/>
      <c r="FP388" s="122"/>
      <c r="FZ388" s="122"/>
      <c r="GJ388" s="122"/>
      <c r="GT388" s="122"/>
      <c r="HD388" s="122"/>
      <c r="HN388" s="122"/>
      <c r="HX388" s="122"/>
    </row>
    <row xmlns:x14ac="http://schemas.microsoft.com/office/spreadsheetml/2009/9/ac" r="389" s="3" customFormat="true" x14ac:dyDescent="0.25">
      <c r="A389" s="373"/>
      <c r="B389" s="122"/>
      <c r="L389" s="122"/>
      <c r="V389" s="122"/>
      <c r="AF389" s="122"/>
      <c r="AP389" s="122"/>
      <c r="AZ389" s="122"/>
      <c r="BA389" s="122"/>
      <c r="BJ389" s="122"/>
      <c r="BK389" s="122"/>
      <c r="BT389" s="122"/>
      <c r="CD389" s="122"/>
      <c r="CN389" s="122"/>
      <c r="CX389" s="122"/>
      <c r="DH389" s="122"/>
      <c r="DR389" s="122"/>
      <c r="EB389" s="122"/>
      <c r="EL389" s="122"/>
      <c r="EV389" s="122"/>
      <c r="FF389" s="122"/>
      <c r="FP389" s="122"/>
      <c r="FZ389" s="122"/>
      <c r="GJ389" s="122"/>
      <c r="GT389" s="122"/>
      <c r="HD389" s="122"/>
      <c r="HN389" s="122"/>
      <c r="HX389" s="122"/>
    </row>
    <row xmlns:x14ac="http://schemas.microsoft.com/office/spreadsheetml/2009/9/ac" r="390" s="3" customFormat="true" x14ac:dyDescent="0.25">
      <c r="A390" s="373"/>
      <c r="B390" s="122"/>
      <c r="L390" s="122"/>
      <c r="V390" s="122"/>
      <c r="AF390" s="122"/>
      <c r="AP390" s="122"/>
      <c r="AZ390" s="122"/>
      <c r="BA390" s="122"/>
      <c r="BJ390" s="122"/>
      <c r="BK390" s="122"/>
      <c r="BT390" s="122"/>
      <c r="CD390" s="122"/>
      <c r="CN390" s="122"/>
      <c r="CX390" s="122"/>
      <c r="DH390" s="122"/>
      <c r="DR390" s="122"/>
      <c r="EB390" s="122"/>
      <c r="EL390" s="122"/>
      <c r="EV390" s="122"/>
      <c r="FF390" s="122"/>
      <c r="FP390" s="122"/>
      <c r="FZ390" s="122"/>
      <c r="GJ390" s="122"/>
      <c r="GT390" s="122"/>
      <c r="HD390" s="122"/>
      <c r="HN390" s="122"/>
      <c r="HX390" s="122"/>
    </row>
    <row xmlns:x14ac="http://schemas.microsoft.com/office/spreadsheetml/2009/9/ac" r="391" s="3" customFormat="true" x14ac:dyDescent="0.25">
      <c r="A391" s="373"/>
      <c r="B391" s="122"/>
      <c r="L391" s="122"/>
      <c r="V391" s="122"/>
      <c r="AF391" s="122"/>
      <c r="AP391" s="122"/>
      <c r="AZ391" s="122"/>
      <c r="BA391" s="122"/>
      <c r="BJ391" s="122"/>
      <c r="BK391" s="122"/>
      <c r="BT391" s="122"/>
      <c r="CD391" s="122"/>
      <c r="CN391" s="122"/>
      <c r="CX391" s="122"/>
      <c r="DH391" s="122"/>
      <c r="DR391" s="122"/>
      <c r="EB391" s="122"/>
      <c r="EL391" s="122"/>
      <c r="EV391" s="122"/>
      <c r="FF391" s="122"/>
      <c r="FP391" s="122"/>
      <c r="FZ391" s="122"/>
      <c r="GJ391" s="122"/>
      <c r="GT391" s="122"/>
      <c r="HD391" s="122"/>
      <c r="HN391" s="122"/>
      <c r="HX391" s="122"/>
    </row>
    <row xmlns:x14ac="http://schemas.microsoft.com/office/spreadsheetml/2009/9/ac" r="392" s="3" customFormat="true" x14ac:dyDescent="0.25">
      <c r="A392" s="373"/>
      <c r="B392" s="122"/>
      <c r="L392" s="122"/>
      <c r="V392" s="122"/>
      <c r="AF392" s="122"/>
      <c r="AP392" s="122"/>
      <c r="AZ392" s="122"/>
      <c r="BA392" s="122"/>
      <c r="BJ392" s="122"/>
      <c r="BK392" s="122"/>
      <c r="BT392" s="122"/>
      <c r="CD392" s="122"/>
      <c r="CN392" s="122"/>
      <c r="CX392" s="122"/>
      <c r="DH392" s="122"/>
      <c r="DR392" s="122"/>
      <c r="EB392" s="122"/>
      <c r="EL392" s="122"/>
      <c r="EV392" s="122"/>
      <c r="FF392" s="122"/>
      <c r="FP392" s="122"/>
      <c r="FZ392" s="122"/>
      <c r="GJ392" s="122"/>
      <c r="GT392" s="122"/>
      <c r="HD392" s="122"/>
      <c r="HN392" s="122"/>
      <c r="HX392" s="122"/>
    </row>
    <row xmlns:x14ac="http://schemas.microsoft.com/office/spreadsheetml/2009/9/ac" r="393" s="3" customFormat="true" x14ac:dyDescent="0.25">
      <c r="A393" s="373"/>
      <c r="B393" s="122"/>
      <c r="L393" s="122"/>
      <c r="V393" s="122"/>
      <c r="AF393" s="122"/>
      <c r="AP393" s="122"/>
      <c r="AZ393" s="122"/>
      <c r="BA393" s="122"/>
      <c r="BJ393" s="122"/>
      <c r="BK393" s="122"/>
      <c r="BT393" s="122"/>
      <c r="CD393" s="122"/>
      <c r="CN393" s="122"/>
      <c r="CX393" s="122"/>
      <c r="DH393" s="122"/>
      <c r="DR393" s="122"/>
      <c r="EB393" s="122"/>
      <c r="EL393" s="122"/>
      <c r="EV393" s="122"/>
      <c r="FF393" s="122"/>
      <c r="FP393" s="122"/>
      <c r="FZ393" s="122"/>
      <c r="GJ393" s="122"/>
      <c r="GT393" s="122"/>
      <c r="HD393" s="122"/>
      <c r="HN393" s="122"/>
      <c r="HX393" s="122"/>
    </row>
    <row xmlns:x14ac="http://schemas.microsoft.com/office/spreadsheetml/2009/9/ac" r="394" s="3" customFormat="true" x14ac:dyDescent="0.25">
      <c r="A394" s="373"/>
      <c r="B394" s="122"/>
      <c r="L394" s="122"/>
      <c r="V394" s="122"/>
      <c r="AF394" s="122"/>
      <c r="AP394" s="122"/>
      <c r="AZ394" s="122"/>
      <c r="BA394" s="122"/>
      <c r="BJ394" s="122"/>
      <c r="BK394" s="122"/>
      <c r="BT394" s="122"/>
      <c r="CD394" s="122"/>
      <c r="CN394" s="122"/>
      <c r="CX394" s="122"/>
      <c r="DH394" s="122"/>
      <c r="DR394" s="122"/>
      <c r="EB394" s="122"/>
      <c r="EL394" s="122"/>
      <c r="EV394" s="122"/>
      <c r="FF394" s="122"/>
      <c r="FP394" s="122"/>
      <c r="FZ394" s="122"/>
      <c r="GJ394" s="122"/>
      <c r="GT394" s="122"/>
      <c r="HD394" s="122"/>
      <c r="HN394" s="122"/>
      <c r="HX394" s="122"/>
    </row>
    <row xmlns:x14ac="http://schemas.microsoft.com/office/spreadsheetml/2009/9/ac" r="395" s="3" customFormat="true" x14ac:dyDescent="0.25">
      <c r="A395" s="373"/>
      <c r="B395" s="122"/>
      <c r="L395" s="122"/>
      <c r="V395" s="122"/>
      <c r="AF395" s="122"/>
      <c r="AP395" s="122"/>
      <c r="AZ395" s="122"/>
      <c r="BA395" s="122"/>
      <c r="BJ395" s="122"/>
      <c r="BK395" s="122"/>
      <c r="BT395" s="122"/>
      <c r="CD395" s="122"/>
      <c r="CN395" s="122"/>
      <c r="CX395" s="122"/>
      <c r="DH395" s="122"/>
      <c r="DR395" s="122"/>
      <c r="EB395" s="122"/>
      <c r="EL395" s="122"/>
      <c r="EV395" s="122"/>
      <c r="FF395" s="122"/>
      <c r="FP395" s="122"/>
      <c r="FZ395" s="122"/>
      <c r="GJ395" s="122"/>
      <c r="GT395" s="122"/>
      <c r="HD395" s="122"/>
      <c r="HN395" s="122"/>
      <c r="HX395" s="122"/>
    </row>
    <row xmlns:x14ac="http://schemas.microsoft.com/office/spreadsheetml/2009/9/ac" r="396" s="3" customFormat="true" x14ac:dyDescent="0.25">
      <c r="A396" s="373"/>
      <c r="B396" s="122"/>
      <c r="L396" s="122"/>
      <c r="V396" s="122"/>
      <c r="AF396" s="122"/>
      <c r="AP396" s="122"/>
      <c r="AZ396" s="122"/>
      <c r="BA396" s="122"/>
      <c r="BJ396" s="122"/>
      <c r="BK396" s="122"/>
      <c r="BT396" s="122"/>
      <c r="CD396" s="122"/>
      <c r="CN396" s="122"/>
      <c r="CX396" s="122"/>
      <c r="DH396" s="122"/>
      <c r="DR396" s="122"/>
      <c r="EB396" s="122"/>
      <c r="EL396" s="122"/>
      <c r="EV396" s="122"/>
      <c r="FF396" s="122"/>
      <c r="FP396" s="122"/>
      <c r="FZ396" s="122"/>
      <c r="GJ396" s="122"/>
      <c r="GT396" s="122"/>
      <c r="HD396" s="122"/>
      <c r="HN396" s="122"/>
      <c r="HX396" s="122"/>
    </row>
    <row xmlns:x14ac="http://schemas.microsoft.com/office/spreadsheetml/2009/9/ac" r="397" s="3" customFormat="true" x14ac:dyDescent="0.25">
      <c r="A397" s="373"/>
      <c r="B397" s="122"/>
      <c r="L397" s="122"/>
      <c r="V397" s="122"/>
      <c r="AF397" s="122"/>
      <c r="AP397" s="122"/>
      <c r="AZ397" s="122"/>
      <c r="BA397" s="122"/>
      <c r="BJ397" s="122"/>
      <c r="BK397" s="122"/>
      <c r="BT397" s="122"/>
      <c r="CD397" s="122"/>
      <c r="CN397" s="122"/>
      <c r="CX397" s="122"/>
      <c r="DH397" s="122"/>
      <c r="DR397" s="122"/>
      <c r="EB397" s="122"/>
      <c r="EL397" s="122"/>
      <c r="EV397" s="122"/>
      <c r="FF397" s="122"/>
      <c r="FP397" s="122"/>
      <c r="FZ397" s="122"/>
      <c r="GJ397" s="122"/>
      <c r="GT397" s="122"/>
      <c r="HD397" s="122"/>
      <c r="HN397" s="122"/>
      <c r="HX397" s="122"/>
    </row>
    <row xmlns:x14ac="http://schemas.microsoft.com/office/spreadsheetml/2009/9/ac" r="398" s="3" customFormat="true" x14ac:dyDescent="0.25">
      <c r="A398" s="373"/>
      <c r="B398" s="122"/>
      <c r="L398" s="122"/>
      <c r="V398" s="122"/>
      <c r="AF398" s="122"/>
      <c r="AP398" s="122"/>
      <c r="AZ398" s="122"/>
      <c r="BA398" s="122"/>
      <c r="BJ398" s="122"/>
      <c r="BK398" s="122"/>
      <c r="BT398" s="122"/>
      <c r="CD398" s="122"/>
      <c r="CN398" s="122"/>
      <c r="CX398" s="122"/>
      <c r="DH398" s="122"/>
      <c r="DR398" s="122"/>
      <c r="EB398" s="122"/>
      <c r="EL398" s="122"/>
      <c r="EV398" s="122"/>
      <c r="FF398" s="122"/>
      <c r="FP398" s="122"/>
      <c r="FZ398" s="122"/>
      <c r="GJ398" s="122"/>
      <c r="GT398" s="122"/>
      <c r="HD398" s="122"/>
      <c r="HN398" s="122"/>
      <c r="HX398" s="122"/>
    </row>
    <row xmlns:x14ac="http://schemas.microsoft.com/office/spreadsheetml/2009/9/ac" r="399" s="3" customFormat="true" x14ac:dyDescent="0.25">
      <c r="A399" s="373"/>
      <c r="B399" s="122"/>
      <c r="L399" s="122"/>
      <c r="V399" s="122"/>
      <c r="AF399" s="122"/>
      <c r="AP399" s="122"/>
      <c r="AZ399" s="122"/>
      <c r="BA399" s="122"/>
      <c r="BJ399" s="122"/>
      <c r="BK399" s="122"/>
      <c r="BT399" s="122"/>
      <c r="CD399" s="122"/>
      <c r="CN399" s="122"/>
      <c r="CX399" s="122"/>
      <c r="DH399" s="122"/>
      <c r="DR399" s="122"/>
      <c r="EB399" s="122"/>
      <c r="EL399" s="122"/>
      <c r="EV399" s="122"/>
      <c r="FF399" s="122"/>
      <c r="FP399" s="122"/>
      <c r="FZ399" s="122"/>
      <c r="GJ399" s="122"/>
      <c r="GT399" s="122"/>
      <c r="HD399" s="122"/>
      <c r="HN399" s="122"/>
      <c r="HX399" s="122"/>
    </row>
    <row xmlns:x14ac="http://schemas.microsoft.com/office/spreadsheetml/2009/9/ac" r="400" s="3" customFormat="true" x14ac:dyDescent="0.25">
      <c r="A400" s="373"/>
      <c r="B400" s="122"/>
      <c r="L400" s="122"/>
      <c r="V400" s="122"/>
      <c r="AF400" s="122"/>
      <c r="AP400" s="122"/>
      <c r="AZ400" s="122"/>
      <c r="BA400" s="122"/>
      <c r="BJ400" s="122"/>
      <c r="BK400" s="122"/>
      <c r="BT400" s="122"/>
      <c r="CD400" s="122"/>
      <c r="CN400" s="122"/>
      <c r="CX400" s="122"/>
      <c r="DH400" s="122"/>
      <c r="DR400" s="122"/>
      <c r="EB400" s="122"/>
      <c r="EL400" s="122"/>
      <c r="EV400" s="122"/>
      <c r="FF400" s="122"/>
      <c r="FP400" s="122"/>
      <c r="FZ400" s="122"/>
      <c r="GJ400" s="122"/>
      <c r="GT400" s="122"/>
      <c r="HD400" s="122"/>
      <c r="HN400" s="122"/>
      <c r="HX400" s="122"/>
    </row>
    <row xmlns:x14ac="http://schemas.microsoft.com/office/spreadsheetml/2009/9/ac" r="401" s="3" customFormat="true" x14ac:dyDescent="0.25">
      <c r="A401" s="373"/>
      <c r="B401" s="122"/>
      <c r="L401" s="122"/>
      <c r="V401" s="122"/>
      <c r="AF401" s="122"/>
      <c r="AP401" s="122"/>
      <c r="AZ401" s="122"/>
      <c r="BA401" s="122"/>
      <c r="BJ401" s="122"/>
      <c r="BK401" s="122"/>
      <c r="BT401" s="122"/>
      <c r="CD401" s="122"/>
      <c r="CN401" s="122"/>
      <c r="CX401" s="122"/>
      <c r="DH401" s="122"/>
      <c r="DR401" s="122"/>
      <c r="EB401" s="122"/>
      <c r="EL401" s="122"/>
      <c r="EV401" s="122"/>
      <c r="FF401" s="122"/>
      <c r="FP401" s="122"/>
      <c r="FZ401" s="122"/>
      <c r="GJ401" s="122"/>
      <c r="GT401" s="122"/>
      <c r="HD401" s="122"/>
      <c r="HN401" s="122"/>
      <c r="HX401" s="122"/>
    </row>
    <row xmlns:x14ac="http://schemas.microsoft.com/office/spreadsheetml/2009/9/ac" r="402" s="3" customFormat="true" x14ac:dyDescent="0.25">
      <c r="A402" s="373"/>
      <c r="B402" s="122"/>
      <c r="L402" s="122"/>
      <c r="V402" s="122"/>
      <c r="AF402" s="122"/>
      <c r="AP402" s="122"/>
      <c r="AZ402" s="122"/>
      <c r="BA402" s="122"/>
      <c r="BJ402" s="122"/>
      <c r="BK402" s="122"/>
      <c r="BT402" s="122"/>
      <c r="CD402" s="122"/>
      <c r="CN402" s="122"/>
      <c r="CX402" s="122"/>
      <c r="DH402" s="122"/>
      <c r="DR402" s="122"/>
      <c r="EB402" s="122"/>
      <c r="EL402" s="122"/>
      <c r="EV402" s="122"/>
      <c r="FF402" s="122"/>
      <c r="FP402" s="122"/>
      <c r="FZ402" s="122"/>
      <c r="GJ402" s="122"/>
      <c r="GT402" s="122"/>
      <c r="HD402" s="122"/>
      <c r="HN402" s="122"/>
      <c r="HX402" s="122"/>
    </row>
    <row xmlns:x14ac="http://schemas.microsoft.com/office/spreadsheetml/2009/9/ac" r="403" s="3" customFormat="true" x14ac:dyDescent="0.25">
      <c r="A403" s="373"/>
      <c r="B403" s="122"/>
      <c r="L403" s="122"/>
      <c r="V403" s="122"/>
      <c r="AF403" s="122"/>
      <c r="AP403" s="122"/>
      <c r="AZ403" s="122"/>
      <c r="BA403" s="122"/>
      <c r="BJ403" s="122"/>
      <c r="BK403" s="122"/>
      <c r="BT403" s="122"/>
      <c r="CD403" s="122"/>
      <c r="CN403" s="122"/>
      <c r="CX403" s="122"/>
      <c r="DH403" s="122"/>
      <c r="DR403" s="122"/>
      <c r="EB403" s="122"/>
      <c r="EL403" s="122"/>
      <c r="EV403" s="122"/>
      <c r="FF403" s="122"/>
      <c r="FP403" s="122"/>
      <c r="FZ403" s="122"/>
      <c r="GJ403" s="122"/>
      <c r="GT403" s="122"/>
      <c r="HD403" s="122"/>
      <c r="HN403" s="122"/>
      <c r="HX403" s="122"/>
    </row>
    <row xmlns:x14ac="http://schemas.microsoft.com/office/spreadsheetml/2009/9/ac" r="404" s="3" customFormat="true" x14ac:dyDescent="0.25">
      <c r="A404" s="373"/>
      <c r="B404" s="122"/>
      <c r="L404" s="122"/>
      <c r="V404" s="122"/>
      <c r="AF404" s="122"/>
      <c r="AP404" s="122"/>
      <c r="AZ404" s="122"/>
      <c r="BA404" s="122"/>
      <c r="BJ404" s="122"/>
      <c r="BK404" s="122"/>
      <c r="BT404" s="122"/>
      <c r="CD404" s="122"/>
      <c r="CN404" s="122"/>
      <c r="CX404" s="122"/>
      <c r="DH404" s="122"/>
      <c r="DR404" s="122"/>
      <c r="EB404" s="122"/>
      <c r="EL404" s="122"/>
      <c r="EV404" s="122"/>
      <c r="FF404" s="122"/>
      <c r="FP404" s="122"/>
      <c r="FZ404" s="122"/>
      <c r="GJ404" s="122"/>
      <c r="GT404" s="122"/>
      <c r="HD404" s="122"/>
      <c r="HN404" s="122"/>
      <c r="HX404" s="122"/>
    </row>
    <row xmlns:x14ac="http://schemas.microsoft.com/office/spreadsheetml/2009/9/ac" r="405" s="3" customFormat="true" x14ac:dyDescent="0.25">
      <c r="A405" s="373"/>
      <c r="B405" s="122"/>
      <c r="L405" s="122"/>
      <c r="V405" s="122"/>
      <c r="AF405" s="122"/>
      <c r="AP405" s="122"/>
      <c r="AZ405" s="122"/>
      <c r="BA405" s="122"/>
      <c r="BJ405" s="122"/>
      <c r="BK405" s="122"/>
      <c r="BT405" s="122"/>
      <c r="CD405" s="122"/>
      <c r="CN405" s="122"/>
      <c r="CX405" s="122"/>
      <c r="DH405" s="122"/>
      <c r="DR405" s="122"/>
      <c r="EB405" s="122"/>
      <c r="EL405" s="122"/>
      <c r="EV405" s="122"/>
      <c r="FF405" s="122"/>
      <c r="FP405" s="122"/>
      <c r="FZ405" s="122"/>
      <c r="GJ405" s="122"/>
      <c r="GT405" s="122"/>
      <c r="HD405" s="122"/>
      <c r="HN405" s="122"/>
      <c r="HX405" s="122"/>
    </row>
    <row xmlns:x14ac="http://schemas.microsoft.com/office/spreadsheetml/2009/9/ac" r="406" s="3" customFormat="true" x14ac:dyDescent="0.25">
      <c r="A406" s="373"/>
      <c r="B406" s="122"/>
      <c r="L406" s="122"/>
      <c r="V406" s="122"/>
      <c r="AF406" s="122"/>
      <c r="AP406" s="122"/>
      <c r="AZ406" s="122"/>
      <c r="BA406" s="122"/>
      <c r="BJ406" s="122"/>
      <c r="BK406" s="122"/>
      <c r="BT406" s="122"/>
      <c r="CD406" s="122"/>
      <c r="CN406" s="122"/>
      <c r="CX406" s="122"/>
      <c r="DH406" s="122"/>
      <c r="DR406" s="122"/>
      <c r="EB406" s="122"/>
      <c r="EL406" s="122"/>
      <c r="EV406" s="122"/>
      <c r="FF406" s="122"/>
      <c r="FP406" s="122"/>
      <c r="FZ406" s="122"/>
      <c r="GJ406" s="122"/>
      <c r="GT406" s="122"/>
      <c r="HD406" s="122"/>
      <c r="HN406" s="122"/>
      <c r="HX406" s="122"/>
    </row>
    <row xmlns:x14ac="http://schemas.microsoft.com/office/spreadsheetml/2009/9/ac" r="407" s="3" customFormat="true" x14ac:dyDescent="0.25">
      <c r="A407" s="373"/>
      <c r="B407" s="122"/>
      <c r="L407" s="122"/>
      <c r="V407" s="122"/>
      <c r="AF407" s="122"/>
      <c r="AP407" s="122"/>
      <c r="AZ407" s="122"/>
      <c r="BA407" s="122"/>
      <c r="BJ407" s="122"/>
      <c r="BK407" s="122"/>
      <c r="BT407" s="122"/>
      <c r="CD407" s="122"/>
      <c r="CN407" s="122"/>
      <c r="CX407" s="122"/>
      <c r="DH407" s="122"/>
      <c r="DR407" s="122"/>
      <c r="EB407" s="122"/>
      <c r="EL407" s="122"/>
      <c r="EV407" s="122"/>
      <c r="FF407" s="122"/>
      <c r="FP407" s="122"/>
      <c r="FZ407" s="122"/>
      <c r="GJ407" s="122"/>
      <c r="GT407" s="122"/>
      <c r="HD407" s="122"/>
      <c r="HN407" s="122"/>
      <c r="HX407" s="122"/>
    </row>
    <row xmlns:x14ac="http://schemas.microsoft.com/office/spreadsheetml/2009/9/ac" r="408" s="3" customFormat="true" x14ac:dyDescent="0.25">
      <c r="A408" s="373"/>
      <c r="B408" s="122"/>
      <c r="L408" s="122"/>
      <c r="V408" s="122"/>
      <c r="AF408" s="122"/>
      <c r="AP408" s="122"/>
      <c r="AZ408" s="122"/>
      <c r="BA408" s="122"/>
      <c r="BJ408" s="122"/>
      <c r="BK408" s="122"/>
      <c r="BT408" s="122"/>
      <c r="CD408" s="122"/>
      <c r="CN408" s="122"/>
      <c r="CX408" s="122"/>
      <c r="DH408" s="122"/>
      <c r="DR408" s="122"/>
      <c r="EB408" s="122"/>
      <c r="EL408" s="122"/>
      <c r="EV408" s="122"/>
      <c r="FF408" s="122"/>
      <c r="FP408" s="122"/>
      <c r="FZ408" s="122"/>
      <c r="GJ408" s="122"/>
      <c r="GT408" s="122"/>
      <c r="HD408" s="122"/>
      <c r="HN408" s="122"/>
      <c r="HX408" s="122"/>
    </row>
    <row xmlns:x14ac="http://schemas.microsoft.com/office/spreadsheetml/2009/9/ac" r="409" s="3" customFormat="true" x14ac:dyDescent="0.25">
      <c r="A409" s="373"/>
      <c r="B409" s="122"/>
      <c r="L409" s="122"/>
      <c r="V409" s="122"/>
      <c r="AF409" s="122"/>
      <c r="AP409" s="122"/>
      <c r="AZ409" s="122"/>
      <c r="BA409" s="122"/>
      <c r="BJ409" s="122"/>
      <c r="BK409" s="122"/>
      <c r="BT409" s="122"/>
      <c r="CD409" s="122"/>
      <c r="CN409" s="122"/>
      <c r="CX409" s="122"/>
      <c r="DH409" s="122"/>
      <c r="DR409" s="122"/>
      <c r="EB409" s="122"/>
      <c r="EL409" s="122"/>
      <c r="EV409" s="122"/>
      <c r="FF409" s="122"/>
      <c r="FP409" s="122"/>
      <c r="FZ409" s="122"/>
      <c r="GJ409" s="122"/>
      <c r="GT409" s="122"/>
      <c r="HD409" s="122"/>
      <c r="HN409" s="122"/>
      <c r="HX409" s="122"/>
    </row>
    <row xmlns:x14ac="http://schemas.microsoft.com/office/spreadsheetml/2009/9/ac" r="410" s="3" customFormat="true" x14ac:dyDescent="0.25">
      <c r="A410" s="373"/>
      <c r="B410" s="122"/>
      <c r="L410" s="122"/>
      <c r="V410" s="122"/>
      <c r="AF410" s="122"/>
      <c r="AP410" s="122"/>
      <c r="AZ410" s="122"/>
      <c r="BA410" s="122"/>
      <c r="BJ410" s="122"/>
      <c r="BK410" s="122"/>
      <c r="BT410" s="122"/>
      <c r="CD410" s="122"/>
      <c r="CN410" s="122"/>
      <c r="CX410" s="122"/>
      <c r="DH410" s="122"/>
      <c r="DR410" s="122"/>
      <c r="EB410" s="122"/>
      <c r="EL410" s="122"/>
      <c r="EV410" s="122"/>
      <c r="FF410" s="122"/>
      <c r="FP410" s="122"/>
      <c r="FZ410" s="122"/>
      <c r="GJ410" s="122"/>
      <c r="GT410" s="122"/>
      <c r="HD410" s="122"/>
      <c r="HN410" s="122"/>
      <c r="HX410" s="122"/>
    </row>
    <row xmlns:x14ac="http://schemas.microsoft.com/office/spreadsheetml/2009/9/ac" r="411" s="3" customFormat="true" x14ac:dyDescent="0.25">
      <c r="A411" s="373"/>
      <c r="B411" s="122"/>
      <c r="L411" s="122"/>
      <c r="V411" s="122"/>
      <c r="AF411" s="122"/>
      <c r="AP411" s="122"/>
      <c r="AZ411" s="122"/>
      <c r="BA411" s="122"/>
      <c r="BJ411" s="122"/>
      <c r="BK411" s="122"/>
      <c r="BT411" s="122"/>
      <c r="CD411" s="122"/>
      <c r="CN411" s="122"/>
      <c r="CX411" s="122"/>
      <c r="DH411" s="122"/>
      <c r="DR411" s="122"/>
      <c r="EB411" s="122"/>
      <c r="EL411" s="122"/>
      <c r="EV411" s="122"/>
      <c r="FF411" s="122"/>
      <c r="FP411" s="122"/>
      <c r="FZ411" s="122"/>
      <c r="GJ411" s="122"/>
      <c r="GT411" s="122"/>
      <c r="HD411" s="122"/>
      <c r="HN411" s="122"/>
      <c r="HX411" s="122"/>
    </row>
    <row xmlns:x14ac="http://schemas.microsoft.com/office/spreadsheetml/2009/9/ac" r="412" s="3" customFormat="true" x14ac:dyDescent="0.25">
      <c r="A412" s="373"/>
      <c r="B412" s="122"/>
      <c r="L412" s="122"/>
      <c r="V412" s="122"/>
      <c r="AF412" s="122"/>
      <c r="AP412" s="122"/>
      <c r="AZ412" s="122"/>
      <c r="BA412" s="122"/>
      <c r="BJ412" s="122"/>
      <c r="BK412" s="122"/>
      <c r="BT412" s="122"/>
      <c r="CD412" s="122"/>
      <c r="CN412" s="122"/>
      <c r="CX412" s="122"/>
      <c r="DH412" s="122"/>
      <c r="DR412" s="122"/>
      <c r="EB412" s="122"/>
      <c r="EL412" s="122"/>
      <c r="EV412" s="122"/>
      <c r="FF412" s="122"/>
      <c r="FP412" s="122"/>
      <c r="FZ412" s="122"/>
      <c r="GJ412" s="122"/>
      <c r="GT412" s="122"/>
      <c r="HD412" s="122"/>
      <c r="HN412" s="122"/>
      <c r="HX412" s="122"/>
    </row>
    <row xmlns:x14ac="http://schemas.microsoft.com/office/spreadsheetml/2009/9/ac" r="413" s="3" customFormat="true" x14ac:dyDescent="0.25">
      <c r="A413" s="373"/>
      <c r="B413" s="122"/>
      <c r="L413" s="122"/>
      <c r="V413" s="122"/>
      <c r="AF413" s="122"/>
      <c r="AP413" s="122"/>
      <c r="AZ413" s="122"/>
      <c r="BA413" s="122"/>
      <c r="BJ413" s="122"/>
      <c r="BK413" s="122"/>
      <c r="BT413" s="122"/>
      <c r="CD413" s="122"/>
      <c r="CN413" s="122"/>
      <c r="CX413" s="122"/>
      <c r="DH413" s="122"/>
      <c r="DR413" s="122"/>
      <c r="EB413" s="122"/>
      <c r="EL413" s="122"/>
      <c r="EV413" s="122"/>
      <c r="FF413" s="122"/>
      <c r="FP413" s="122"/>
      <c r="FZ413" s="122"/>
      <c r="GJ413" s="122"/>
      <c r="GT413" s="122"/>
      <c r="HD413" s="122"/>
      <c r="HN413" s="122"/>
      <c r="HX413" s="122"/>
    </row>
    <row xmlns:x14ac="http://schemas.microsoft.com/office/spreadsheetml/2009/9/ac" r="414" s="3" customFormat="true" x14ac:dyDescent="0.25">
      <c r="A414" s="373"/>
      <c r="B414" s="122"/>
      <c r="L414" s="122"/>
      <c r="V414" s="122"/>
      <c r="AF414" s="122"/>
      <c r="AP414" s="122"/>
      <c r="AZ414" s="122"/>
      <c r="BA414" s="122"/>
      <c r="BJ414" s="122"/>
      <c r="BK414" s="122"/>
      <c r="BT414" s="122"/>
      <c r="CD414" s="122"/>
      <c r="CN414" s="122"/>
      <c r="CX414" s="122"/>
      <c r="DH414" s="122"/>
      <c r="DR414" s="122"/>
      <c r="EB414" s="122"/>
      <c r="EL414" s="122"/>
      <c r="EV414" s="122"/>
      <c r="FF414" s="122"/>
      <c r="FP414" s="122"/>
      <c r="FZ414" s="122"/>
      <c r="GJ414" s="122"/>
      <c r="GT414" s="122"/>
      <c r="HD414" s="122"/>
      <c r="HN414" s="122"/>
      <c r="HX414" s="122"/>
    </row>
    <row xmlns:x14ac="http://schemas.microsoft.com/office/spreadsheetml/2009/9/ac" r="415" s="3" customFormat="true" x14ac:dyDescent="0.25">
      <c r="A415" s="373"/>
      <c r="B415" s="122"/>
      <c r="L415" s="122"/>
      <c r="V415" s="122"/>
      <c r="AF415" s="122"/>
      <c r="AP415" s="122"/>
      <c r="AZ415" s="122"/>
      <c r="BA415" s="122"/>
      <c r="BJ415" s="122"/>
      <c r="BK415" s="122"/>
      <c r="BT415" s="122"/>
      <c r="CD415" s="122"/>
      <c r="CN415" s="122"/>
      <c r="CX415" s="122"/>
      <c r="DH415" s="122"/>
      <c r="DR415" s="122"/>
      <c r="EB415" s="122"/>
      <c r="EL415" s="122"/>
      <c r="EV415" s="122"/>
      <c r="FF415" s="122"/>
      <c r="FP415" s="122"/>
      <c r="FZ415" s="122"/>
      <c r="GJ415" s="122"/>
      <c r="GT415" s="122"/>
      <c r="HD415" s="122"/>
      <c r="HN415" s="122"/>
      <c r="HX415" s="122"/>
    </row>
    <row xmlns:x14ac="http://schemas.microsoft.com/office/spreadsheetml/2009/9/ac" r="416" s="3" customFormat="true" x14ac:dyDescent="0.25">
      <c r="A416" s="373"/>
      <c r="B416" s="122"/>
      <c r="L416" s="122"/>
      <c r="V416" s="122"/>
      <c r="AF416" s="122"/>
      <c r="AP416" s="122"/>
      <c r="AZ416" s="122"/>
      <c r="BA416" s="122"/>
      <c r="BJ416" s="122"/>
      <c r="BK416" s="122"/>
      <c r="BT416" s="122"/>
      <c r="CD416" s="122"/>
      <c r="CN416" s="122"/>
      <c r="CX416" s="122"/>
      <c r="DH416" s="122"/>
      <c r="DR416" s="122"/>
      <c r="EB416" s="122"/>
      <c r="EL416" s="122"/>
      <c r="EV416" s="122"/>
      <c r="FF416" s="122"/>
      <c r="FP416" s="122"/>
      <c r="FZ416" s="122"/>
      <c r="GJ416" s="122"/>
      <c r="GT416" s="122"/>
      <c r="HD416" s="122"/>
      <c r="HN416" s="122"/>
      <c r="HX416" s="122"/>
    </row>
    <row xmlns:x14ac="http://schemas.microsoft.com/office/spreadsheetml/2009/9/ac" r="417" s="3" customFormat="true" x14ac:dyDescent="0.25">
      <c r="A417" s="373"/>
      <c r="B417" s="122"/>
      <c r="L417" s="122"/>
      <c r="V417" s="122"/>
      <c r="AF417" s="122"/>
      <c r="AP417" s="122"/>
      <c r="AZ417" s="122"/>
      <c r="BA417" s="122"/>
      <c r="BJ417" s="122"/>
      <c r="BK417" s="122"/>
      <c r="BT417" s="122"/>
      <c r="CD417" s="122"/>
      <c r="CN417" s="122"/>
      <c r="CX417" s="122"/>
      <c r="DH417" s="122"/>
      <c r="DR417" s="122"/>
      <c r="EB417" s="122"/>
      <c r="EL417" s="122"/>
      <c r="EV417" s="122"/>
      <c r="FF417" s="122"/>
      <c r="FP417" s="122"/>
      <c r="FZ417" s="122"/>
      <c r="GJ417" s="122"/>
      <c r="GT417" s="122"/>
      <c r="HD417" s="122"/>
      <c r="HN417" s="122"/>
      <c r="HX417" s="122"/>
    </row>
    <row xmlns:x14ac="http://schemas.microsoft.com/office/spreadsheetml/2009/9/ac" r="418" s="3" customFormat="true" x14ac:dyDescent="0.25">
      <c r="A418" s="373"/>
      <c r="B418" s="122"/>
      <c r="L418" s="122"/>
      <c r="V418" s="122"/>
      <c r="AF418" s="122"/>
      <c r="AP418" s="122"/>
      <c r="AZ418" s="122"/>
      <c r="BA418" s="122"/>
      <c r="BJ418" s="122"/>
      <c r="BK418" s="122"/>
      <c r="BT418" s="122"/>
      <c r="CD418" s="122"/>
      <c r="CN418" s="122"/>
      <c r="CX418" s="122"/>
      <c r="DH418" s="122"/>
      <c r="DR418" s="122"/>
      <c r="EB418" s="122"/>
      <c r="EL418" s="122"/>
      <c r="EV418" s="122"/>
      <c r="FF418" s="122"/>
      <c r="FP418" s="122"/>
      <c r="FZ418" s="122"/>
      <c r="GJ418" s="122"/>
      <c r="GT418" s="122"/>
      <c r="HD418" s="122"/>
      <c r="HN418" s="122"/>
      <c r="HX418" s="122"/>
    </row>
    <row xmlns:x14ac="http://schemas.microsoft.com/office/spreadsheetml/2009/9/ac" r="419" s="3" customFormat="true" x14ac:dyDescent="0.25">
      <c r="A419" s="373"/>
      <c r="B419" s="122"/>
      <c r="L419" s="122"/>
      <c r="V419" s="122"/>
      <c r="AF419" s="122"/>
      <c r="AP419" s="122"/>
      <c r="AZ419" s="122"/>
      <c r="BA419" s="122"/>
      <c r="BJ419" s="122"/>
      <c r="BK419" s="122"/>
      <c r="BT419" s="122"/>
      <c r="CD419" s="122"/>
      <c r="CN419" s="122"/>
      <c r="CX419" s="122"/>
      <c r="DH419" s="122"/>
      <c r="DR419" s="122"/>
      <c r="EB419" s="122"/>
      <c r="EL419" s="122"/>
      <c r="EV419" s="122"/>
      <c r="FF419" s="122"/>
      <c r="FP419" s="122"/>
      <c r="FZ419" s="122"/>
      <c r="GJ419" s="122"/>
      <c r="GT419" s="122"/>
      <c r="HD419" s="122"/>
      <c r="HN419" s="122"/>
      <c r="HX419" s="122"/>
    </row>
    <row xmlns:x14ac="http://schemas.microsoft.com/office/spreadsheetml/2009/9/ac" r="420" s="3" customFormat="true" x14ac:dyDescent="0.25">
      <c r="A420" s="373"/>
      <c r="B420" s="122"/>
      <c r="L420" s="122"/>
      <c r="V420" s="122"/>
      <c r="AF420" s="122"/>
      <c r="AP420" s="122"/>
      <c r="AZ420" s="122"/>
      <c r="BA420" s="122"/>
      <c r="BJ420" s="122"/>
      <c r="BK420" s="122"/>
      <c r="BT420" s="122"/>
      <c r="CD420" s="122"/>
      <c r="CN420" s="122"/>
      <c r="CX420" s="122"/>
      <c r="DH420" s="122"/>
      <c r="DR420" s="122"/>
      <c r="EB420" s="122"/>
      <c r="EL420" s="122"/>
      <c r="EV420" s="122"/>
      <c r="FF420" s="122"/>
      <c r="FP420" s="122"/>
      <c r="FZ420" s="122"/>
      <c r="GJ420" s="122"/>
      <c r="GT420" s="122"/>
      <c r="HD420" s="122"/>
      <c r="HN420" s="122"/>
      <c r="HX420" s="122"/>
    </row>
    <row xmlns:x14ac="http://schemas.microsoft.com/office/spreadsheetml/2009/9/ac" r="421" s="3" customFormat="true" x14ac:dyDescent="0.25">
      <c r="A421" s="373"/>
      <c r="B421" s="122"/>
      <c r="L421" s="122"/>
      <c r="V421" s="122"/>
      <c r="AF421" s="122"/>
      <c r="AP421" s="122"/>
      <c r="AZ421" s="122"/>
      <c r="BA421" s="122"/>
      <c r="BJ421" s="122"/>
      <c r="BK421" s="122"/>
      <c r="BT421" s="122"/>
      <c r="CD421" s="122"/>
      <c r="CN421" s="122"/>
      <c r="CX421" s="122"/>
      <c r="DH421" s="122"/>
      <c r="DR421" s="122"/>
      <c r="EB421" s="122"/>
      <c r="EL421" s="122"/>
      <c r="EV421" s="122"/>
      <c r="FF421" s="122"/>
      <c r="FP421" s="122"/>
      <c r="FZ421" s="122"/>
      <c r="GJ421" s="122"/>
      <c r="GT421" s="122"/>
      <c r="HD421" s="122"/>
      <c r="HN421" s="122"/>
      <c r="HX421" s="122"/>
    </row>
    <row xmlns:x14ac="http://schemas.microsoft.com/office/spreadsheetml/2009/9/ac" r="422" s="3" customFormat="true" x14ac:dyDescent="0.25">
      <c r="A422" s="373"/>
      <c r="B422" s="122"/>
      <c r="L422" s="122"/>
      <c r="V422" s="122"/>
      <c r="AF422" s="122"/>
      <c r="AP422" s="122"/>
      <c r="AZ422" s="122"/>
      <c r="BA422" s="122"/>
      <c r="BJ422" s="122"/>
      <c r="BK422" s="122"/>
      <c r="BT422" s="122"/>
      <c r="CD422" s="122"/>
      <c r="CN422" s="122"/>
      <c r="CX422" s="122"/>
      <c r="DH422" s="122"/>
      <c r="DR422" s="122"/>
      <c r="EB422" s="122"/>
      <c r="EL422" s="122"/>
      <c r="EV422" s="122"/>
      <c r="FF422" s="122"/>
      <c r="FP422" s="122"/>
      <c r="FZ422" s="122"/>
      <c r="GJ422" s="122"/>
      <c r="GT422" s="122"/>
      <c r="HD422" s="122"/>
      <c r="HN422" s="122"/>
      <c r="HX422" s="122"/>
    </row>
    <row xmlns:x14ac="http://schemas.microsoft.com/office/spreadsheetml/2009/9/ac" r="423" s="3" customFormat="true" x14ac:dyDescent="0.25">
      <c r="A423" s="373"/>
      <c r="B423" s="122"/>
      <c r="L423" s="122"/>
      <c r="V423" s="122"/>
      <c r="AF423" s="122"/>
      <c r="AP423" s="122"/>
      <c r="AZ423" s="122"/>
      <c r="BA423" s="122"/>
      <c r="BJ423" s="122"/>
      <c r="BK423" s="122"/>
      <c r="BT423" s="122"/>
      <c r="CD423" s="122"/>
      <c r="CN423" s="122"/>
      <c r="CX423" s="122"/>
      <c r="DH423" s="122"/>
      <c r="DR423" s="122"/>
      <c r="EB423" s="122"/>
      <c r="EL423" s="122"/>
      <c r="EV423" s="122"/>
      <c r="FF423" s="122"/>
      <c r="FP423" s="122"/>
      <c r="FZ423" s="122"/>
      <c r="GJ423" s="122"/>
      <c r="GT423" s="122"/>
      <c r="HD423" s="122"/>
      <c r="HN423" s="122"/>
      <c r="HX423" s="122"/>
    </row>
    <row xmlns:x14ac="http://schemas.microsoft.com/office/spreadsheetml/2009/9/ac" r="424" s="3" customFormat="true" x14ac:dyDescent="0.25">
      <c r="A424" s="373"/>
      <c r="B424" s="122"/>
      <c r="L424" s="122"/>
      <c r="V424" s="122"/>
      <c r="AF424" s="122"/>
      <c r="AP424" s="122"/>
      <c r="AZ424" s="122"/>
      <c r="BA424" s="122"/>
      <c r="BJ424" s="122"/>
      <c r="BK424" s="122"/>
      <c r="BT424" s="122"/>
      <c r="CD424" s="122"/>
      <c r="CN424" s="122"/>
      <c r="CX424" s="122"/>
      <c r="DH424" s="122"/>
      <c r="DR424" s="122"/>
      <c r="EB424" s="122"/>
      <c r="EL424" s="122"/>
      <c r="EV424" s="122"/>
      <c r="FF424" s="122"/>
      <c r="FP424" s="122"/>
      <c r="FZ424" s="122"/>
      <c r="GJ424" s="122"/>
      <c r="GT424" s="122"/>
      <c r="HD424" s="122"/>
      <c r="HN424" s="122"/>
      <c r="HX424" s="122"/>
    </row>
    <row xmlns:x14ac="http://schemas.microsoft.com/office/spreadsheetml/2009/9/ac" r="425" s="3" customFormat="true" x14ac:dyDescent="0.25">
      <c r="A425" s="373"/>
      <c r="B425" s="122"/>
      <c r="L425" s="122"/>
      <c r="V425" s="122"/>
      <c r="AF425" s="122"/>
      <c r="AP425" s="122"/>
      <c r="AZ425" s="122"/>
      <c r="BA425" s="122"/>
      <c r="BJ425" s="122"/>
      <c r="BK425" s="122"/>
      <c r="BT425" s="122"/>
      <c r="CD425" s="122"/>
      <c r="CN425" s="122"/>
      <c r="CX425" s="122"/>
      <c r="DH425" s="122"/>
      <c r="DR425" s="122"/>
      <c r="EB425" s="122"/>
      <c r="EL425" s="122"/>
      <c r="EV425" s="122"/>
      <c r="FF425" s="122"/>
      <c r="FP425" s="122"/>
      <c r="FZ425" s="122"/>
      <c r="GJ425" s="122"/>
      <c r="GT425" s="122"/>
      <c r="HD425" s="122"/>
      <c r="HN425" s="122"/>
      <c r="HX425" s="122"/>
    </row>
    <row xmlns:x14ac="http://schemas.microsoft.com/office/spreadsheetml/2009/9/ac" r="426" s="3" customFormat="true" x14ac:dyDescent="0.25">
      <c r="A426" s="373"/>
      <c r="B426" s="122"/>
      <c r="L426" s="122"/>
      <c r="V426" s="122"/>
      <c r="AF426" s="122"/>
      <c r="AP426" s="122"/>
      <c r="AZ426" s="122"/>
      <c r="BA426" s="122"/>
      <c r="BJ426" s="122"/>
      <c r="BK426" s="122"/>
      <c r="BT426" s="122"/>
      <c r="CD426" s="122"/>
      <c r="CN426" s="122"/>
      <c r="CX426" s="122"/>
      <c r="DH426" s="122"/>
      <c r="DR426" s="122"/>
      <c r="EB426" s="122"/>
      <c r="EL426" s="122"/>
      <c r="EV426" s="122"/>
      <c r="FF426" s="122"/>
      <c r="FP426" s="122"/>
      <c r="FZ426" s="122"/>
      <c r="GJ426" s="122"/>
      <c r="GT426" s="122"/>
      <c r="HD426" s="122"/>
      <c r="HN426" s="122"/>
      <c r="HX426" s="122"/>
    </row>
    <row xmlns:x14ac="http://schemas.microsoft.com/office/spreadsheetml/2009/9/ac" r="427" s="3" customFormat="true" x14ac:dyDescent="0.25">
      <c r="A427" s="373"/>
      <c r="B427" s="122"/>
      <c r="L427" s="122"/>
      <c r="V427" s="122"/>
      <c r="AF427" s="122"/>
      <c r="AP427" s="122"/>
      <c r="AZ427" s="122"/>
      <c r="BA427" s="122"/>
      <c r="BJ427" s="122"/>
      <c r="BK427" s="122"/>
      <c r="BT427" s="122"/>
      <c r="CD427" s="122"/>
      <c r="CN427" s="122"/>
      <c r="CX427" s="122"/>
      <c r="DH427" s="122"/>
      <c r="DR427" s="122"/>
      <c r="EB427" s="122"/>
      <c r="EL427" s="122"/>
      <c r="EV427" s="122"/>
      <c r="FF427" s="122"/>
      <c r="FP427" s="122"/>
      <c r="FZ427" s="122"/>
      <c r="GJ427" s="122"/>
      <c r="GT427" s="122"/>
      <c r="HD427" s="122"/>
      <c r="HN427" s="122"/>
      <c r="HX427" s="122"/>
    </row>
    <row xmlns:x14ac="http://schemas.microsoft.com/office/spreadsheetml/2009/9/ac" r="428" s="3" customFormat="true" x14ac:dyDescent="0.25">
      <c r="A428" s="373"/>
      <c r="B428" s="122"/>
      <c r="L428" s="122"/>
      <c r="V428" s="122"/>
      <c r="AF428" s="122"/>
      <c r="AP428" s="122"/>
      <c r="AZ428" s="122"/>
      <c r="BA428" s="122"/>
      <c r="BJ428" s="122"/>
      <c r="BK428" s="122"/>
      <c r="BT428" s="122"/>
      <c r="CD428" s="122"/>
      <c r="CN428" s="122"/>
      <c r="CX428" s="122"/>
      <c r="DH428" s="122"/>
      <c r="DR428" s="122"/>
      <c r="EB428" s="122"/>
      <c r="EL428" s="122"/>
      <c r="EV428" s="122"/>
      <c r="FF428" s="122"/>
      <c r="FP428" s="122"/>
      <c r="FZ428" s="122"/>
      <c r="GJ428" s="122"/>
      <c r="GT428" s="122"/>
      <c r="HD428" s="122"/>
      <c r="HN428" s="122"/>
      <c r="HX428" s="122"/>
    </row>
    <row xmlns:x14ac="http://schemas.microsoft.com/office/spreadsheetml/2009/9/ac" r="429" s="3" customFormat="true" x14ac:dyDescent="0.25">
      <c r="A429" s="373"/>
      <c r="B429" s="122"/>
      <c r="L429" s="122"/>
      <c r="V429" s="122"/>
      <c r="AF429" s="122"/>
      <c r="AP429" s="122"/>
      <c r="AZ429" s="122"/>
      <c r="BA429" s="122"/>
      <c r="BJ429" s="122"/>
      <c r="BK429" s="122"/>
      <c r="BT429" s="122"/>
      <c r="CD429" s="122"/>
      <c r="CN429" s="122"/>
      <c r="CX429" s="122"/>
      <c r="DH429" s="122"/>
      <c r="DR429" s="122"/>
      <c r="EB429" s="122"/>
      <c r="EL429" s="122"/>
      <c r="EV429" s="122"/>
      <c r="FF429" s="122"/>
      <c r="FP429" s="122"/>
      <c r="FZ429" s="122"/>
      <c r="GJ429" s="122"/>
      <c r="GT429" s="122"/>
      <c r="HD429" s="122"/>
      <c r="HN429" s="122"/>
      <c r="HX429" s="122"/>
    </row>
    <row xmlns:x14ac="http://schemas.microsoft.com/office/spreadsheetml/2009/9/ac" r="430" s="3" customFormat="true" x14ac:dyDescent="0.25">
      <c r="A430" s="373"/>
      <c r="B430" s="122"/>
      <c r="L430" s="122"/>
      <c r="V430" s="122"/>
      <c r="AF430" s="122"/>
      <c r="AP430" s="122"/>
      <c r="AZ430" s="122"/>
      <c r="BA430" s="122"/>
      <c r="BJ430" s="122"/>
      <c r="BK430" s="122"/>
      <c r="BT430" s="122"/>
      <c r="CD430" s="122"/>
      <c r="CN430" s="122"/>
      <c r="CX430" s="122"/>
      <c r="DH430" s="122"/>
      <c r="DR430" s="122"/>
      <c r="EB430" s="122"/>
      <c r="EL430" s="122"/>
      <c r="EV430" s="122"/>
      <c r="FF430" s="122"/>
      <c r="FP430" s="122"/>
      <c r="FZ430" s="122"/>
      <c r="GJ430" s="122"/>
      <c r="GT430" s="122"/>
      <c r="HD430" s="122"/>
      <c r="HN430" s="122"/>
      <c r="HX430" s="122"/>
    </row>
    <row xmlns:x14ac="http://schemas.microsoft.com/office/spreadsheetml/2009/9/ac" r="431" s="3" customFormat="true" x14ac:dyDescent="0.25">
      <c r="A431" s="373"/>
      <c r="B431" s="122"/>
      <c r="L431" s="122"/>
      <c r="V431" s="122"/>
      <c r="AF431" s="122"/>
      <c r="AP431" s="122"/>
      <c r="AZ431" s="122"/>
      <c r="BA431" s="122"/>
      <c r="BJ431" s="122"/>
      <c r="BK431" s="122"/>
      <c r="BT431" s="122"/>
      <c r="CD431" s="122"/>
      <c r="CN431" s="122"/>
      <c r="CX431" s="122"/>
      <c r="DH431" s="122"/>
      <c r="DR431" s="122"/>
      <c r="EB431" s="122"/>
      <c r="EL431" s="122"/>
      <c r="EV431" s="122"/>
      <c r="FF431" s="122"/>
      <c r="FP431" s="122"/>
      <c r="FZ431" s="122"/>
      <c r="GJ431" s="122"/>
      <c r="GT431" s="122"/>
      <c r="HD431" s="122"/>
      <c r="HN431" s="122"/>
      <c r="HX431" s="122"/>
    </row>
    <row xmlns:x14ac="http://schemas.microsoft.com/office/spreadsheetml/2009/9/ac" r="432" s="3" customFormat="true" x14ac:dyDescent="0.25">
      <c r="A432" s="373"/>
      <c r="B432" s="122"/>
      <c r="L432" s="122"/>
      <c r="V432" s="122"/>
      <c r="AF432" s="122"/>
      <c r="AP432" s="122"/>
      <c r="AZ432" s="122"/>
      <c r="BA432" s="122"/>
      <c r="BJ432" s="122"/>
      <c r="BK432" s="122"/>
      <c r="BT432" s="122"/>
      <c r="CD432" s="122"/>
      <c r="CN432" s="122"/>
      <c r="CX432" s="122"/>
      <c r="DH432" s="122"/>
      <c r="DR432" s="122"/>
      <c r="EB432" s="122"/>
      <c r="EL432" s="122"/>
      <c r="EV432" s="122"/>
      <c r="FF432" s="122"/>
      <c r="FP432" s="122"/>
      <c r="FZ432" s="122"/>
      <c r="GJ432" s="122"/>
      <c r="GT432" s="122"/>
      <c r="HD432" s="122"/>
      <c r="HN432" s="122"/>
      <c r="HX432" s="122"/>
    </row>
    <row xmlns:x14ac="http://schemas.microsoft.com/office/spreadsheetml/2009/9/ac" r="433" s="3" customFormat="true" x14ac:dyDescent="0.25">
      <c r="A433" s="373"/>
      <c r="B433" s="122"/>
      <c r="L433" s="122"/>
      <c r="V433" s="122"/>
      <c r="AF433" s="122"/>
      <c r="AP433" s="122"/>
      <c r="AZ433" s="122"/>
      <c r="BA433" s="122"/>
      <c r="BJ433" s="122"/>
      <c r="BK433" s="122"/>
      <c r="BT433" s="122"/>
      <c r="CD433" s="122"/>
      <c r="CN433" s="122"/>
      <c r="CX433" s="122"/>
      <c r="DH433" s="122"/>
      <c r="DR433" s="122"/>
      <c r="EB433" s="122"/>
      <c r="EL433" s="122"/>
      <c r="EV433" s="122"/>
      <c r="FF433" s="122"/>
      <c r="FP433" s="122"/>
      <c r="FZ433" s="122"/>
      <c r="GJ433" s="122"/>
      <c r="GT433" s="122"/>
      <c r="HD433" s="122"/>
      <c r="HN433" s="122"/>
      <c r="HX433" s="122"/>
    </row>
    <row xmlns:x14ac="http://schemas.microsoft.com/office/spreadsheetml/2009/9/ac" r="434" s="3" customFormat="true" x14ac:dyDescent="0.25">
      <c r="A434" s="373"/>
      <c r="B434" s="122"/>
      <c r="L434" s="122"/>
      <c r="V434" s="122"/>
      <c r="AF434" s="122"/>
      <c r="AP434" s="122"/>
      <c r="AZ434" s="122"/>
      <c r="BA434" s="122"/>
      <c r="BJ434" s="122"/>
      <c r="BK434" s="122"/>
      <c r="BT434" s="122"/>
      <c r="CD434" s="122"/>
      <c r="CN434" s="122"/>
      <c r="CX434" s="122"/>
      <c r="DH434" s="122"/>
      <c r="DR434" s="122"/>
      <c r="EB434" s="122"/>
      <c r="EL434" s="122"/>
      <c r="EV434" s="122"/>
      <c r="FF434" s="122"/>
      <c r="FP434" s="122"/>
      <c r="FZ434" s="122"/>
      <c r="GJ434" s="122"/>
      <c r="GT434" s="122"/>
      <c r="HD434" s="122"/>
      <c r="HN434" s="122"/>
      <c r="HX434" s="122"/>
    </row>
    <row xmlns:x14ac="http://schemas.microsoft.com/office/spreadsheetml/2009/9/ac" r="435" s="3" customFormat="true" x14ac:dyDescent="0.25">
      <c r="A435" s="373"/>
      <c r="B435" s="122"/>
      <c r="L435" s="122"/>
      <c r="V435" s="122"/>
      <c r="AF435" s="122"/>
      <c r="AP435" s="122"/>
      <c r="AZ435" s="122"/>
      <c r="BA435" s="122"/>
      <c r="BJ435" s="122"/>
      <c r="BK435" s="122"/>
      <c r="BT435" s="122"/>
      <c r="CD435" s="122"/>
      <c r="CN435" s="122"/>
      <c r="CX435" s="122"/>
      <c r="DH435" s="122"/>
      <c r="DR435" s="122"/>
      <c r="EB435" s="122"/>
      <c r="EL435" s="122"/>
      <c r="EV435" s="122"/>
      <c r="FF435" s="122"/>
      <c r="FP435" s="122"/>
      <c r="FZ435" s="122"/>
      <c r="GJ435" s="122"/>
      <c r="GT435" s="122"/>
      <c r="HD435" s="122"/>
      <c r="HN435" s="122"/>
      <c r="HX435" s="122"/>
    </row>
    <row xmlns:x14ac="http://schemas.microsoft.com/office/spreadsheetml/2009/9/ac" r="436" s="3" customFormat="true" x14ac:dyDescent="0.25">
      <c r="A436" s="373"/>
      <c r="B436" s="122"/>
      <c r="L436" s="122"/>
      <c r="V436" s="122"/>
      <c r="AF436" s="122"/>
      <c r="AP436" s="122"/>
      <c r="AZ436" s="122"/>
      <c r="BA436" s="122"/>
      <c r="BJ436" s="122"/>
      <c r="BK436" s="122"/>
      <c r="BT436" s="122"/>
      <c r="CD436" s="122"/>
      <c r="CN436" s="122"/>
      <c r="CX436" s="122"/>
      <c r="DH436" s="122"/>
      <c r="DR436" s="122"/>
      <c r="EB436" s="122"/>
      <c r="EL436" s="122"/>
      <c r="EV436" s="122"/>
      <c r="FF436" s="122"/>
      <c r="FP436" s="122"/>
      <c r="FZ436" s="122"/>
      <c r="GJ436" s="122"/>
      <c r="GT436" s="122"/>
      <c r="HD436" s="122"/>
      <c r="HN436" s="122"/>
      <c r="HX436" s="122"/>
    </row>
    <row xmlns:x14ac="http://schemas.microsoft.com/office/spreadsheetml/2009/9/ac" r="437" s="3" customFormat="true" x14ac:dyDescent="0.25">
      <c r="A437" s="373"/>
      <c r="B437" s="122"/>
      <c r="L437" s="122"/>
      <c r="V437" s="122"/>
      <c r="AF437" s="122"/>
      <c r="AP437" s="122"/>
      <c r="AZ437" s="122"/>
      <c r="BA437" s="122"/>
      <c r="BJ437" s="122"/>
      <c r="BK437" s="122"/>
      <c r="BT437" s="122"/>
      <c r="CD437" s="122"/>
      <c r="CN437" s="122"/>
      <c r="CX437" s="122"/>
      <c r="DH437" s="122"/>
      <c r="DR437" s="122"/>
      <c r="EB437" s="122"/>
      <c r="EL437" s="122"/>
      <c r="EV437" s="122"/>
      <c r="FF437" s="122"/>
      <c r="FP437" s="122"/>
      <c r="FZ437" s="122"/>
      <c r="GJ437" s="122"/>
      <c r="GT437" s="122"/>
      <c r="HD437" s="122"/>
      <c r="HN437" s="122"/>
      <c r="HX437" s="122"/>
    </row>
    <row xmlns:x14ac="http://schemas.microsoft.com/office/spreadsheetml/2009/9/ac" r="438" s="3" customFormat="true" x14ac:dyDescent="0.25">
      <c r="A438" s="373"/>
      <c r="B438" s="122"/>
      <c r="L438" s="122"/>
      <c r="V438" s="122"/>
      <c r="AF438" s="122"/>
      <c r="AP438" s="122"/>
      <c r="AZ438" s="122"/>
      <c r="BA438" s="122"/>
      <c r="BJ438" s="122"/>
      <c r="BK438" s="122"/>
      <c r="BT438" s="122"/>
      <c r="CD438" s="122"/>
      <c r="CN438" s="122"/>
      <c r="CX438" s="122"/>
      <c r="DH438" s="122"/>
      <c r="DR438" s="122"/>
      <c r="EB438" s="122"/>
      <c r="EL438" s="122"/>
      <c r="EV438" s="122"/>
      <c r="FF438" s="122"/>
      <c r="FP438" s="122"/>
      <c r="FZ438" s="122"/>
      <c r="GJ438" s="122"/>
      <c r="GT438" s="122"/>
      <c r="HD438" s="122"/>
      <c r="HN438" s="122"/>
      <c r="HX438" s="122"/>
    </row>
    <row xmlns:x14ac="http://schemas.microsoft.com/office/spreadsheetml/2009/9/ac" r="439" s="3" customFormat="true" x14ac:dyDescent="0.25">
      <c r="A439" s="373"/>
      <c r="B439" s="122"/>
      <c r="L439" s="122"/>
      <c r="V439" s="122"/>
      <c r="AF439" s="122"/>
      <c r="AP439" s="122"/>
      <c r="AZ439" s="122"/>
      <c r="BA439" s="122"/>
      <c r="BJ439" s="122"/>
      <c r="BK439" s="122"/>
      <c r="BT439" s="122"/>
      <c r="CD439" s="122"/>
      <c r="CN439" s="122"/>
      <c r="CX439" s="122"/>
      <c r="DH439" s="122"/>
      <c r="DR439" s="122"/>
      <c r="EB439" s="122"/>
      <c r="EL439" s="122"/>
      <c r="EV439" s="122"/>
      <c r="FF439" s="122"/>
      <c r="FP439" s="122"/>
      <c r="FZ439" s="122"/>
      <c r="GJ439" s="122"/>
      <c r="GT439" s="122"/>
      <c r="HD439" s="122"/>
      <c r="HN439" s="122"/>
      <c r="HX439" s="122"/>
    </row>
    <row xmlns:x14ac="http://schemas.microsoft.com/office/spreadsheetml/2009/9/ac" r="440" s="3" customFormat="true" x14ac:dyDescent="0.25">
      <c r="A440" s="373"/>
      <c r="B440" s="122"/>
      <c r="L440" s="122"/>
      <c r="V440" s="122"/>
      <c r="AF440" s="122"/>
      <c r="AP440" s="122"/>
      <c r="AZ440" s="122"/>
      <c r="BA440" s="122"/>
      <c r="BJ440" s="122"/>
      <c r="BK440" s="122"/>
      <c r="BT440" s="122"/>
      <c r="CD440" s="122"/>
      <c r="CN440" s="122"/>
      <c r="CX440" s="122"/>
      <c r="DH440" s="122"/>
      <c r="DR440" s="122"/>
      <c r="EB440" s="122"/>
      <c r="EL440" s="122"/>
      <c r="EV440" s="122"/>
      <c r="FF440" s="122"/>
      <c r="FP440" s="122"/>
      <c r="FZ440" s="122"/>
      <c r="GJ440" s="122"/>
      <c r="GT440" s="122"/>
      <c r="HD440" s="122"/>
      <c r="HN440" s="122"/>
      <c r="HX440" s="122"/>
    </row>
    <row xmlns:x14ac="http://schemas.microsoft.com/office/spreadsheetml/2009/9/ac" r="441" s="3" customFormat="true" x14ac:dyDescent="0.25">
      <c r="A441" s="373"/>
      <c r="B441" s="122"/>
      <c r="L441" s="122"/>
      <c r="V441" s="122"/>
      <c r="AF441" s="122"/>
      <c r="AP441" s="122"/>
      <c r="AZ441" s="122"/>
      <c r="BA441" s="122"/>
      <c r="BJ441" s="122"/>
      <c r="BK441" s="122"/>
      <c r="BT441" s="122"/>
      <c r="CD441" s="122"/>
      <c r="CN441" s="122"/>
      <c r="CX441" s="122"/>
      <c r="DH441" s="122"/>
      <c r="DR441" s="122"/>
      <c r="EB441" s="122"/>
      <c r="EL441" s="122"/>
      <c r="EV441" s="122"/>
      <c r="FF441" s="122"/>
      <c r="FP441" s="122"/>
      <c r="FZ441" s="122"/>
      <c r="GJ441" s="122"/>
      <c r="GT441" s="122"/>
      <c r="HD441" s="122"/>
      <c r="HN441" s="122"/>
      <c r="HX441" s="122"/>
    </row>
    <row xmlns:x14ac="http://schemas.microsoft.com/office/spreadsheetml/2009/9/ac" r="442" s="3" customFormat="true" x14ac:dyDescent="0.25">
      <c r="A442" s="373"/>
      <c r="B442" s="122"/>
      <c r="L442" s="122"/>
      <c r="V442" s="122"/>
      <c r="AF442" s="122"/>
      <c r="AP442" s="122"/>
      <c r="AZ442" s="122"/>
      <c r="BA442" s="122"/>
      <c r="BJ442" s="122"/>
      <c r="BK442" s="122"/>
      <c r="BT442" s="122"/>
      <c r="CD442" s="122"/>
      <c r="CN442" s="122"/>
      <c r="CX442" s="122"/>
      <c r="DH442" s="122"/>
      <c r="DR442" s="122"/>
      <c r="EB442" s="122"/>
      <c r="EL442" s="122"/>
      <c r="EV442" s="122"/>
      <c r="FF442" s="122"/>
      <c r="FP442" s="122"/>
      <c r="FZ442" s="122"/>
      <c r="GJ442" s="122"/>
      <c r="GT442" s="122"/>
      <c r="HD442" s="122"/>
      <c r="HN442" s="122"/>
      <c r="HX442" s="122"/>
    </row>
    <row xmlns:x14ac="http://schemas.microsoft.com/office/spreadsheetml/2009/9/ac" r="443" s="3" customFormat="true" x14ac:dyDescent="0.25">
      <c r="A443" s="373"/>
      <c r="B443" s="122"/>
      <c r="L443" s="122"/>
      <c r="V443" s="122"/>
      <c r="AF443" s="122"/>
      <c r="AP443" s="122"/>
      <c r="AZ443" s="122"/>
      <c r="BA443" s="122"/>
      <c r="BJ443" s="122"/>
      <c r="BK443" s="122"/>
      <c r="BT443" s="122"/>
      <c r="CD443" s="122"/>
      <c r="CN443" s="122"/>
      <c r="CX443" s="122"/>
      <c r="DH443" s="122"/>
      <c r="DR443" s="122"/>
      <c r="EB443" s="122"/>
      <c r="EL443" s="122"/>
      <c r="EV443" s="122"/>
      <c r="FF443" s="122"/>
      <c r="FP443" s="122"/>
      <c r="FZ443" s="122"/>
      <c r="GJ443" s="122"/>
      <c r="GT443" s="122"/>
      <c r="HD443" s="122"/>
      <c r="HN443" s="122"/>
      <c r="HX443" s="122"/>
    </row>
    <row xmlns:x14ac="http://schemas.microsoft.com/office/spreadsheetml/2009/9/ac" r="444" s="3" customFormat="true" x14ac:dyDescent="0.25">
      <c r="A444" s="373"/>
      <c r="B444" s="122"/>
      <c r="L444" s="122"/>
      <c r="V444" s="122"/>
      <c r="AF444" s="122"/>
      <c r="AP444" s="122"/>
      <c r="AZ444" s="122"/>
      <c r="BA444" s="122"/>
      <c r="BJ444" s="122"/>
      <c r="BK444" s="122"/>
      <c r="BT444" s="122"/>
      <c r="CD444" s="122"/>
      <c r="CN444" s="122"/>
      <c r="CX444" s="122"/>
      <c r="DH444" s="122"/>
      <c r="DR444" s="122"/>
      <c r="EB444" s="122"/>
      <c r="EL444" s="122"/>
      <c r="EV444" s="122"/>
      <c r="FF444" s="122"/>
      <c r="FP444" s="122"/>
      <c r="FZ444" s="122"/>
      <c r="GJ444" s="122"/>
      <c r="GT444" s="122"/>
      <c r="HD444" s="122"/>
      <c r="HN444" s="122"/>
      <c r="HX444" s="122"/>
    </row>
    <row xmlns:x14ac="http://schemas.microsoft.com/office/spreadsheetml/2009/9/ac" r="445" s="3" customFormat="true" x14ac:dyDescent="0.25">
      <c r="A445" s="373"/>
      <c r="B445" s="122"/>
      <c r="L445" s="122"/>
      <c r="V445" s="122"/>
      <c r="AF445" s="122"/>
      <c r="AP445" s="122"/>
      <c r="AZ445" s="122"/>
      <c r="BA445" s="122"/>
      <c r="BJ445" s="122"/>
      <c r="BK445" s="122"/>
      <c r="BT445" s="122"/>
      <c r="CD445" s="122"/>
      <c r="CN445" s="122"/>
      <c r="CX445" s="122"/>
      <c r="DH445" s="122"/>
      <c r="DR445" s="122"/>
      <c r="EB445" s="122"/>
      <c r="EL445" s="122"/>
      <c r="EV445" s="122"/>
      <c r="FF445" s="122"/>
      <c r="FP445" s="122"/>
      <c r="FZ445" s="122"/>
      <c r="GJ445" s="122"/>
      <c r="GT445" s="122"/>
      <c r="HD445" s="122"/>
      <c r="HN445" s="122"/>
      <c r="HX445" s="122"/>
    </row>
    <row xmlns:x14ac="http://schemas.microsoft.com/office/spreadsheetml/2009/9/ac" r="446" s="3" customFormat="true" x14ac:dyDescent="0.25">
      <c r="A446" s="373"/>
      <c r="B446" s="122"/>
      <c r="L446" s="122"/>
      <c r="V446" s="122"/>
      <c r="AF446" s="122"/>
      <c r="AP446" s="122"/>
      <c r="AZ446" s="122"/>
      <c r="BA446" s="122"/>
      <c r="BJ446" s="122"/>
      <c r="BK446" s="122"/>
      <c r="BT446" s="122"/>
      <c r="CD446" s="122"/>
      <c r="CN446" s="122"/>
      <c r="CX446" s="122"/>
      <c r="DH446" s="122"/>
      <c r="DR446" s="122"/>
      <c r="EB446" s="122"/>
      <c r="EL446" s="122"/>
      <c r="EV446" s="122"/>
      <c r="FF446" s="122"/>
      <c r="FP446" s="122"/>
      <c r="FZ446" s="122"/>
      <c r="GJ446" s="122"/>
      <c r="GT446" s="122"/>
      <c r="HD446" s="122"/>
      <c r="HN446" s="122"/>
      <c r="HX446" s="122"/>
    </row>
    <row xmlns:x14ac="http://schemas.microsoft.com/office/spreadsheetml/2009/9/ac" r="447" s="3" customFormat="true" x14ac:dyDescent="0.25">
      <c r="A447" s="373"/>
      <c r="B447" s="122"/>
      <c r="L447" s="122"/>
      <c r="V447" s="122"/>
      <c r="AF447" s="122"/>
      <c r="AP447" s="122"/>
      <c r="AZ447" s="122"/>
      <c r="BA447" s="122"/>
      <c r="BJ447" s="122"/>
      <c r="BK447" s="122"/>
      <c r="BT447" s="122"/>
      <c r="CD447" s="122"/>
      <c r="CN447" s="122"/>
      <c r="CX447" s="122"/>
      <c r="DH447" s="122"/>
      <c r="DR447" s="122"/>
      <c r="EB447" s="122"/>
      <c r="EL447" s="122"/>
      <c r="EV447" s="122"/>
      <c r="FF447" s="122"/>
      <c r="FP447" s="122"/>
      <c r="FZ447" s="122"/>
      <c r="GJ447" s="122"/>
      <c r="GT447" s="122"/>
      <c r="HD447" s="122"/>
      <c r="HN447" s="122"/>
      <c r="HX447" s="122"/>
    </row>
    <row xmlns:x14ac="http://schemas.microsoft.com/office/spreadsheetml/2009/9/ac" r="448" s="3" customFormat="true" x14ac:dyDescent="0.25">
      <c r="A448" s="373"/>
      <c r="B448" s="122"/>
      <c r="L448" s="122"/>
      <c r="V448" s="122"/>
      <c r="AF448" s="122"/>
      <c r="AP448" s="122"/>
      <c r="AZ448" s="122"/>
      <c r="BA448" s="122"/>
      <c r="BJ448" s="122"/>
      <c r="BK448" s="122"/>
      <c r="BT448" s="122"/>
      <c r="CD448" s="122"/>
      <c r="CN448" s="122"/>
      <c r="CX448" s="122"/>
      <c r="DH448" s="122"/>
      <c r="DR448" s="122"/>
      <c r="EB448" s="122"/>
      <c r="EL448" s="122"/>
      <c r="EV448" s="122"/>
      <c r="FF448" s="122"/>
      <c r="FP448" s="122"/>
      <c r="FZ448" s="122"/>
      <c r="GJ448" s="122"/>
      <c r="GT448" s="122"/>
      <c r="HD448" s="122"/>
      <c r="HN448" s="122"/>
      <c r="HX448" s="122"/>
    </row>
    <row xmlns:x14ac="http://schemas.microsoft.com/office/spreadsheetml/2009/9/ac" r="449" s="3" customFormat="true" x14ac:dyDescent="0.25">
      <c r="A449" s="373"/>
      <c r="B449" s="122"/>
      <c r="L449" s="122"/>
      <c r="V449" s="122"/>
      <c r="AF449" s="122"/>
      <c r="AP449" s="122"/>
      <c r="AZ449" s="122"/>
      <c r="BA449" s="122"/>
      <c r="BJ449" s="122"/>
      <c r="BK449" s="122"/>
      <c r="BT449" s="122"/>
      <c r="CD449" s="122"/>
      <c r="CN449" s="122"/>
      <c r="CX449" s="122"/>
      <c r="DH449" s="122"/>
      <c r="DR449" s="122"/>
      <c r="EB449" s="122"/>
      <c r="EL449" s="122"/>
      <c r="EV449" s="122"/>
      <c r="FF449" s="122"/>
      <c r="FP449" s="122"/>
      <c r="FZ449" s="122"/>
      <c r="GJ449" s="122"/>
      <c r="GT449" s="122"/>
      <c r="HD449" s="122"/>
      <c r="HN449" s="122"/>
      <c r="HX449" s="122"/>
    </row>
    <row xmlns:x14ac="http://schemas.microsoft.com/office/spreadsheetml/2009/9/ac" r="450" s="3" customFormat="true" x14ac:dyDescent="0.25">
      <c r="A450" s="373"/>
      <c r="B450" s="122"/>
      <c r="L450" s="122"/>
      <c r="V450" s="122"/>
      <c r="AF450" s="122"/>
      <c r="AP450" s="122"/>
      <c r="AZ450" s="122"/>
      <c r="BA450" s="122"/>
      <c r="BJ450" s="122"/>
      <c r="BK450" s="122"/>
      <c r="BT450" s="122"/>
      <c r="CD450" s="122"/>
      <c r="CN450" s="122"/>
      <c r="CX450" s="122"/>
      <c r="DH450" s="122"/>
      <c r="DR450" s="122"/>
      <c r="EB450" s="122"/>
      <c r="EL450" s="122"/>
      <c r="EV450" s="122"/>
      <c r="FF450" s="122"/>
      <c r="FP450" s="122"/>
      <c r="FZ450" s="122"/>
      <c r="GJ450" s="122"/>
      <c r="GT450" s="122"/>
      <c r="HD450" s="122"/>
      <c r="HN450" s="122"/>
      <c r="HX450" s="122"/>
    </row>
    <row xmlns:x14ac="http://schemas.microsoft.com/office/spreadsheetml/2009/9/ac" r="451" s="3" customFormat="true" x14ac:dyDescent="0.25">
      <c r="A451" s="373"/>
      <c r="B451" s="122"/>
      <c r="L451" s="122"/>
      <c r="V451" s="122"/>
      <c r="AF451" s="122"/>
      <c r="AP451" s="122"/>
      <c r="AZ451" s="122"/>
      <c r="BA451" s="122"/>
      <c r="BJ451" s="122"/>
      <c r="BK451" s="122"/>
      <c r="BT451" s="122"/>
      <c r="CD451" s="122"/>
      <c r="CN451" s="122"/>
      <c r="CX451" s="122"/>
      <c r="DH451" s="122"/>
      <c r="DR451" s="122"/>
      <c r="EB451" s="122"/>
      <c r="EL451" s="122"/>
      <c r="EV451" s="122"/>
      <c r="FF451" s="122"/>
      <c r="FP451" s="122"/>
      <c r="FZ451" s="122"/>
      <c r="GJ451" s="122"/>
      <c r="GT451" s="122"/>
      <c r="HD451" s="122"/>
      <c r="HN451" s="122"/>
      <c r="HX451" s="122"/>
    </row>
    <row xmlns:x14ac="http://schemas.microsoft.com/office/spreadsheetml/2009/9/ac" r="452" s="3" customFormat="true" x14ac:dyDescent="0.25">
      <c r="A452" s="373"/>
      <c r="B452" s="122"/>
      <c r="L452" s="122"/>
      <c r="V452" s="122"/>
      <c r="AF452" s="122"/>
      <c r="AP452" s="122"/>
      <c r="AZ452" s="122"/>
      <c r="BA452" s="122"/>
      <c r="BJ452" s="122"/>
      <c r="BK452" s="122"/>
      <c r="BT452" s="122"/>
      <c r="CD452" s="122"/>
      <c r="CN452" s="122"/>
      <c r="CX452" s="122"/>
      <c r="DH452" s="122"/>
      <c r="DR452" s="122"/>
      <c r="EB452" s="122"/>
      <c r="EL452" s="122"/>
      <c r="EV452" s="122"/>
      <c r="FF452" s="122"/>
      <c r="FP452" s="122"/>
      <c r="FZ452" s="122"/>
      <c r="GJ452" s="122"/>
      <c r="GT452" s="122"/>
      <c r="HD452" s="122"/>
      <c r="HN452" s="122"/>
      <c r="HX452" s="122"/>
    </row>
    <row xmlns:x14ac="http://schemas.microsoft.com/office/spreadsheetml/2009/9/ac" r="453" s="3" customFormat="true" x14ac:dyDescent="0.25">
      <c r="A453" s="373"/>
      <c r="B453" s="122"/>
      <c r="L453" s="122"/>
      <c r="V453" s="122"/>
      <c r="AF453" s="122"/>
      <c r="AP453" s="122"/>
      <c r="AZ453" s="122"/>
      <c r="BA453" s="122"/>
      <c r="BJ453" s="122"/>
      <c r="BK453" s="122"/>
      <c r="BT453" s="122"/>
      <c r="CD453" s="122"/>
      <c r="CN453" s="122"/>
      <c r="CX453" s="122"/>
      <c r="DH453" s="122"/>
      <c r="DR453" s="122"/>
      <c r="EB453" s="122"/>
      <c r="EL453" s="122"/>
      <c r="EV453" s="122"/>
      <c r="FF453" s="122"/>
      <c r="FP453" s="122"/>
      <c r="FZ453" s="122"/>
      <c r="GJ453" s="122"/>
      <c r="GT453" s="122"/>
      <c r="HD453" s="122"/>
      <c r="HN453" s="122"/>
      <c r="HX453" s="122"/>
    </row>
    <row xmlns:x14ac="http://schemas.microsoft.com/office/spreadsheetml/2009/9/ac" r="454" s="3" customFormat="true" x14ac:dyDescent="0.25">
      <c r="A454" s="373"/>
      <c r="B454" s="122"/>
      <c r="L454" s="122"/>
      <c r="V454" s="122"/>
      <c r="AF454" s="122"/>
      <c r="AP454" s="122"/>
      <c r="AZ454" s="122"/>
      <c r="BA454" s="122"/>
      <c r="BJ454" s="122"/>
      <c r="BK454" s="122"/>
      <c r="BT454" s="122"/>
      <c r="CD454" s="122"/>
      <c r="CN454" s="122"/>
      <c r="CX454" s="122"/>
      <c r="DH454" s="122"/>
      <c r="DR454" s="122"/>
      <c r="EB454" s="122"/>
      <c r="EL454" s="122"/>
      <c r="EV454" s="122"/>
      <c r="FF454" s="122"/>
      <c r="FP454" s="122"/>
      <c r="FZ454" s="122"/>
      <c r="GJ454" s="122"/>
      <c r="GT454" s="122"/>
      <c r="HD454" s="122"/>
      <c r="HN454" s="122"/>
      <c r="HX454" s="122"/>
    </row>
    <row xmlns:x14ac="http://schemas.microsoft.com/office/spreadsheetml/2009/9/ac" r="455" s="3" customFormat="true" x14ac:dyDescent="0.25">
      <c r="A455" s="373"/>
      <c r="B455" s="122"/>
      <c r="L455" s="122"/>
      <c r="V455" s="122"/>
      <c r="AF455" s="122"/>
      <c r="AP455" s="122"/>
      <c r="AZ455" s="122"/>
      <c r="BA455" s="122"/>
      <c r="BJ455" s="122"/>
      <c r="BK455" s="122"/>
      <c r="BT455" s="122"/>
      <c r="CD455" s="122"/>
      <c r="CN455" s="122"/>
      <c r="CX455" s="122"/>
      <c r="DH455" s="122"/>
      <c r="DR455" s="122"/>
      <c r="EB455" s="122"/>
      <c r="EL455" s="122"/>
      <c r="EV455" s="122"/>
      <c r="FF455" s="122"/>
      <c r="FP455" s="122"/>
      <c r="FZ455" s="122"/>
      <c r="GJ455" s="122"/>
      <c r="GT455" s="122"/>
      <c r="HD455" s="122"/>
      <c r="HN455" s="122"/>
      <c r="HX455" s="122"/>
    </row>
    <row xmlns:x14ac="http://schemas.microsoft.com/office/spreadsheetml/2009/9/ac" r="456" s="3" customFormat="true" x14ac:dyDescent="0.25">
      <c r="A456" s="373"/>
      <c r="B456" s="122"/>
      <c r="L456" s="122"/>
      <c r="V456" s="122"/>
      <c r="AF456" s="122"/>
      <c r="AP456" s="122"/>
      <c r="AZ456" s="122"/>
      <c r="BA456" s="122"/>
      <c r="BJ456" s="122"/>
      <c r="BK456" s="122"/>
      <c r="BT456" s="122"/>
      <c r="CD456" s="122"/>
      <c r="CN456" s="122"/>
      <c r="CX456" s="122"/>
      <c r="DH456" s="122"/>
      <c r="DR456" s="122"/>
      <c r="EB456" s="122"/>
      <c r="EL456" s="122"/>
      <c r="EV456" s="122"/>
      <c r="FF456" s="122"/>
      <c r="FP456" s="122"/>
      <c r="FZ456" s="122"/>
      <c r="GJ456" s="122"/>
      <c r="GT456" s="122"/>
      <c r="HD456" s="122"/>
      <c r="HN456" s="122"/>
      <c r="HX456" s="122"/>
    </row>
    <row xmlns:x14ac="http://schemas.microsoft.com/office/spreadsheetml/2009/9/ac" r="457" s="3" customFormat="true" x14ac:dyDescent="0.25">
      <c r="A457" s="373"/>
      <c r="B457" s="122"/>
      <c r="L457" s="122"/>
      <c r="V457" s="122"/>
      <c r="AF457" s="122"/>
      <c r="AP457" s="122"/>
      <c r="AZ457" s="122"/>
      <c r="BA457" s="122"/>
      <c r="BJ457" s="122"/>
      <c r="BK457" s="122"/>
      <c r="BT457" s="122"/>
      <c r="CD457" s="122"/>
      <c r="CN457" s="122"/>
      <c r="CX457" s="122"/>
      <c r="DH457" s="122"/>
      <c r="DR457" s="122"/>
      <c r="EB457" s="122"/>
      <c r="EL457" s="122"/>
      <c r="EV457" s="122"/>
      <c r="FF457" s="122"/>
      <c r="FP457" s="122"/>
      <c r="FZ457" s="122"/>
      <c r="GJ457" s="122"/>
      <c r="GT457" s="122"/>
      <c r="HD457" s="122"/>
      <c r="HN457" s="122"/>
      <c r="HX457" s="122"/>
    </row>
    <row xmlns:x14ac="http://schemas.microsoft.com/office/spreadsheetml/2009/9/ac" r="458" s="3" customFormat="true" x14ac:dyDescent="0.25">
      <c r="A458" s="373"/>
      <c r="B458" s="122"/>
      <c r="L458" s="122"/>
      <c r="V458" s="122"/>
      <c r="AF458" s="122"/>
      <c r="AP458" s="122"/>
      <c r="AZ458" s="122"/>
      <c r="BA458" s="122"/>
      <c r="BJ458" s="122"/>
      <c r="BK458" s="122"/>
      <c r="BT458" s="122"/>
      <c r="CD458" s="122"/>
      <c r="CN458" s="122"/>
      <c r="CX458" s="122"/>
      <c r="DH458" s="122"/>
      <c r="DR458" s="122"/>
      <c r="EB458" s="122"/>
      <c r="EL458" s="122"/>
      <c r="EV458" s="122"/>
      <c r="FF458" s="122"/>
      <c r="FP458" s="122"/>
      <c r="FZ458" s="122"/>
      <c r="GJ458" s="122"/>
      <c r="GT458" s="122"/>
      <c r="HD458" s="122"/>
      <c r="HN458" s="122"/>
      <c r="HX458" s="122"/>
    </row>
    <row xmlns:x14ac="http://schemas.microsoft.com/office/spreadsheetml/2009/9/ac" r="459" s="3" customFormat="true" x14ac:dyDescent="0.25">
      <c r="A459" s="373"/>
      <c r="B459" s="122"/>
      <c r="L459" s="122"/>
      <c r="V459" s="122"/>
      <c r="AF459" s="122"/>
      <c r="AP459" s="122"/>
      <c r="AZ459" s="122"/>
      <c r="BA459" s="122"/>
      <c r="BJ459" s="122"/>
      <c r="BK459" s="122"/>
      <c r="BT459" s="122"/>
      <c r="CD459" s="122"/>
      <c r="CN459" s="122"/>
      <c r="CX459" s="122"/>
      <c r="DH459" s="122"/>
      <c r="DR459" s="122"/>
      <c r="EB459" s="122"/>
      <c r="EL459" s="122"/>
      <c r="EV459" s="122"/>
      <c r="FF459" s="122"/>
      <c r="FP459" s="122"/>
      <c r="FZ459" s="122"/>
      <c r="GJ459" s="122"/>
      <c r="GT459" s="122"/>
      <c r="HD459" s="122"/>
      <c r="HN459" s="122"/>
      <c r="HX459" s="122"/>
    </row>
    <row xmlns:x14ac="http://schemas.microsoft.com/office/spreadsheetml/2009/9/ac" r="460" s="3" customFormat="true" x14ac:dyDescent="0.25">
      <c r="A460" s="373"/>
      <c r="B460" s="122"/>
      <c r="L460" s="122"/>
      <c r="V460" s="122"/>
      <c r="AF460" s="122"/>
      <c r="AP460" s="122"/>
      <c r="AZ460" s="122"/>
      <c r="BA460" s="122"/>
      <c r="BJ460" s="122"/>
      <c r="BK460" s="122"/>
      <c r="BT460" s="122"/>
      <c r="CD460" s="122"/>
      <c r="CN460" s="122"/>
      <c r="CX460" s="122"/>
      <c r="DH460" s="122"/>
      <c r="DR460" s="122"/>
      <c r="EB460" s="122"/>
      <c r="EL460" s="122"/>
      <c r="EV460" s="122"/>
      <c r="FF460" s="122"/>
      <c r="FP460" s="122"/>
      <c r="FZ460" s="122"/>
      <c r="GJ460" s="122"/>
      <c r="GT460" s="122"/>
      <c r="HD460" s="122"/>
      <c r="HN460" s="122"/>
      <c r="HX460" s="122"/>
    </row>
    <row xmlns:x14ac="http://schemas.microsoft.com/office/spreadsheetml/2009/9/ac" r="461" s="3" customFormat="true" x14ac:dyDescent="0.25">
      <c r="A461" s="373"/>
      <c r="B461" s="122"/>
      <c r="L461" s="122"/>
      <c r="V461" s="122"/>
      <c r="AF461" s="122"/>
      <c r="AP461" s="122"/>
      <c r="AZ461" s="122"/>
      <c r="BA461" s="122"/>
      <c r="BJ461" s="122"/>
      <c r="BK461" s="122"/>
      <c r="BT461" s="122"/>
      <c r="CD461" s="122"/>
      <c r="CN461" s="122"/>
      <c r="CX461" s="122"/>
      <c r="DH461" s="122"/>
      <c r="DR461" s="122"/>
      <c r="EB461" s="122"/>
      <c r="EL461" s="122"/>
      <c r="EV461" s="122"/>
      <c r="FF461" s="122"/>
      <c r="FP461" s="122"/>
      <c r="FZ461" s="122"/>
      <c r="GJ461" s="122"/>
      <c r="GT461" s="122"/>
      <c r="HD461" s="122"/>
      <c r="HN461" s="122"/>
      <c r="HX461" s="122"/>
    </row>
    <row xmlns:x14ac="http://schemas.microsoft.com/office/spreadsheetml/2009/9/ac" r="462" s="3" customFormat="true" x14ac:dyDescent="0.25">
      <c r="A462" s="373"/>
      <c r="B462" s="122"/>
      <c r="L462" s="122"/>
      <c r="V462" s="122"/>
      <c r="AF462" s="122"/>
      <c r="AP462" s="122"/>
      <c r="AZ462" s="122"/>
      <c r="BA462" s="122"/>
      <c r="BJ462" s="122"/>
      <c r="BK462" s="122"/>
      <c r="BT462" s="122"/>
      <c r="CD462" s="122"/>
      <c r="CN462" s="122"/>
      <c r="CX462" s="122"/>
      <c r="DH462" s="122"/>
      <c r="DR462" s="122"/>
      <c r="EB462" s="122"/>
      <c r="EL462" s="122"/>
      <c r="EV462" s="122"/>
      <c r="FF462" s="122"/>
      <c r="FP462" s="122"/>
      <c r="FZ462" s="122"/>
      <c r="GJ462" s="122"/>
      <c r="GT462" s="122"/>
      <c r="HD462" s="122"/>
      <c r="HN462" s="122"/>
      <c r="HX462" s="122"/>
    </row>
    <row xmlns:x14ac="http://schemas.microsoft.com/office/spreadsheetml/2009/9/ac" r="463" s="3" customFormat="true" x14ac:dyDescent="0.25">
      <c r="A463" s="373"/>
      <c r="B463" s="122"/>
      <c r="L463" s="122"/>
      <c r="V463" s="122"/>
      <c r="AF463" s="122"/>
      <c r="AP463" s="122"/>
      <c r="AZ463" s="122"/>
      <c r="BA463" s="122"/>
      <c r="BJ463" s="122"/>
      <c r="BK463" s="122"/>
      <c r="BT463" s="122"/>
      <c r="CD463" s="122"/>
      <c r="CN463" s="122"/>
      <c r="CX463" s="122"/>
      <c r="DH463" s="122"/>
      <c r="DR463" s="122"/>
      <c r="EB463" s="122"/>
      <c r="EL463" s="122"/>
      <c r="EV463" s="122"/>
      <c r="FF463" s="122"/>
      <c r="FP463" s="122"/>
      <c r="FZ463" s="122"/>
      <c r="GJ463" s="122"/>
      <c r="GT463" s="122"/>
      <c r="HD463" s="122"/>
      <c r="HN463" s="122"/>
      <c r="HX463" s="122"/>
    </row>
    <row xmlns:x14ac="http://schemas.microsoft.com/office/spreadsheetml/2009/9/ac" r="464" s="3" customFormat="true" x14ac:dyDescent="0.25">
      <c r="A464" s="373"/>
      <c r="B464" s="122"/>
      <c r="L464" s="122"/>
      <c r="V464" s="122"/>
      <c r="AF464" s="122"/>
      <c r="AP464" s="122"/>
      <c r="AZ464" s="122"/>
      <c r="BA464" s="122"/>
      <c r="BJ464" s="122"/>
      <c r="BK464" s="122"/>
      <c r="BT464" s="122"/>
      <c r="CD464" s="122"/>
      <c r="CN464" s="122"/>
      <c r="CX464" s="122"/>
      <c r="DH464" s="122"/>
      <c r="DR464" s="122"/>
      <c r="EB464" s="122"/>
      <c r="EL464" s="122"/>
      <c r="EV464" s="122"/>
      <c r="FF464" s="122"/>
      <c r="FP464" s="122"/>
      <c r="FZ464" s="122"/>
      <c r="GJ464" s="122"/>
      <c r="GT464" s="122"/>
      <c r="HD464" s="122"/>
      <c r="HN464" s="122"/>
      <c r="HX464" s="122"/>
    </row>
    <row xmlns:x14ac="http://schemas.microsoft.com/office/spreadsheetml/2009/9/ac" r="465" s="3" customFormat="true" x14ac:dyDescent="0.25">
      <c r="A465" s="373"/>
      <c r="B465" s="122"/>
      <c r="L465" s="122"/>
      <c r="V465" s="122"/>
      <c r="AF465" s="122"/>
      <c r="AP465" s="122"/>
      <c r="AZ465" s="122"/>
      <c r="BA465" s="122"/>
      <c r="BJ465" s="122"/>
      <c r="BK465" s="122"/>
      <c r="BT465" s="122"/>
      <c r="CD465" s="122"/>
      <c r="CN465" s="122"/>
      <c r="CX465" s="122"/>
      <c r="DH465" s="122"/>
      <c r="DR465" s="122"/>
      <c r="EB465" s="122"/>
      <c r="EL465" s="122"/>
      <c r="EV465" s="122"/>
      <c r="FF465" s="122"/>
      <c r="FP465" s="122"/>
      <c r="FZ465" s="122"/>
      <c r="GJ465" s="122"/>
      <c r="GT465" s="122"/>
      <c r="HD465" s="122"/>
      <c r="HN465" s="122"/>
      <c r="HX465" s="122"/>
    </row>
    <row xmlns:x14ac="http://schemas.microsoft.com/office/spreadsheetml/2009/9/ac" r="466" s="3" customFormat="true" x14ac:dyDescent="0.25">
      <c r="A466" s="373"/>
      <c r="B466" s="122"/>
      <c r="L466" s="122"/>
      <c r="V466" s="122"/>
      <c r="AF466" s="122"/>
      <c r="AP466" s="122"/>
      <c r="AZ466" s="122"/>
      <c r="BA466" s="122"/>
      <c r="BJ466" s="122"/>
      <c r="BK466" s="122"/>
      <c r="BT466" s="122"/>
      <c r="CD466" s="122"/>
      <c r="CN466" s="122"/>
      <c r="CX466" s="122"/>
      <c r="DH466" s="122"/>
      <c r="DR466" s="122"/>
      <c r="EB466" s="122"/>
      <c r="EL466" s="122"/>
      <c r="EV466" s="122"/>
      <c r="FF466" s="122"/>
      <c r="FP466" s="122"/>
      <c r="FZ466" s="122"/>
      <c r="GJ466" s="122"/>
      <c r="GT466" s="122"/>
      <c r="HD466" s="122"/>
      <c r="HN466" s="122"/>
      <c r="HX466" s="122"/>
    </row>
    <row xmlns:x14ac="http://schemas.microsoft.com/office/spreadsheetml/2009/9/ac" r="467" s="3" customFormat="true" x14ac:dyDescent="0.25">
      <c r="A467" s="373"/>
      <c r="B467" s="122"/>
      <c r="L467" s="122"/>
      <c r="V467" s="122"/>
      <c r="AF467" s="122"/>
      <c r="AP467" s="122"/>
      <c r="AZ467" s="122"/>
      <c r="BA467" s="122"/>
      <c r="BJ467" s="122"/>
      <c r="BK467" s="122"/>
      <c r="BT467" s="122"/>
      <c r="CD467" s="122"/>
      <c r="CN467" s="122"/>
      <c r="CX467" s="122"/>
      <c r="DH467" s="122"/>
      <c r="DR467" s="122"/>
      <c r="EB467" s="122"/>
      <c r="EL467" s="122"/>
      <c r="EV467" s="122"/>
      <c r="FF467" s="122"/>
      <c r="FP467" s="122"/>
      <c r="FZ467" s="122"/>
      <c r="GJ467" s="122"/>
      <c r="GT467" s="122"/>
      <c r="HD467" s="122"/>
      <c r="HN467" s="122"/>
      <c r="HX467" s="122"/>
    </row>
    <row xmlns:x14ac="http://schemas.microsoft.com/office/spreadsheetml/2009/9/ac" r="468" s="3" customFormat="true" x14ac:dyDescent="0.25">
      <c r="A468" s="373"/>
      <c r="B468" s="122"/>
      <c r="L468" s="122"/>
      <c r="V468" s="122"/>
      <c r="AF468" s="122"/>
      <c r="AP468" s="122"/>
      <c r="AZ468" s="122"/>
      <c r="BA468" s="122"/>
      <c r="BJ468" s="122"/>
      <c r="BK468" s="122"/>
      <c r="BT468" s="122"/>
      <c r="CD468" s="122"/>
      <c r="CN468" s="122"/>
      <c r="CX468" s="122"/>
      <c r="DH468" s="122"/>
      <c r="DR468" s="122"/>
      <c r="EB468" s="122"/>
      <c r="EL468" s="122"/>
      <c r="EV468" s="122"/>
      <c r="FF468" s="122"/>
      <c r="FP468" s="122"/>
      <c r="FZ468" s="122"/>
      <c r="GJ468" s="122"/>
      <c r="GT468" s="122"/>
      <c r="HD468" s="122"/>
      <c r="HN468" s="122"/>
      <c r="HX468" s="122"/>
    </row>
    <row xmlns:x14ac="http://schemas.microsoft.com/office/spreadsheetml/2009/9/ac" r="469" s="3" customFormat="true" x14ac:dyDescent="0.25">
      <c r="A469" s="373"/>
      <c r="B469" s="122"/>
      <c r="L469" s="122"/>
      <c r="V469" s="122"/>
      <c r="AF469" s="122"/>
      <c r="AP469" s="122"/>
      <c r="AZ469" s="122"/>
      <c r="BA469" s="122"/>
      <c r="BJ469" s="122"/>
      <c r="BK469" s="122"/>
      <c r="BT469" s="122"/>
      <c r="CD469" s="122"/>
      <c r="CN469" s="122"/>
      <c r="CX469" s="122"/>
      <c r="DH469" s="122"/>
      <c r="DR469" s="122"/>
      <c r="EB469" s="122"/>
      <c r="EL469" s="122"/>
      <c r="EV469" s="122"/>
      <c r="FF469" s="122"/>
      <c r="FP469" s="122"/>
      <c r="FZ469" s="122"/>
      <c r="GJ469" s="122"/>
      <c r="GT469" s="122"/>
      <c r="HD469" s="122"/>
      <c r="HN469" s="122"/>
      <c r="HX469" s="122"/>
    </row>
    <row xmlns:x14ac="http://schemas.microsoft.com/office/spreadsheetml/2009/9/ac" r="470" s="3" customFormat="true" x14ac:dyDescent="0.25">
      <c r="A470" s="373"/>
      <c r="B470" s="122"/>
      <c r="L470" s="122"/>
      <c r="V470" s="122"/>
      <c r="AF470" s="122"/>
      <c r="AP470" s="122"/>
      <c r="AZ470" s="122"/>
      <c r="BA470" s="122"/>
      <c r="BJ470" s="122"/>
      <c r="BK470" s="122"/>
      <c r="BT470" s="122"/>
      <c r="CD470" s="122"/>
      <c r="CN470" s="122"/>
      <c r="CX470" s="122"/>
      <c r="DH470" s="122"/>
      <c r="DR470" s="122"/>
      <c r="EB470" s="122"/>
      <c r="EL470" s="122"/>
      <c r="EV470" s="122"/>
      <c r="FF470" s="122"/>
      <c r="FP470" s="122"/>
      <c r="FZ470" s="122"/>
      <c r="GJ470" s="122"/>
      <c r="GT470" s="122"/>
      <c r="HD470" s="122"/>
      <c r="HN470" s="122"/>
      <c r="HX470" s="122"/>
    </row>
    <row xmlns:x14ac="http://schemas.microsoft.com/office/spreadsheetml/2009/9/ac" r="471" s="3" customFormat="true" x14ac:dyDescent="0.25">
      <c r="A471" s="373"/>
      <c r="B471" s="122"/>
      <c r="L471" s="122"/>
      <c r="V471" s="122"/>
      <c r="AF471" s="122"/>
      <c r="AP471" s="122"/>
      <c r="AZ471" s="122"/>
      <c r="BA471" s="122"/>
      <c r="BJ471" s="122"/>
      <c r="BK471" s="122"/>
      <c r="BT471" s="122"/>
      <c r="CD471" s="122"/>
      <c r="CN471" s="122"/>
      <c r="CX471" s="122"/>
      <c r="DH471" s="122"/>
      <c r="DR471" s="122"/>
      <c r="EB471" s="122"/>
      <c r="EL471" s="122"/>
      <c r="EV471" s="122"/>
      <c r="FF471" s="122"/>
      <c r="FP471" s="122"/>
      <c r="FZ471" s="122"/>
      <c r="GJ471" s="122"/>
      <c r="GT471" s="122"/>
      <c r="HD471" s="122"/>
      <c r="HN471" s="122"/>
      <c r="HX471" s="122"/>
    </row>
    <row xmlns:x14ac="http://schemas.microsoft.com/office/spreadsheetml/2009/9/ac" r="472" s="3" customFormat="true" x14ac:dyDescent="0.25">
      <c r="A472" s="373"/>
      <c r="B472" s="122"/>
      <c r="L472" s="122"/>
      <c r="V472" s="122"/>
      <c r="AF472" s="122"/>
      <c r="AP472" s="122"/>
      <c r="AZ472" s="122"/>
      <c r="BA472" s="122"/>
      <c r="BJ472" s="122"/>
      <c r="BK472" s="122"/>
      <c r="BT472" s="122"/>
      <c r="CD472" s="122"/>
      <c r="CN472" s="122"/>
      <c r="CX472" s="122"/>
      <c r="DH472" s="122"/>
      <c r="DR472" s="122"/>
      <c r="EB472" s="122"/>
      <c r="EL472" s="122"/>
      <c r="EV472" s="122"/>
      <c r="FF472" s="122"/>
      <c r="FP472" s="122"/>
      <c r="FZ472" s="122"/>
      <c r="GJ472" s="122"/>
      <c r="GT472" s="122"/>
      <c r="HD472" s="122"/>
      <c r="HN472" s="122"/>
      <c r="HX472" s="122"/>
    </row>
    <row xmlns:x14ac="http://schemas.microsoft.com/office/spreadsheetml/2009/9/ac" r="473" s="3" customFormat="true" x14ac:dyDescent="0.25">
      <c r="A473" s="373"/>
      <c r="B473" s="122"/>
      <c r="L473" s="122"/>
      <c r="V473" s="122"/>
      <c r="AF473" s="122"/>
      <c r="AP473" s="122"/>
      <c r="AZ473" s="122"/>
      <c r="BA473" s="122"/>
      <c r="BJ473" s="122"/>
      <c r="BK473" s="122"/>
      <c r="BT473" s="122"/>
      <c r="CD473" s="122"/>
      <c r="CN473" s="122"/>
      <c r="CX473" s="122"/>
      <c r="DH473" s="122"/>
      <c r="DR473" s="122"/>
      <c r="EB473" s="122"/>
      <c r="EL473" s="122"/>
      <c r="EV473" s="122"/>
      <c r="FF473" s="122"/>
      <c r="FP473" s="122"/>
      <c r="FZ473" s="122"/>
      <c r="GJ473" s="122"/>
      <c r="GT473" s="122"/>
      <c r="HD473" s="122"/>
      <c r="HN473" s="122"/>
      <c r="HX473" s="122"/>
    </row>
    <row xmlns:x14ac="http://schemas.microsoft.com/office/spreadsheetml/2009/9/ac" r="474" s="3" customFormat="true" x14ac:dyDescent="0.25">
      <c r="A474" s="373"/>
      <c r="B474" s="122"/>
      <c r="L474" s="122"/>
      <c r="V474" s="122"/>
      <c r="AF474" s="122"/>
      <c r="AP474" s="122"/>
      <c r="AZ474" s="122"/>
      <c r="BA474" s="122"/>
      <c r="BJ474" s="122"/>
      <c r="BK474" s="122"/>
      <c r="BT474" s="122"/>
      <c r="CD474" s="122"/>
      <c r="CN474" s="122"/>
      <c r="CX474" s="122"/>
      <c r="DH474" s="122"/>
      <c r="DR474" s="122"/>
      <c r="EB474" s="122"/>
      <c r="EL474" s="122"/>
      <c r="EV474" s="122"/>
      <c r="FF474" s="122"/>
      <c r="FP474" s="122"/>
      <c r="FZ474" s="122"/>
      <c r="GJ474" s="122"/>
      <c r="GT474" s="122"/>
      <c r="HD474" s="122"/>
      <c r="HN474" s="122"/>
      <c r="HX474" s="122"/>
    </row>
    <row xmlns:x14ac="http://schemas.microsoft.com/office/spreadsheetml/2009/9/ac" r="475" s="3" customFormat="true" x14ac:dyDescent="0.25">
      <c r="A475" s="373"/>
      <c r="B475" s="122"/>
      <c r="L475" s="122"/>
      <c r="V475" s="122"/>
      <c r="AF475" s="122"/>
      <c r="AP475" s="122"/>
      <c r="AZ475" s="122"/>
      <c r="BA475" s="122"/>
      <c r="BJ475" s="122"/>
      <c r="BK475" s="122"/>
      <c r="BT475" s="122"/>
      <c r="CD475" s="122"/>
      <c r="CN475" s="122"/>
      <c r="CX475" s="122"/>
      <c r="DH475" s="122"/>
      <c r="DR475" s="122"/>
      <c r="EB475" s="122"/>
      <c r="EL475" s="122"/>
      <c r="EV475" s="122"/>
      <c r="FF475" s="122"/>
      <c r="FP475" s="122"/>
      <c r="FZ475" s="122"/>
      <c r="GJ475" s="122"/>
      <c r="GT475" s="122"/>
      <c r="HD475" s="122"/>
      <c r="HN475" s="122"/>
      <c r="HX475" s="122"/>
    </row>
    <row xmlns:x14ac="http://schemas.microsoft.com/office/spreadsheetml/2009/9/ac" r="476" s="3" customFormat="true" x14ac:dyDescent="0.25">
      <c r="A476" s="373"/>
      <c r="B476" s="122"/>
      <c r="L476" s="122"/>
      <c r="V476" s="122"/>
      <c r="AF476" s="122"/>
      <c r="AP476" s="122"/>
      <c r="AZ476" s="122"/>
      <c r="BA476" s="122"/>
      <c r="BJ476" s="122"/>
      <c r="BK476" s="122"/>
      <c r="BT476" s="122"/>
      <c r="CD476" s="122"/>
      <c r="CN476" s="122"/>
      <c r="CX476" s="122"/>
      <c r="DH476" s="122"/>
      <c r="DR476" s="122"/>
      <c r="EB476" s="122"/>
      <c r="EL476" s="122"/>
      <c r="EV476" s="122"/>
      <c r="FF476" s="122"/>
      <c r="FP476" s="122"/>
      <c r="FZ476" s="122"/>
      <c r="GJ476" s="122"/>
      <c r="GT476" s="122"/>
      <c r="HD476" s="122"/>
      <c r="HN476" s="122"/>
      <c r="HX476" s="122"/>
    </row>
    <row xmlns:x14ac="http://schemas.microsoft.com/office/spreadsheetml/2009/9/ac" r="477" s="3" customFormat="true" x14ac:dyDescent="0.25">
      <c r="A477" s="373"/>
      <c r="B477" s="122"/>
      <c r="L477" s="122"/>
      <c r="V477" s="122"/>
      <c r="AF477" s="122"/>
      <c r="AP477" s="122"/>
      <c r="AZ477" s="122"/>
      <c r="BA477" s="122"/>
      <c r="BJ477" s="122"/>
      <c r="BK477" s="122"/>
      <c r="BT477" s="122"/>
      <c r="CD477" s="122"/>
      <c r="CN477" s="122"/>
      <c r="CX477" s="122"/>
      <c r="DH477" s="122"/>
      <c r="DR477" s="122"/>
      <c r="EB477" s="122"/>
      <c r="EL477" s="122"/>
      <c r="EV477" s="122"/>
      <c r="FF477" s="122"/>
      <c r="FP477" s="122"/>
      <c r="FZ477" s="122"/>
      <c r="GJ477" s="122"/>
      <c r="GT477" s="122"/>
      <c r="HD477" s="122"/>
      <c r="HN477" s="122"/>
      <c r="HX477" s="122"/>
    </row>
    <row xmlns:x14ac="http://schemas.microsoft.com/office/spreadsheetml/2009/9/ac" r="478" s="3" customFormat="true" x14ac:dyDescent="0.25">
      <c r="A478" s="373"/>
      <c r="B478" s="122"/>
      <c r="L478" s="122"/>
      <c r="V478" s="122"/>
      <c r="AF478" s="122"/>
      <c r="AP478" s="122"/>
      <c r="AZ478" s="122"/>
      <c r="BA478" s="122"/>
      <c r="BJ478" s="122"/>
      <c r="BK478" s="122"/>
      <c r="BT478" s="122"/>
      <c r="CD478" s="122"/>
      <c r="CN478" s="122"/>
      <c r="CX478" s="122"/>
      <c r="DH478" s="122"/>
      <c r="DR478" s="122"/>
      <c r="EB478" s="122"/>
      <c r="EL478" s="122"/>
      <c r="EV478" s="122"/>
      <c r="FF478" s="122"/>
      <c r="FP478" s="122"/>
      <c r="FZ478" s="122"/>
      <c r="GJ478" s="122"/>
      <c r="GT478" s="122"/>
      <c r="HD478" s="122"/>
      <c r="HN478" s="122"/>
      <c r="HX478" s="122"/>
    </row>
    <row xmlns:x14ac="http://schemas.microsoft.com/office/spreadsheetml/2009/9/ac" r="479" s="3" customFormat="true" x14ac:dyDescent="0.25">
      <c r="A479" s="373"/>
      <c r="B479" s="122"/>
      <c r="L479" s="122"/>
      <c r="V479" s="122"/>
      <c r="AF479" s="122"/>
      <c r="AP479" s="122"/>
      <c r="AZ479" s="122"/>
      <c r="BA479" s="122"/>
      <c r="BJ479" s="122"/>
      <c r="BK479" s="122"/>
      <c r="BT479" s="122"/>
      <c r="CD479" s="122"/>
      <c r="CN479" s="122"/>
      <c r="CX479" s="122"/>
      <c r="DH479" s="122"/>
      <c r="DR479" s="122"/>
      <c r="EB479" s="122"/>
      <c r="EL479" s="122"/>
      <c r="EV479" s="122"/>
      <c r="FF479" s="122"/>
      <c r="FP479" s="122"/>
      <c r="FZ479" s="122"/>
      <c r="GJ479" s="122"/>
      <c r="GT479" s="122"/>
      <c r="HD479" s="122"/>
      <c r="HN479" s="122"/>
      <c r="HX479" s="122"/>
    </row>
    <row xmlns:x14ac="http://schemas.microsoft.com/office/spreadsheetml/2009/9/ac" r="480" s="3" customFormat="true" x14ac:dyDescent="0.25">
      <c r="A480" s="373"/>
      <c r="B480" s="122"/>
      <c r="L480" s="122"/>
      <c r="V480" s="122"/>
      <c r="AF480" s="122"/>
      <c r="AP480" s="122"/>
      <c r="AZ480" s="122"/>
      <c r="BA480" s="122"/>
      <c r="BJ480" s="122"/>
      <c r="BK480" s="122"/>
      <c r="BT480" s="122"/>
      <c r="CD480" s="122"/>
      <c r="CN480" s="122"/>
      <c r="CX480" s="122"/>
      <c r="DH480" s="122"/>
      <c r="DR480" s="122"/>
      <c r="EB480" s="122"/>
      <c r="EL480" s="122"/>
      <c r="EV480" s="122"/>
      <c r="FF480" s="122"/>
      <c r="FP480" s="122"/>
      <c r="FZ480" s="122"/>
      <c r="GJ480" s="122"/>
      <c r="GT480" s="122"/>
      <c r="HD480" s="122"/>
      <c r="HN480" s="122"/>
      <c r="HX480" s="122"/>
    </row>
    <row xmlns:x14ac="http://schemas.microsoft.com/office/spreadsheetml/2009/9/ac" r="481" s="3" customFormat="true" x14ac:dyDescent="0.25">
      <c r="A481" s="373"/>
      <c r="B481" s="122"/>
      <c r="L481" s="122"/>
      <c r="V481" s="122"/>
      <c r="AF481" s="122"/>
      <c r="AP481" s="122"/>
      <c r="AZ481" s="122"/>
      <c r="BA481" s="122"/>
      <c r="BJ481" s="122"/>
      <c r="BK481" s="122"/>
      <c r="BT481" s="122"/>
      <c r="CD481" s="122"/>
      <c r="CN481" s="122"/>
      <c r="CX481" s="122"/>
      <c r="DH481" s="122"/>
      <c r="DR481" s="122"/>
      <c r="EB481" s="122"/>
      <c r="EL481" s="122"/>
      <c r="EV481" s="122"/>
      <c r="FF481" s="122"/>
      <c r="FP481" s="122"/>
      <c r="FZ481" s="122"/>
      <c r="GJ481" s="122"/>
      <c r="GT481" s="122"/>
      <c r="HD481" s="122"/>
      <c r="HN481" s="122"/>
      <c r="HX481" s="122"/>
    </row>
    <row xmlns:x14ac="http://schemas.microsoft.com/office/spreadsheetml/2009/9/ac" r="482" s="3" customFormat="true" x14ac:dyDescent="0.25">
      <c r="A482" s="373"/>
      <c r="B482" s="122"/>
      <c r="L482" s="122"/>
      <c r="V482" s="122"/>
      <c r="AF482" s="122"/>
      <c r="AP482" s="122"/>
      <c r="AZ482" s="122"/>
      <c r="BA482" s="122"/>
      <c r="BJ482" s="122"/>
      <c r="BK482" s="122"/>
      <c r="BT482" s="122"/>
      <c r="CD482" s="122"/>
      <c r="CN482" s="122"/>
      <c r="CX482" s="122"/>
      <c r="DH482" s="122"/>
      <c r="DR482" s="122"/>
      <c r="EB482" s="122"/>
      <c r="EL482" s="122"/>
      <c r="EV482" s="122"/>
      <c r="FF482" s="122"/>
      <c r="FP482" s="122"/>
      <c r="FZ482" s="122"/>
      <c r="GJ482" s="122"/>
      <c r="GT482" s="122"/>
      <c r="HD482" s="122"/>
      <c r="HN482" s="122"/>
      <c r="HX482" s="122"/>
    </row>
    <row xmlns:x14ac="http://schemas.microsoft.com/office/spreadsheetml/2009/9/ac" r="483" s="3" customFormat="true" x14ac:dyDescent="0.25">
      <c r="A483" s="373"/>
      <c r="B483" s="122"/>
      <c r="L483" s="122"/>
      <c r="V483" s="122"/>
      <c r="AF483" s="122"/>
      <c r="AP483" s="122"/>
      <c r="AZ483" s="122"/>
      <c r="BA483" s="122"/>
      <c r="BJ483" s="122"/>
      <c r="BK483" s="122"/>
      <c r="BT483" s="122"/>
      <c r="CD483" s="122"/>
      <c r="CN483" s="122"/>
      <c r="CX483" s="122"/>
      <c r="DH483" s="122"/>
      <c r="DR483" s="122"/>
      <c r="EB483" s="122"/>
      <c r="EL483" s="122"/>
      <c r="EV483" s="122"/>
      <c r="FF483" s="122"/>
      <c r="FP483" s="122"/>
      <c r="FZ483" s="122"/>
      <c r="GJ483" s="122"/>
      <c r="GT483" s="122"/>
      <c r="HD483" s="122"/>
      <c r="HN483" s="122"/>
      <c r="HX483" s="122"/>
    </row>
    <row xmlns:x14ac="http://schemas.microsoft.com/office/spreadsheetml/2009/9/ac" r="484" s="3" customFormat="true" x14ac:dyDescent="0.25">
      <c r="A484" s="373"/>
      <c r="B484" s="122"/>
      <c r="L484" s="122"/>
      <c r="V484" s="122"/>
      <c r="AF484" s="122"/>
      <c r="AP484" s="122"/>
      <c r="AZ484" s="122"/>
      <c r="BA484" s="122"/>
      <c r="BJ484" s="122"/>
      <c r="BK484" s="122"/>
      <c r="BT484" s="122"/>
      <c r="CD484" s="122"/>
      <c r="CN484" s="122"/>
      <c r="CX484" s="122"/>
      <c r="DH484" s="122"/>
      <c r="DR484" s="122"/>
      <c r="EB484" s="122"/>
      <c r="EL484" s="122"/>
      <c r="EV484" s="122"/>
      <c r="FF484" s="122"/>
      <c r="FP484" s="122"/>
      <c r="FZ484" s="122"/>
      <c r="GJ484" s="122"/>
      <c r="GT484" s="122"/>
      <c r="HD484" s="122"/>
      <c r="HN484" s="122"/>
      <c r="HX484" s="122"/>
    </row>
    <row xmlns:x14ac="http://schemas.microsoft.com/office/spreadsheetml/2009/9/ac" r="485" s="3" customFormat="true" x14ac:dyDescent="0.25">
      <c r="A485" s="373"/>
      <c r="B485" s="122"/>
      <c r="L485" s="122"/>
      <c r="V485" s="122"/>
      <c r="AF485" s="122"/>
      <c r="AP485" s="122"/>
      <c r="AZ485" s="122"/>
      <c r="BA485" s="122"/>
      <c r="BJ485" s="122"/>
      <c r="BK485" s="122"/>
      <c r="BT485" s="122"/>
      <c r="CD485" s="122"/>
      <c r="CN485" s="122"/>
      <c r="CX485" s="122"/>
      <c r="DH485" s="122"/>
      <c r="DR485" s="122"/>
      <c r="EB485" s="122"/>
      <c r="EL485" s="122"/>
      <c r="EV485" s="122"/>
      <c r="FF485" s="122"/>
      <c r="FP485" s="122"/>
      <c r="FZ485" s="122"/>
      <c r="GJ485" s="122"/>
      <c r="GT485" s="122"/>
      <c r="HD485" s="122"/>
      <c r="HN485" s="122"/>
      <c r="HX485" s="122"/>
    </row>
    <row xmlns:x14ac="http://schemas.microsoft.com/office/spreadsheetml/2009/9/ac" r="486" s="3" customFormat="true" x14ac:dyDescent="0.25">
      <c r="A486" s="373"/>
      <c r="B486" s="122"/>
      <c r="L486" s="122"/>
      <c r="V486" s="122"/>
      <c r="AF486" s="122"/>
      <c r="AP486" s="122"/>
      <c r="AZ486" s="122"/>
      <c r="BA486" s="122"/>
      <c r="BJ486" s="122"/>
      <c r="BK486" s="122"/>
      <c r="BT486" s="122"/>
      <c r="CD486" s="122"/>
      <c r="CN486" s="122"/>
      <c r="CX486" s="122"/>
      <c r="DH486" s="122"/>
      <c r="DR486" s="122"/>
      <c r="EB486" s="122"/>
      <c r="EL486" s="122"/>
      <c r="EV486" s="122"/>
      <c r="FF486" s="122"/>
      <c r="FP486" s="122"/>
      <c r="FZ486" s="122"/>
      <c r="GJ486" s="122"/>
      <c r="GT486" s="122"/>
      <c r="HD486" s="122"/>
      <c r="HN486" s="122"/>
      <c r="HX486" s="122"/>
    </row>
    <row xmlns:x14ac="http://schemas.microsoft.com/office/spreadsheetml/2009/9/ac" r="487" s="3" customFormat="true" x14ac:dyDescent="0.25">
      <c r="A487" s="373"/>
      <c r="B487" s="122"/>
      <c r="L487" s="122"/>
      <c r="V487" s="122"/>
      <c r="AF487" s="122"/>
      <c r="AP487" s="122"/>
      <c r="AZ487" s="122"/>
      <c r="BA487" s="122"/>
      <c r="BJ487" s="122"/>
      <c r="BK487" s="122"/>
      <c r="BT487" s="122"/>
      <c r="CD487" s="122"/>
      <c r="CN487" s="122"/>
      <c r="CX487" s="122"/>
      <c r="DH487" s="122"/>
      <c r="DR487" s="122"/>
      <c r="EB487" s="122"/>
      <c r="EL487" s="122"/>
      <c r="EV487" s="122"/>
      <c r="FF487" s="122"/>
      <c r="FP487" s="122"/>
      <c r="FZ487" s="122"/>
      <c r="GJ487" s="122"/>
      <c r="GT487" s="122"/>
      <c r="HD487" s="122"/>
      <c r="HN487" s="122"/>
      <c r="HX487" s="122"/>
    </row>
    <row xmlns:x14ac="http://schemas.microsoft.com/office/spreadsheetml/2009/9/ac" r="488" s="3" customFormat="true" x14ac:dyDescent="0.25">
      <c r="A488" s="373"/>
      <c r="B488" s="122"/>
      <c r="L488" s="122"/>
      <c r="V488" s="122"/>
      <c r="AF488" s="122"/>
      <c r="AP488" s="122"/>
      <c r="AZ488" s="122"/>
      <c r="BA488" s="122"/>
      <c r="BJ488" s="122"/>
      <c r="BK488" s="122"/>
      <c r="BT488" s="122"/>
      <c r="CD488" s="122"/>
      <c r="CN488" s="122"/>
      <c r="CX488" s="122"/>
      <c r="DH488" s="122"/>
      <c r="DR488" s="122"/>
      <c r="EB488" s="122"/>
      <c r="EL488" s="122"/>
      <c r="EV488" s="122"/>
      <c r="FF488" s="122"/>
      <c r="FP488" s="122"/>
      <c r="FZ488" s="122"/>
      <c r="GJ488" s="122"/>
      <c r="GT488" s="122"/>
      <c r="HD488" s="122"/>
      <c r="HN488" s="122"/>
      <c r="HX488" s="122"/>
    </row>
    <row xmlns:x14ac="http://schemas.microsoft.com/office/spreadsheetml/2009/9/ac" r="489" s="3" customFormat="true" x14ac:dyDescent="0.25">
      <c r="A489" s="373"/>
      <c r="B489" s="122"/>
      <c r="L489" s="122"/>
      <c r="V489" s="122"/>
      <c r="AF489" s="122"/>
      <c r="AP489" s="122"/>
      <c r="AZ489" s="122"/>
      <c r="BA489" s="122"/>
      <c r="BJ489" s="122"/>
      <c r="BK489" s="122"/>
      <c r="BT489" s="122"/>
      <c r="CD489" s="122"/>
      <c r="CN489" s="122"/>
      <c r="CX489" s="122"/>
      <c r="DH489" s="122"/>
      <c r="DR489" s="122"/>
      <c r="EB489" s="122"/>
      <c r="EL489" s="122"/>
      <c r="EV489" s="122"/>
      <c r="FF489" s="122"/>
      <c r="FP489" s="122"/>
      <c r="FZ489" s="122"/>
      <c r="GJ489" s="122"/>
      <c r="GT489" s="122"/>
      <c r="HD489" s="122"/>
      <c r="HN489" s="122"/>
      <c r="HX489" s="122"/>
    </row>
    <row xmlns:x14ac="http://schemas.microsoft.com/office/spreadsheetml/2009/9/ac" r="490" s="3" customFormat="true" x14ac:dyDescent="0.25">
      <c r="A490" s="373"/>
      <c r="B490" s="122"/>
      <c r="L490" s="122"/>
      <c r="V490" s="122"/>
      <c r="AF490" s="122"/>
      <c r="AP490" s="122"/>
      <c r="AZ490" s="122"/>
      <c r="BA490" s="122"/>
      <c r="BJ490" s="122"/>
      <c r="BK490" s="122"/>
      <c r="BT490" s="122"/>
      <c r="CD490" s="122"/>
      <c r="CN490" s="122"/>
      <c r="CX490" s="122"/>
      <c r="DH490" s="122"/>
      <c r="DR490" s="122"/>
      <c r="EB490" s="122"/>
      <c r="EL490" s="122"/>
      <c r="EV490" s="122"/>
      <c r="FF490" s="122"/>
      <c r="FP490" s="122"/>
      <c r="FZ490" s="122"/>
      <c r="GJ490" s="122"/>
      <c r="GT490" s="122"/>
      <c r="HD490" s="122"/>
      <c r="HN490" s="122"/>
      <c r="HX490" s="122"/>
    </row>
    <row xmlns:x14ac="http://schemas.microsoft.com/office/spreadsheetml/2009/9/ac" r="491" s="3" customFormat="true" x14ac:dyDescent="0.25">
      <c r="A491" s="373"/>
      <c r="B491" s="122"/>
      <c r="L491" s="122"/>
      <c r="V491" s="122"/>
      <c r="AF491" s="122"/>
      <c r="AP491" s="122"/>
      <c r="AZ491" s="122"/>
      <c r="BA491" s="122"/>
      <c r="BJ491" s="122"/>
      <c r="BK491" s="122"/>
      <c r="BT491" s="122"/>
      <c r="CD491" s="122"/>
      <c r="CN491" s="122"/>
      <c r="CX491" s="122"/>
      <c r="DH491" s="122"/>
      <c r="DR491" s="122"/>
      <c r="EB491" s="122"/>
      <c r="EL491" s="122"/>
      <c r="EV491" s="122"/>
      <c r="FF491" s="122"/>
      <c r="FP491" s="122"/>
      <c r="FZ491" s="122"/>
      <c r="GJ491" s="122"/>
      <c r="GT491" s="122"/>
      <c r="HD491" s="122"/>
      <c r="HN491" s="122"/>
      <c r="HX491" s="122"/>
    </row>
    <row xmlns:x14ac="http://schemas.microsoft.com/office/spreadsheetml/2009/9/ac" r="492" s="3" customFormat="true" x14ac:dyDescent="0.25">
      <c r="A492" s="373"/>
      <c r="B492" s="122"/>
      <c r="L492" s="122"/>
      <c r="V492" s="122"/>
      <c r="AF492" s="122"/>
      <c r="AP492" s="122"/>
      <c r="AZ492" s="122"/>
      <c r="BA492" s="122"/>
      <c r="BJ492" s="122"/>
      <c r="BK492" s="122"/>
      <c r="BT492" s="122"/>
      <c r="CD492" s="122"/>
      <c r="CN492" s="122"/>
      <c r="CX492" s="122"/>
      <c r="DH492" s="122"/>
      <c r="DR492" s="122"/>
      <c r="EB492" s="122"/>
      <c r="EL492" s="122"/>
      <c r="EV492" s="122"/>
      <c r="FF492" s="122"/>
      <c r="FP492" s="122"/>
      <c r="FZ492" s="122"/>
      <c r="GJ492" s="122"/>
      <c r="GT492" s="122"/>
      <c r="HD492" s="122"/>
      <c r="HN492" s="122"/>
      <c r="HX492" s="122"/>
    </row>
    <row xmlns:x14ac="http://schemas.microsoft.com/office/spreadsheetml/2009/9/ac" r="493" s="3" customFormat="true" x14ac:dyDescent="0.25">
      <c r="A493" s="373"/>
      <c r="B493" s="122"/>
      <c r="L493" s="122"/>
      <c r="V493" s="122"/>
      <c r="AF493" s="122"/>
      <c r="AP493" s="122"/>
      <c r="AZ493" s="122"/>
      <c r="BA493" s="122"/>
      <c r="BJ493" s="122"/>
      <c r="BK493" s="122"/>
      <c r="BT493" s="122"/>
      <c r="CD493" s="122"/>
      <c r="CN493" s="122"/>
      <c r="CX493" s="122"/>
      <c r="DH493" s="122"/>
      <c r="DR493" s="122"/>
      <c r="EB493" s="122"/>
      <c r="EL493" s="122"/>
      <c r="EV493" s="122"/>
      <c r="FF493" s="122"/>
      <c r="FP493" s="122"/>
      <c r="FZ493" s="122"/>
      <c r="GJ493" s="122"/>
      <c r="GT493" s="122"/>
      <c r="HD493" s="122"/>
      <c r="HN493" s="122"/>
      <c r="HX493" s="122"/>
    </row>
    <row xmlns:x14ac="http://schemas.microsoft.com/office/spreadsheetml/2009/9/ac" r="494" s="3" customFormat="true" x14ac:dyDescent="0.25">
      <c r="A494" s="373"/>
      <c r="B494" s="122"/>
      <c r="L494" s="122"/>
      <c r="V494" s="122"/>
      <c r="AF494" s="122"/>
      <c r="AP494" s="122"/>
      <c r="AZ494" s="122"/>
      <c r="BA494" s="122"/>
      <c r="BJ494" s="122"/>
      <c r="BK494" s="122"/>
      <c r="BT494" s="122"/>
      <c r="CD494" s="122"/>
      <c r="CN494" s="122"/>
      <c r="CX494" s="122"/>
      <c r="DH494" s="122"/>
      <c r="DR494" s="122"/>
      <c r="EB494" s="122"/>
      <c r="EL494" s="122"/>
      <c r="EV494" s="122"/>
      <c r="FF494" s="122"/>
      <c r="FP494" s="122"/>
      <c r="FZ494" s="122"/>
      <c r="GJ494" s="122"/>
      <c r="GT494" s="122"/>
      <c r="HD494" s="122"/>
      <c r="HN494" s="122"/>
      <c r="HX494" s="122"/>
    </row>
    <row xmlns:x14ac="http://schemas.microsoft.com/office/spreadsheetml/2009/9/ac" r="495" s="3" customFormat="true" x14ac:dyDescent="0.25">
      <c r="A495" s="373"/>
      <c r="B495" s="122"/>
      <c r="L495" s="122"/>
      <c r="V495" s="122"/>
      <c r="AF495" s="122"/>
      <c r="AP495" s="122"/>
      <c r="AZ495" s="122"/>
      <c r="BA495" s="122"/>
      <c r="BJ495" s="122"/>
      <c r="BK495" s="122"/>
      <c r="BT495" s="122"/>
      <c r="CD495" s="122"/>
      <c r="CN495" s="122"/>
      <c r="CX495" s="122"/>
      <c r="DH495" s="122"/>
      <c r="DR495" s="122"/>
      <c r="EB495" s="122"/>
      <c r="EL495" s="122"/>
      <c r="EV495" s="122"/>
      <c r="FF495" s="122"/>
      <c r="FP495" s="122"/>
      <c r="FZ495" s="122"/>
      <c r="GJ495" s="122"/>
      <c r="GT495" s="122"/>
      <c r="HD495" s="122"/>
      <c r="HN495" s="122"/>
      <c r="HX495" s="122"/>
    </row>
    <row xmlns:x14ac="http://schemas.microsoft.com/office/spreadsheetml/2009/9/ac" r="496" s="3" customFormat="true" x14ac:dyDescent="0.25">
      <c r="A496" s="373"/>
      <c r="B496" s="122"/>
      <c r="L496" s="122"/>
      <c r="V496" s="122"/>
      <c r="AF496" s="122"/>
      <c r="AP496" s="122"/>
      <c r="AZ496" s="122"/>
      <c r="BA496" s="122"/>
      <c r="BJ496" s="122"/>
      <c r="BK496" s="122"/>
      <c r="BT496" s="122"/>
      <c r="CD496" s="122"/>
      <c r="CN496" s="122"/>
      <c r="CX496" s="122"/>
      <c r="DH496" s="122"/>
      <c r="DR496" s="122"/>
      <c r="EB496" s="122"/>
      <c r="EL496" s="122"/>
      <c r="EV496" s="122"/>
      <c r="FF496" s="122"/>
      <c r="FP496" s="122"/>
      <c r="FZ496" s="122"/>
      <c r="GJ496" s="122"/>
      <c r="GT496" s="122"/>
      <c r="HD496" s="122"/>
      <c r="HN496" s="122"/>
      <c r="HX496" s="122"/>
    </row>
    <row xmlns:x14ac="http://schemas.microsoft.com/office/spreadsheetml/2009/9/ac" r="497" s="3" customFormat="true" x14ac:dyDescent="0.25">
      <c r="A497" s="373"/>
      <c r="B497" s="122"/>
      <c r="L497" s="122"/>
      <c r="V497" s="122"/>
      <c r="AF497" s="122"/>
      <c r="AP497" s="122"/>
      <c r="AZ497" s="122"/>
      <c r="BA497" s="122"/>
      <c r="BJ497" s="122"/>
      <c r="BK497" s="122"/>
      <c r="BT497" s="122"/>
      <c r="CD497" s="122"/>
      <c r="CN497" s="122"/>
      <c r="CX497" s="122"/>
      <c r="DH497" s="122"/>
      <c r="DR497" s="122"/>
      <c r="EB497" s="122"/>
      <c r="EL497" s="122"/>
      <c r="EV497" s="122"/>
      <c r="FF497" s="122"/>
      <c r="FP497" s="122"/>
      <c r="FZ497" s="122"/>
      <c r="GJ497" s="122"/>
      <c r="GT497" s="122"/>
      <c r="HD497" s="122"/>
      <c r="HN497" s="122"/>
      <c r="HX497" s="122"/>
    </row>
    <row xmlns:x14ac="http://schemas.microsoft.com/office/spreadsheetml/2009/9/ac" r="498" s="3" customFormat="true" x14ac:dyDescent="0.25">
      <c r="A498" s="373"/>
      <c r="B498" s="122"/>
      <c r="L498" s="122"/>
      <c r="V498" s="122"/>
      <c r="AF498" s="122"/>
      <c r="AP498" s="122"/>
      <c r="AZ498" s="122"/>
      <c r="BA498" s="122"/>
      <c r="BJ498" s="122"/>
      <c r="BK498" s="122"/>
      <c r="BT498" s="122"/>
      <c r="CD498" s="122"/>
      <c r="CN498" s="122"/>
      <c r="CX498" s="122"/>
      <c r="DH498" s="122"/>
      <c r="DR498" s="122"/>
      <c r="EB498" s="122"/>
      <c r="EL498" s="122"/>
      <c r="EV498" s="122"/>
      <c r="FF498" s="122"/>
      <c r="FP498" s="122"/>
      <c r="FZ498" s="122"/>
      <c r="GJ498" s="122"/>
      <c r="GT498" s="122"/>
      <c r="HD498" s="122"/>
      <c r="HN498" s="122"/>
      <c r="HX498" s="122"/>
    </row>
    <row xmlns:x14ac="http://schemas.microsoft.com/office/spreadsheetml/2009/9/ac" r="499" s="3" customFormat="true" x14ac:dyDescent="0.25">
      <c r="A499" s="373"/>
      <c r="B499" s="122"/>
      <c r="L499" s="122"/>
      <c r="V499" s="122"/>
      <c r="AF499" s="122"/>
      <c r="AP499" s="122"/>
      <c r="AZ499" s="122"/>
      <c r="BA499" s="122"/>
      <c r="BJ499" s="122"/>
      <c r="BK499" s="122"/>
      <c r="BT499" s="122"/>
      <c r="CD499" s="122"/>
      <c r="CN499" s="122"/>
      <c r="CX499" s="122"/>
      <c r="DH499" s="122"/>
      <c r="DR499" s="122"/>
      <c r="EB499" s="122"/>
      <c r="EL499" s="122"/>
      <c r="EV499" s="122"/>
      <c r="FF499" s="122"/>
      <c r="FP499" s="122"/>
      <c r="FZ499" s="122"/>
      <c r="GJ499" s="122"/>
      <c r="GT499" s="122"/>
      <c r="HD499" s="122"/>
      <c r="HN499" s="122"/>
      <c r="HX499" s="122"/>
    </row>
    <row xmlns:x14ac="http://schemas.microsoft.com/office/spreadsheetml/2009/9/ac" r="500" s="3" customFormat="true" x14ac:dyDescent="0.25">
      <c r="A500" s="373"/>
      <c r="B500" s="122"/>
      <c r="L500" s="122"/>
      <c r="V500" s="122"/>
      <c r="AF500" s="122"/>
      <c r="AP500" s="122"/>
      <c r="AZ500" s="122"/>
      <c r="BA500" s="122"/>
      <c r="BJ500" s="122"/>
      <c r="BK500" s="122"/>
      <c r="BT500" s="122"/>
      <c r="CD500" s="122"/>
      <c r="CN500" s="122"/>
      <c r="CX500" s="122"/>
      <c r="DH500" s="122"/>
      <c r="DR500" s="122"/>
      <c r="EB500" s="122"/>
      <c r="EL500" s="122"/>
      <c r="EV500" s="122"/>
      <c r="FF500" s="122"/>
      <c r="FP500" s="122"/>
      <c r="FZ500" s="122"/>
      <c r="GJ500" s="122"/>
      <c r="GT500" s="122"/>
      <c r="HD500" s="122"/>
      <c r="HN500" s="122"/>
      <c r="HX500" s="122"/>
    </row>
    <row xmlns:x14ac="http://schemas.microsoft.com/office/spreadsheetml/2009/9/ac" r="501" s="3" customFormat="true" x14ac:dyDescent="0.25">
      <c r="A501" s="373"/>
      <c r="B501" s="122"/>
      <c r="L501" s="122"/>
      <c r="V501" s="122"/>
      <c r="AF501" s="122"/>
      <c r="AP501" s="122"/>
      <c r="AZ501" s="122"/>
      <c r="BA501" s="122"/>
      <c r="BJ501" s="122"/>
      <c r="BK501" s="122"/>
      <c r="BT501" s="122"/>
      <c r="CD501" s="122"/>
      <c r="CN501" s="122"/>
      <c r="CX501" s="122"/>
      <c r="DH501" s="122"/>
      <c r="DR501" s="122"/>
      <c r="EB501" s="122"/>
      <c r="EL501" s="122"/>
      <c r="EV501" s="122"/>
      <c r="FF501" s="122"/>
      <c r="FP501" s="122"/>
      <c r="FZ501" s="122"/>
      <c r="GJ501" s="122"/>
      <c r="GT501" s="122"/>
      <c r="HD501" s="122"/>
      <c r="HN501" s="122"/>
      <c r="HX501" s="122"/>
    </row>
    <row xmlns:x14ac="http://schemas.microsoft.com/office/spreadsheetml/2009/9/ac" r="502" s="3" customFormat="true" x14ac:dyDescent="0.25">
      <c r="A502" s="373"/>
      <c r="B502" s="122"/>
      <c r="L502" s="122"/>
      <c r="V502" s="122"/>
      <c r="AF502" s="122"/>
      <c r="AP502" s="122"/>
      <c r="AZ502" s="122"/>
      <c r="BA502" s="122"/>
      <c r="BJ502" s="122"/>
      <c r="BK502" s="122"/>
      <c r="BT502" s="122"/>
      <c r="CD502" s="122"/>
      <c r="CN502" s="122"/>
      <c r="CX502" s="122"/>
      <c r="DH502" s="122"/>
      <c r="DR502" s="122"/>
      <c r="EB502" s="122"/>
      <c r="EL502" s="122"/>
      <c r="EV502" s="122"/>
      <c r="FF502" s="122"/>
      <c r="FP502" s="122"/>
      <c r="FZ502" s="122"/>
      <c r="GJ502" s="122"/>
      <c r="GT502" s="122"/>
      <c r="HD502" s="122"/>
      <c r="HN502" s="122"/>
      <c r="HX502" s="122"/>
    </row>
    <row xmlns:x14ac="http://schemas.microsoft.com/office/spreadsheetml/2009/9/ac" r="503" s="3" customFormat="true" x14ac:dyDescent="0.25">
      <c r="A503" s="373"/>
      <c r="B503" s="122"/>
      <c r="L503" s="122"/>
      <c r="V503" s="122"/>
      <c r="AF503" s="122"/>
      <c r="AP503" s="122"/>
      <c r="AZ503" s="122"/>
      <c r="BA503" s="122"/>
      <c r="BJ503" s="122"/>
      <c r="BK503" s="122"/>
      <c r="BT503" s="122"/>
      <c r="CD503" s="122"/>
      <c r="CN503" s="122"/>
      <c r="CX503" s="122"/>
      <c r="DH503" s="122"/>
      <c r="DR503" s="122"/>
      <c r="EB503" s="122"/>
      <c r="EL503" s="122"/>
      <c r="EV503" s="122"/>
      <c r="FF503" s="122"/>
      <c r="FP503" s="122"/>
      <c r="FZ503" s="122"/>
      <c r="GJ503" s="122"/>
      <c r="GT503" s="122"/>
      <c r="HD503" s="122"/>
      <c r="HN503" s="122"/>
      <c r="HX503" s="122"/>
    </row>
    <row xmlns:x14ac="http://schemas.microsoft.com/office/spreadsheetml/2009/9/ac" r="504" s="3" customFormat="true" x14ac:dyDescent="0.25">
      <c r="A504" s="373"/>
      <c r="B504" s="122"/>
      <c r="L504" s="122"/>
      <c r="V504" s="122"/>
      <c r="AF504" s="122"/>
      <c r="AP504" s="122"/>
      <c r="AZ504" s="122"/>
      <c r="BA504" s="122"/>
      <c r="BJ504" s="122"/>
      <c r="BK504" s="122"/>
      <c r="BT504" s="122"/>
      <c r="CD504" s="122"/>
      <c r="CN504" s="122"/>
      <c r="CX504" s="122"/>
      <c r="DH504" s="122"/>
      <c r="DR504" s="122"/>
      <c r="EB504" s="122"/>
      <c r="EL504" s="122"/>
      <c r="EV504" s="122"/>
      <c r="FF504" s="122"/>
      <c r="FP504" s="122"/>
      <c r="FZ504" s="122"/>
      <c r="GJ504" s="122"/>
      <c r="GT504" s="122"/>
      <c r="HD504" s="122"/>
      <c r="HN504" s="122"/>
      <c r="HX504" s="122"/>
    </row>
    <row xmlns:x14ac="http://schemas.microsoft.com/office/spreadsheetml/2009/9/ac" r="505" s="3" customFormat="true" x14ac:dyDescent="0.25">
      <c r="A505" s="373"/>
      <c r="B505" s="122"/>
      <c r="L505" s="122"/>
      <c r="V505" s="122"/>
      <c r="AF505" s="122"/>
      <c r="AP505" s="122"/>
      <c r="AZ505" s="122"/>
      <c r="BA505" s="122"/>
      <c r="BJ505" s="122"/>
      <c r="BK505" s="122"/>
      <c r="BT505" s="122"/>
      <c r="CD505" s="122"/>
      <c r="CN505" s="122"/>
      <c r="CX505" s="122"/>
      <c r="DH505" s="122"/>
      <c r="DR505" s="122"/>
      <c r="EB505" s="122"/>
      <c r="EL505" s="122"/>
      <c r="EV505" s="122"/>
      <c r="FF505" s="122"/>
      <c r="FP505" s="122"/>
      <c r="FZ505" s="122"/>
      <c r="GJ505" s="122"/>
      <c r="GT505" s="122"/>
      <c r="HD505" s="122"/>
      <c r="HN505" s="122"/>
      <c r="HX505" s="122"/>
    </row>
    <row xmlns:x14ac="http://schemas.microsoft.com/office/spreadsheetml/2009/9/ac" r="506" s="3" customFormat="true" x14ac:dyDescent="0.25">
      <c r="A506" s="373"/>
      <c r="B506" s="122"/>
      <c r="L506" s="122"/>
      <c r="V506" s="122"/>
      <c r="AF506" s="122"/>
      <c r="AP506" s="122"/>
      <c r="AZ506" s="122"/>
      <c r="BA506" s="122"/>
      <c r="BJ506" s="122"/>
      <c r="BK506" s="122"/>
      <c r="BT506" s="122"/>
      <c r="CD506" s="122"/>
      <c r="CN506" s="122"/>
      <c r="CX506" s="122"/>
      <c r="DH506" s="122"/>
      <c r="DR506" s="122"/>
      <c r="EB506" s="122"/>
      <c r="EL506" s="122"/>
      <c r="EV506" s="122"/>
      <c r="FF506" s="122"/>
      <c r="FP506" s="122"/>
      <c r="FZ506" s="122"/>
      <c r="GJ506" s="122"/>
      <c r="GT506" s="122"/>
      <c r="HD506" s="122"/>
      <c r="HN506" s="122"/>
      <c r="HX506" s="122"/>
    </row>
    <row xmlns:x14ac="http://schemas.microsoft.com/office/spreadsheetml/2009/9/ac" r="507" s="3" customFormat="true" x14ac:dyDescent="0.25">
      <c r="A507" s="373"/>
      <c r="B507" s="122"/>
      <c r="L507" s="122"/>
      <c r="V507" s="122"/>
      <c r="AF507" s="122"/>
      <c r="AP507" s="122"/>
      <c r="AZ507" s="122"/>
      <c r="BA507" s="122"/>
      <c r="BJ507" s="122"/>
      <c r="BK507" s="122"/>
      <c r="BT507" s="122"/>
      <c r="CD507" s="122"/>
      <c r="CN507" s="122"/>
      <c r="CX507" s="122"/>
      <c r="DH507" s="122"/>
      <c r="DR507" s="122"/>
      <c r="EB507" s="122"/>
      <c r="EL507" s="122"/>
      <c r="EV507" s="122"/>
      <c r="FF507" s="122"/>
      <c r="FP507" s="122"/>
      <c r="FZ507" s="122"/>
      <c r="GJ507" s="122"/>
      <c r="GT507" s="122"/>
      <c r="HD507" s="122"/>
      <c r="HN507" s="122"/>
      <c r="HX507" s="122"/>
    </row>
    <row xmlns:x14ac="http://schemas.microsoft.com/office/spreadsheetml/2009/9/ac" r="508" s="3" customFormat="true" x14ac:dyDescent="0.25">
      <c r="A508" s="373"/>
      <c r="B508" s="122"/>
      <c r="L508" s="122"/>
      <c r="V508" s="122"/>
      <c r="AF508" s="122"/>
      <c r="AP508" s="122"/>
      <c r="AZ508" s="122"/>
      <c r="BA508" s="122"/>
      <c r="BJ508" s="122"/>
      <c r="BK508" s="122"/>
      <c r="BT508" s="122"/>
      <c r="CD508" s="122"/>
      <c r="CN508" s="122"/>
      <c r="CX508" s="122"/>
      <c r="DH508" s="122"/>
      <c r="DR508" s="122"/>
      <c r="EB508" s="122"/>
      <c r="EL508" s="122"/>
      <c r="EV508" s="122"/>
      <c r="FF508" s="122"/>
      <c r="FP508" s="122"/>
      <c r="FZ508" s="122"/>
      <c r="GJ508" s="122"/>
      <c r="GT508" s="122"/>
      <c r="HD508" s="122"/>
      <c r="HN508" s="122"/>
      <c r="HX508" s="122"/>
    </row>
    <row xmlns:x14ac="http://schemas.microsoft.com/office/spreadsheetml/2009/9/ac" r="509" s="3" customFormat="true" x14ac:dyDescent="0.25">
      <c r="A509" s="373"/>
      <c r="B509" s="122"/>
      <c r="L509" s="122"/>
      <c r="V509" s="122"/>
      <c r="AF509" s="122"/>
      <c r="AP509" s="122"/>
      <c r="AZ509" s="122"/>
      <c r="BA509" s="122"/>
      <c r="BJ509" s="122"/>
      <c r="BK509" s="122"/>
      <c r="BT509" s="122"/>
      <c r="CD509" s="122"/>
      <c r="CN509" s="122"/>
      <c r="CX509" s="122"/>
      <c r="DH509" s="122"/>
      <c r="DR509" s="122"/>
      <c r="EB509" s="122"/>
      <c r="EL509" s="122"/>
      <c r="EV509" s="122"/>
      <c r="FF509" s="122"/>
      <c r="FP509" s="122"/>
      <c r="FZ509" s="122"/>
      <c r="GJ509" s="122"/>
      <c r="GT509" s="122"/>
      <c r="HD509" s="122"/>
      <c r="HN509" s="122"/>
      <c r="HX509" s="122"/>
    </row>
    <row xmlns:x14ac="http://schemas.microsoft.com/office/spreadsheetml/2009/9/ac" r="510" s="3" customFormat="true" x14ac:dyDescent="0.25">
      <c r="A510" s="373"/>
      <c r="B510" s="122"/>
      <c r="L510" s="122"/>
      <c r="V510" s="122"/>
      <c r="AF510" s="122"/>
      <c r="AP510" s="122"/>
      <c r="AZ510" s="122"/>
      <c r="BA510" s="122"/>
      <c r="BJ510" s="122"/>
      <c r="BK510" s="122"/>
      <c r="BT510" s="122"/>
      <c r="CD510" s="122"/>
      <c r="CN510" s="122"/>
      <c r="CX510" s="122"/>
      <c r="DH510" s="122"/>
      <c r="DR510" s="122"/>
      <c r="EB510" s="122"/>
      <c r="EL510" s="122"/>
      <c r="EV510" s="122"/>
      <c r="FF510" s="122"/>
      <c r="FP510" s="122"/>
      <c r="FZ510" s="122"/>
      <c r="GJ510" s="122"/>
      <c r="GT510" s="122"/>
      <c r="HD510" s="122"/>
      <c r="HN510" s="122"/>
      <c r="HX510" s="122"/>
    </row>
    <row xmlns:x14ac="http://schemas.microsoft.com/office/spreadsheetml/2009/9/ac" r="511" s="3" customFormat="true" x14ac:dyDescent="0.25">
      <c r="A511" s="373"/>
      <c r="B511" s="122"/>
      <c r="L511" s="122"/>
      <c r="V511" s="122"/>
      <c r="AF511" s="122"/>
      <c r="AP511" s="122"/>
      <c r="AZ511" s="122"/>
      <c r="BA511" s="122"/>
      <c r="BJ511" s="122"/>
      <c r="BK511" s="122"/>
      <c r="BT511" s="122"/>
      <c r="CD511" s="122"/>
      <c r="CN511" s="122"/>
      <c r="CX511" s="122"/>
      <c r="DH511" s="122"/>
      <c r="DR511" s="122"/>
      <c r="EB511" s="122"/>
      <c r="EL511" s="122"/>
      <c r="EV511" s="122"/>
      <c r="FF511" s="122"/>
      <c r="FP511" s="122"/>
      <c r="FZ511" s="122"/>
      <c r="GJ511" s="122"/>
      <c r="GT511" s="122"/>
      <c r="HD511" s="122"/>
      <c r="HN511" s="122"/>
      <c r="HX511" s="122"/>
    </row>
    <row xmlns:x14ac="http://schemas.microsoft.com/office/spreadsheetml/2009/9/ac" r="512" s="3" customFormat="true" x14ac:dyDescent="0.25">
      <c r="A512" s="373"/>
      <c r="B512" s="122"/>
      <c r="L512" s="122"/>
      <c r="V512" s="122"/>
      <c r="AF512" s="122"/>
      <c r="AP512" s="122"/>
      <c r="AZ512" s="122"/>
      <c r="BA512" s="122"/>
      <c r="BJ512" s="122"/>
      <c r="BK512" s="122"/>
      <c r="BT512" s="122"/>
      <c r="CD512" s="122"/>
      <c r="CN512" s="122"/>
      <c r="CX512" s="122"/>
      <c r="DH512" s="122"/>
      <c r="DR512" s="122"/>
      <c r="EB512" s="122"/>
      <c r="EL512" s="122"/>
      <c r="EV512" s="122"/>
      <c r="FF512" s="122"/>
      <c r="FP512" s="122"/>
      <c r="FZ512" s="122"/>
      <c r="GJ512" s="122"/>
      <c r="GT512" s="122"/>
      <c r="HD512" s="122"/>
      <c r="HN512" s="122"/>
      <c r="HX512" s="122"/>
    </row>
    <row xmlns:x14ac="http://schemas.microsoft.com/office/spreadsheetml/2009/9/ac" r="513" s="3" customFormat="true" x14ac:dyDescent="0.25">
      <c r="A513" s="373"/>
      <c r="B513" s="122"/>
      <c r="L513" s="122"/>
      <c r="V513" s="122"/>
      <c r="AF513" s="122"/>
      <c r="AP513" s="122"/>
      <c r="AZ513" s="122"/>
      <c r="BA513" s="122"/>
      <c r="BJ513" s="122"/>
      <c r="BK513" s="122"/>
      <c r="BT513" s="122"/>
      <c r="CD513" s="122"/>
      <c r="CN513" s="122"/>
      <c r="CX513" s="122"/>
      <c r="DH513" s="122"/>
      <c r="DR513" s="122"/>
      <c r="EB513" s="122"/>
      <c r="EL513" s="122"/>
      <c r="EV513" s="122"/>
      <c r="FF513" s="122"/>
      <c r="FP513" s="122"/>
      <c r="FZ513" s="122"/>
      <c r="GJ513" s="122"/>
      <c r="GT513" s="122"/>
      <c r="HD513" s="122"/>
      <c r="HN513" s="122"/>
      <c r="HX513" s="122"/>
    </row>
    <row xmlns:x14ac="http://schemas.microsoft.com/office/spreadsheetml/2009/9/ac" r="514" s="3" customFormat="true" x14ac:dyDescent="0.25">
      <c r="A514" s="373"/>
      <c r="B514" s="122"/>
      <c r="L514" s="122"/>
      <c r="V514" s="122"/>
      <c r="AF514" s="122"/>
      <c r="AP514" s="122"/>
      <c r="AZ514" s="122"/>
      <c r="BA514" s="122"/>
      <c r="BJ514" s="122"/>
      <c r="BK514" s="122"/>
      <c r="BT514" s="122"/>
      <c r="CD514" s="122"/>
      <c r="CN514" s="122"/>
      <c r="CX514" s="122"/>
      <c r="DH514" s="122"/>
      <c r="DR514" s="122"/>
      <c r="EB514" s="122"/>
      <c r="EL514" s="122"/>
      <c r="EV514" s="122"/>
      <c r="FF514" s="122"/>
      <c r="FP514" s="122"/>
      <c r="FZ514" s="122"/>
      <c r="GJ514" s="122"/>
      <c r="GT514" s="122"/>
      <c r="HD514" s="122"/>
      <c r="HN514" s="122"/>
      <c r="HX514" s="122"/>
    </row>
    <row xmlns:x14ac="http://schemas.microsoft.com/office/spreadsheetml/2009/9/ac" r="515" s="3" customFormat="true" x14ac:dyDescent="0.25">
      <c r="A515" s="373"/>
      <c r="B515" s="122"/>
      <c r="L515" s="122"/>
      <c r="V515" s="122"/>
      <c r="AF515" s="122"/>
      <c r="AP515" s="122"/>
      <c r="AZ515" s="122"/>
      <c r="BA515" s="122"/>
      <c r="BJ515" s="122"/>
      <c r="BK515" s="122"/>
      <c r="BT515" s="122"/>
      <c r="CD515" s="122"/>
      <c r="CN515" s="122"/>
      <c r="CX515" s="122"/>
      <c r="DH515" s="122"/>
      <c r="DR515" s="122"/>
      <c r="EB515" s="122"/>
      <c r="EL515" s="122"/>
      <c r="EV515" s="122"/>
      <c r="FF515" s="122"/>
      <c r="FP515" s="122"/>
      <c r="FZ515" s="122"/>
      <c r="GJ515" s="122"/>
      <c r="GT515" s="122"/>
      <c r="HD515" s="122"/>
      <c r="HN515" s="122"/>
      <c r="HX515" s="122"/>
    </row>
    <row xmlns:x14ac="http://schemas.microsoft.com/office/spreadsheetml/2009/9/ac" r="516" s="3" customFormat="true" x14ac:dyDescent="0.25">
      <c r="A516" s="373"/>
      <c r="B516" s="122"/>
      <c r="L516" s="122"/>
      <c r="V516" s="122"/>
      <c r="AF516" s="122"/>
      <c r="AP516" s="122"/>
      <c r="AZ516" s="122"/>
      <c r="BA516" s="122"/>
      <c r="BJ516" s="122"/>
      <c r="BK516" s="122"/>
      <c r="BT516" s="122"/>
      <c r="CD516" s="122"/>
      <c r="CN516" s="122"/>
      <c r="CX516" s="122"/>
      <c r="DH516" s="122"/>
      <c r="DR516" s="122"/>
      <c r="EB516" s="122"/>
      <c r="EL516" s="122"/>
      <c r="EV516" s="122"/>
      <c r="FF516" s="122"/>
      <c r="FP516" s="122"/>
      <c r="FZ516" s="122"/>
      <c r="GJ516" s="122"/>
      <c r="GT516" s="122"/>
      <c r="HD516" s="122"/>
      <c r="HN516" s="122"/>
      <c r="HX516" s="122"/>
    </row>
    <row xmlns:x14ac="http://schemas.microsoft.com/office/spreadsheetml/2009/9/ac" r="517" s="3" customFormat="true" x14ac:dyDescent="0.25">
      <c r="A517" s="373"/>
      <c r="B517" s="122"/>
      <c r="L517" s="122"/>
      <c r="V517" s="122"/>
      <c r="AF517" s="122"/>
      <c r="AP517" s="122"/>
      <c r="AZ517" s="122"/>
      <c r="BA517" s="122"/>
      <c r="BJ517" s="122"/>
      <c r="BK517" s="122"/>
      <c r="BT517" s="122"/>
      <c r="CD517" s="122"/>
      <c r="CN517" s="122"/>
      <c r="CX517" s="122"/>
      <c r="DH517" s="122"/>
      <c r="DR517" s="122"/>
      <c r="EB517" s="122"/>
      <c r="EL517" s="122"/>
      <c r="EV517" s="122"/>
      <c r="FF517" s="122"/>
      <c r="FP517" s="122"/>
      <c r="FZ517" s="122"/>
      <c r="GJ517" s="122"/>
      <c r="GT517" s="122"/>
      <c r="HD517" s="122"/>
      <c r="HN517" s="122"/>
      <c r="HX517" s="122"/>
    </row>
    <row xmlns:x14ac="http://schemas.microsoft.com/office/spreadsheetml/2009/9/ac" r="518" s="3" customFormat="true" x14ac:dyDescent="0.25">
      <c r="A518" s="373"/>
      <c r="B518" s="122"/>
      <c r="L518" s="122"/>
      <c r="V518" s="122"/>
      <c r="AF518" s="122"/>
      <c r="AP518" s="122"/>
      <c r="AZ518" s="122"/>
      <c r="BA518" s="122"/>
      <c r="BJ518" s="122"/>
      <c r="BK518" s="122"/>
      <c r="BT518" s="122"/>
      <c r="CD518" s="122"/>
      <c r="CN518" s="122"/>
      <c r="CX518" s="122"/>
      <c r="DH518" s="122"/>
      <c r="DR518" s="122"/>
      <c r="EB518" s="122"/>
      <c r="EL518" s="122"/>
      <c r="EV518" s="122"/>
      <c r="FF518" s="122"/>
      <c r="FP518" s="122"/>
      <c r="FZ518" s="122"/>
      <c r="GJ518" s="122"/>
      <c r="GT518" s="122"/>
      <c r="HD518" s="122"/>
      <c r="HN518" s="122"/>
      <c r="HX518" s="122"/>
    </row>
    <row xmlns:x14ac="http://schemas.microsoft.com/office/spreadsheetml/2009/9/ac" r="519" s="3" customFormat="true" x14ac:dyDescent="0.25">
      <c r="A519" s="373"/>
      <c r="B519" s="122"/>
      <c r="L519" s="122"/>
      <c r="V519" s="122"/>
      <c r="AF519" s="122"/>
      <c r="AP519" s="122"/>
      <c r="AZ519" s="122"/>
      <c r="BA519" s="122"/>
      <c r="BJ519" s="122"/>
      <c r="BK519" s="122"/>
      <c r="BT519" s="122"/>
      <c r="CD519" s="122"/>
      <c r="CN519" s="122"/>
      <c r="CX519" s="122"/>
      <c r="DH519" s="122"/>
      <c r="DR519" s="122"/>
      <c r="EB519" s="122"/>
      <c r="EL519" s="122"/>
      <c r="EV519" s="122"/>
      <c r="FF519" s="122"/>
      <c r="FP519" s="122"/>
      <c r="FZ519" s="122"/>
      <c r="GJ519" s="122"/>
      <c r="GT519" s="122"/>
      <c r="HD519" s="122"/>
      <c r="HN519" s="122"/>
      <c r="HX519" s="122"/>
    </row>
    <row xmlns:x14ac="http://schemas.microsoft.com/office/spreadsheetml/2009/9/ac" r="520" s="3" customFormat="true" x14ac:dyDescent="0.25">
      <c r="A520" s="373"/>
      <c r="B520" s="122"/>
      <c r="L520" s="122"/>
      <c r="V520" s="122"/>
      <c r="AF520" s="122"/>
      <c r="AP520" s="122"/>
      <c r="AZ520" s="122"/>
      <c r="BA520" s="122"/>
      <c r="BJ520" s="122"/>
      <c r="BK520" s="122"/>
      <c r="BT520" s="122"/>
      <c r="CD520" s="122"/>
      <c r="CN520" s="122"/>
      <c r="CX520" s="122"/>
      <c r="DH520" s="122"/>
      <c r="DR520" s="122"/>
      <c r="EB520" s="122"/>
      <c r="EL520" s="122"/>
      <c r="EV520" s="122"/>
      <c r="FF520" s="122"/>
      <c r="FP520" s="122"/>
      <c r="FZ520" s="122"/>
      <c r="GJ520" s="122"/>
      <c r="GT520" s="122"/>
      <c r="HD520" s="122"/>
      <c r="HN520" s="122"/>
      <c r="HX520" s="122"/>
    </row>
    <row xmlns:x14ac="http://schemas.microsoft.com/office/spreadsheetml/2009/9/ac" r="521" s="3" customFormat="true" x14ac:dyDescent="0.25">
      <c r="A521" s="373"/>
      <c r="B521" s="122"/>
      <c r="L521" s="122"/>
      <c r="V521" s="122"/>
      <c r="AF521" s="122"/>
      <c r="AP521" s="122"/>
      <c r="AZ521" s="122"/>
      <c r="BA521" s="122"/>
      <c r="BJ521" s="122"/>
      <c r="BK521" s="122"/>
      <c r="BT521" s="122"/>
      <c r="CD521" s="122"/>
      <c r="CN521" s="122"/>
      <c r="CX521" s="122"/>
      <c r="DH521" s="122"/>
      <c r="DR521" s="122"/>
      <c r="EB521" s="122"/>
      <c r="EL521" s="122"/>
      <c r="EV521" s="122"/>
      <c r="FF521" s="122"/>
      <c r="FP521" s="122"/>
      <c r="FZ521" s="122"/>
      <c r="GJ521" s="122"/>
      <c r="GT521" s="122"/>
      <c r="HD521" s="122"/>
      <c r="HN521" s="122"/>
      <c r="HX521" s="122"/>
    </row>
    <row xmlns:x14ac="http://schemas.microsoft.com/office/spreadsheetml/2009/9/ac" r="522" s="3" customFormat="true" x14ac:dyDescent="0.25">
      <c r="A522" s="373"/>
      <c r="B522" s="122"/>
      <c r="L522" s="122"/>
      <c r="V522" s="122"/>
      <c r="AF522" s="122"/>
      <c r="AP522" s="122"/>
      <c r="AZ522" s="122"/>
      <c r="BA522" s="122"/>
      <c r="BJ522" s="122"/>
      <c r="BK522" s="122"/>
      <c r="BT522" s="122"/>
      <c r="CD522" s="122"/>
      <c r="CN522" s="122"/>
      <c r="CX522" s="122"/>
      <c r="DH522" s="122"/>
      <c r="DR522" s="122"/>
      <c r="EB522" s="122"/>
      <c r="EL522" s="122"/>
      <c r="EV522" s="122"/>
      <c r="FF522" s="122"/>
      <c r="FP522" s="122"/>
      <c r="FZ522" s="122"/>
      <c r="GJ522" s="122"/>
      <c r="GT522" s="122"/>
      <c r="HD522" s="122"/>
      <c r="HN522" s="122"/>
      <c r="HX522" s="122"/>
    </row>
    <row xmlns:x14ac="http://schemas.microsoft.com/office/spreadsheetml/2009/9/ac" r="523" s="3" customFormat="true" x14ac:dyDescent="0.25">
      <c r="A523" s="373"/>
      <c r="B523" s="122"/>
      <c r="L523" s="122"/>
      <c r="V523" s="122"/>
      <c r="AF523" s="122"/>
      <c r="AP523" s="122"/>
      <c r="AZ523" s="122"/>
      <c r="BA523" s="122"/>
      <c r="BJ523" s="122"/>
      <c r="BK523" s="122"/>
      <c r="BT523" s="122"/>
      <c r="CD523" s="122"/>
      <c r="CN523" s="122"/>
      <c r="CX523" s="122"/>
      <c r="DH523" s="122"/>
      <c r="DR523" s="122"/>
      <c r="EB523" s="122"/>
      <c r="EL523" s="122"/>
      <c r="EV523" s="122"/>
      <c r="FF523" s="122"/>
      <c r="FP523" s="122"/>
      <c r="FZ523" s="122"/>
      <c r="GJ523" s="122"/>
      <c r="GT523" s="122"/>
      <c r="HD523" s="122"/>
      <c r="HN523" s="122"/>
      <c r="HX523" s="122"/>
    </row>
    <row xmlns:x14ac="http://schemas.microsoft.com/office/spreadsheetml/2009/9/ac" r="524" s="3" customFormat="true" x14ac:dyDescent="0.25">
      <c r="A524" s="373"/>
      <c r="B524" s="122"/>
      <c r="L524" s="122"/>
      <c r="V524" s="122"/>
      <c r="AF524" s="122"/>
      <c r="AP524" s="122"/>
      <c r="AZ524" s="122"/>
      <c r="BA524" s="122"/>
      <c r="BJ524" s="122"/>
      <c r="BK524" s="122"/>
      <c r="BT524" s="122"/>
      <c r="CD524" s="122"/>
      <c r="CN524" s="122"/>
      <c r="CX524" s="122"/>
      <c r="DH524" s="122"/>
      <c r="DR524" s="122"/>
      <c r="EB524" s="122"/>
      <c r="EL524" s="122"/>
      <c r="EV524" s="122"/>
      <c r="FF524" s="122"/>
      <c r="FP524" s="122"/>
      <c r="FZ524" s="122"/>
      <c r="GJ524" s="122"/>
      <c r="GT524" s="122"/>
      <c r="HD524" s="122"/>
      <c r="HN524" s="122"/>
      <c r="HX524" s="122"/>
    </row>
    <row xmlns:x14ac="http://schemas.microsoft.com/office/spreadsheetml/2009/9/ac" r="525" s="3" customFormat="true" x14ac:dyDescent="0.25">
      <c r="A525" s="373"/>
      <c r="B525" s="122"/>
      <c r="L525" s="122"/>
      <c r="V525" s="122"/>
      <c r="AF525" s="122"/>
      <c r="AP525" s="122"/>
      <c r="AZ525" s="122"/>
      <c r="BA525" s="122"/>
      <c r="BJ525" s="122"/>
      <c r="BK525" s="122"/>
      <c r="BT525" s="122"/>
      <c r="CD525" s="122"/>
      <c r="CN525" s="122"/>
      <c r="CX525" s="122"/>
      <c r="DH525" s="122"/>
      <c r="DR525" s="122"/>
      <c r="EB525" s="122"/>
      <c r="EL525" s="122"/>
      <c r="EV525" s="122"/>
      <c r="FF525" s="122"/>
      <c r="FP525" s="122"/>
      <c r="FZ525" s="122"/>
      <c r="GJ525" s="122"/>
      <c r="GT525" s="122"/>
      <c r="HD525" s="122"/>
      <c r="HN525" s="122"/>
      <c r="HX525" s="122"/>
    </row>
    <row xmlns:x14ac="http://schemas.microsoft.com/office/spreadsheetml/2009/9/ac" r="526" s="3" customFormat="true" x14ac:dyDescent="0.25">
      <c r="A526" s="373"/>
      <c r="B526" s="122"/>
      <c r="L526" s="122"/>
      <c r="V526" s="122"/>
      <c r="AF526" s="122"/>
      <c r="AP526" s="122"/>
      <c r="AZ526" s="122"/>
      <c r="BA526" s="122"/>
      <c r="BJ526" s="122"/>
      <c r="BK526" s="122"/>
      <c r="BT526" s="122"/>
      <c r="CD526" s="122"/>
      <c r="CN526" s="122"/>
      <c r="CX526" s="122"/>
      <c r="DH526" s="122"/>
      <c r="DR526" s="122"/>
      <c r="EB526" s="122"/>
      <c r="EL526" s="122"/>
      <c r="EV526" s="122"/>
      <c r="FF526" s="122"/>
      <c r="FP526" s="122"/>
      <c r="FZ526" s="122"/>
      <c r="GJ526" s="122"/>
      <c r="GT526" s="122"/>
      <c r="HD526" s="122"/>
      <c r="HN526" s="122"/>
      <c r="HX526" s="122"/>
    </row>
    <row xmlns:x14ac="http://schemas.microsoft.com/office/spreadsheetml/2009/9/ac" r="527" s="3" customFormat="true" x14ac:dyDescent="0.25">
      <c r="A527" s="373"/>
      <c r="B527" s="122"/>
      <c r="L527" s="122"/>
      <c r="V527" s="122"/>
      <c r="AF527" s="122"/>
      <c r="AP527" s="122"/>
      <c r="AZ527" s="122"/>
      <c r="BA527" s="122"/>
      <c r="BJ527" s="122"/>
      <c r="BK527" s="122"/>
      <c r="BT527" s="122"/>
      <c r="CD527" s="122"/>
      <c r="CN527" s="122"/>
      <c r="CX527" s="122"/>
      <c r="DH527" s="122"/>
      <c r="DR527" s="122"/>
      <c r="EB527" s="122"/>
      <c r="EL527" s="122"/>
      <c r="EV527" s="122"/>
      <c r="FF527" s="122"/>
      <c r="FP527" s="122"/>
      <c r="FZ527" s="122"/>
      <c r="GJ527" s="122"/>
      <c r="GT527" s="122"/>
      <c r="HD527" s="122"/>
      <c r="HN527" s="122"/>
      <c r="HX527" s="122"/>
    </row>
    <row xmlns:x14ac="http://schemas.microsoft.com/office/spreadsheetml/2009/9/ac" r="528" s="3" customFormat="true" x14ac:dyDescent="0.25">
      <c r="A528" s="373"/>
      <c r="B528" s="122"/>
      <c r="L528" s="122"/>
      <c r="V528" s="122"/>
      <c r="AF528" s="122"/>
      <c r="AP528" s="122"/>
      <c r="AZ528" s="122"/>
      <c r="BA528" s="122"/>
      <c r="BJ528" s="122"/>
      <c r="BK528" s="122"/>
      <c r="BT528" s="122"/>
      <c r="CD528" s="122"/>
      <c r="CN528" s="122"/>
      <c r="CX528" s="122"/>
      <c r="DH528" s="122"/>
      <c r="DR528" s="122"/>
      <c r="EB528" s="122"/>
      <c r="EL528" s="122"/>
      <c r="EV528" s="122"/>
      <c r="FF528" s="122"/>
      <c r="FP528" s="122"/>
      <c r="FZ528" s="122"/>
      <c r="GJ528" s="122"/>
      <c r="GT528" s="122"/>
      <c r="HD528" s="122"/>
      <c r="HN528" s="122"/>
      <c r="HX528" s="122"/>
    </row>
    <row xmlns:x14ac="http://schemas.microsoft.com/office/spreadsheetml/2009/9/ac" r="529" s="3" customFormat="true" x14ac:dyDescent="0.25">
      <c r="A529" s="373"/>
      <c r="B529" s="122"/>
      <c r="L529" s="122"/>
      <c r="V529" s="122"/>
      <c r="AF529" s="122"/>
      <c r="AP529" s="122"/>
      <c r="AZ529" s="122"/>
      <c r="BA529" s="122"/>
      <c r="BJ529" s="122"/>
      <c r="BK529" s="122"/>
      <c r="BT529" s="122"/>
      <c r="CD529" s="122"/>
      <c r="CN529" s="122"/>
      <c r="CX529" s="122"/>
      <c r="DH529" s="122"/>
      <c r="DR529" s="122"/>
      <c r="EB529" s="122"/>
      <c r="EL529" s="122"/>
      <c r="EV529" s="122"/>
      <c r="FF529" s="122"/>
      <c r="FP529" s="122"/>
      <c r="FZ529" s="122"/>
      <c r="GJ529" s="122"/>
      <c r="GT529" s="122"/>
      <c r="HD529" s="122"/>
      <c r="HN529" s="122"/>
      <c r="HX529" s="122"/>
    </row>
    <row xmlns:x14ac="http://schemas.microsoft.com/office/spreadsheetml/2009/9/ac" r="530" s="3" customFormat="true" x14ac:dyDescent="0.25">
      <c r="A530" s="373"/>
      <c r="B530" s="122"/>
      <c r="L530" s="122"/>
      <c r="V530" s="122"/>
      <c r="AF530" s="122"/>
      <c r="AP530" s="122"/>
      <c r="AZ530" s="122"/>
      <c r="BA530" s="122"/>
      <c r="BJ530" s="122"/>
      <c r="BK530" s="122"/>
      <c r="BT530" s="122"/>
      <c r="CD530" s="122"/>
      <c r="CN530" s="122"/>
      <c r="CX530" s="122"/>
      <c r="DH530" s="122"/>
      <c r="DR530" s="122"/>
      <c r="EB530" s="122"/>
      <c r="EL530" s="122"/>
      <c r="EV530" s="122"/>
      <c r="FF530" s="122"/>
      <c r="FP530" s="122"/>
      <c r="FZ530" s="122"/>
      <c r="GJ530" s="122"/>
      <c r="GT530" s="122"/>
      <c r="HD530" s="122"/>
      <c r="HN530" s="122"/>
      <c r="HX530" s="122"/>
    </row>
    <row xmlns:x14ac="http://schemas.microsoft.com/office/spreadsheetml/2009/9/ac" r="531" s="3" customFormat="true" x14ac:dyDescent="0.25">
      <c r="A531" s="373"/>
      <c r="B531" s="122"/>
      <c r="L531" s="122"/>
      <c r="V531" s="122"/>
      <c r="AF531" s="122"/>
      <c r="AP531" s="122"/>
      <c r="AZ531" s="122"/>
      <c r="BA531" s="122"/>
      <c r="BJ531" s="122"/>
      <c r="BK531" s="122"/>
      <c r="BT531" s="122"/>
      <c r="CD531" s="122"/>
      <c r="CN531" s="122"/>
      <c r="CX531" s="122"/>
      <c r="DH531" s="122"/>
      <c r="DR531" s="122"/>
      <c r="EB531" s="122"/>
      <c r="EL531" s="122"/>
      <c r="EV531" s="122"/>
      <c r="FF531" s="122"/>
      <c r="FP531" s="122"/>
      <c r="FZ531" s="122"/>
      <c r="GJ531" s="122"/>
      <c r="GT531" s="122"/>
      <c r="HD531" s="122"/>
      <c r="HN531" s="122"/>
      <c r="HX531" s="122"/>
    </row>
    <row xmlns:x14ac="http://schemas.microsoft.com/office/spreadsheetml/2009/9/ac" r="532" s="3" customFormat="true" x14ac:dyDescent="0.25">
      <c r="A532" s="373"/>
      <c r="B532" s="122"/>
      <c r="L532" s="122"/>
      <c r="V532" s="122"/>
      <c r="AF532" s="122"/>
      <c r="AP532" s="122"/>
      <c r="AZ532" s="122"/>
      <c r="BA532" s="122"/>
      <c r="BJ532" s="122"/>
      <c r="BK532" s="122"/>
      <c r="BT532" s="122"/>
      <c r="CD532" s="122"/>
      <c r="CN532" s="122"/>
      <c r="CX532" s="122"/>
      <c r="DH532" s="122"/>
      <c r="DR532" s="122"/>
      <c r="EB532" s="122"/>
      <c r="EL532" s="122"/>
      <c r="EV532" s="122"/>
      <c r="FF532" s="122"/>
      <c r="FP532" s="122"/>
      <c r="FZ532" s="122"/>
      <c r="GJ532" s="122"/>
      <c r="GT532" s="122"/>
      <c r="HD532" s="122"/>
      <c r="HN532" s="122"/>
      <c r="HX532" s="122"/>
    </row>
    <row xmlns:x14ac="http://schemas.microsoft.com/office/spreadsheetml/2009/9/ac" r="533" s="3" customFormat="true" x14ac:dyDescent="0.25">
      <c r="A533" s="373"/>
      <c r="B533" s="122"/>
      <c r="L533" s="122"/>
      <c r="V533" s="122"/>
      <c r="AF533" s="122"/>
      <c r="AP533" s="122"/>
      <c r="AZ533" s="122"/>
      <c r="BA533" s="122"/>
      <c r="BJ533" s="122"/>
      <c r="BK533" s="122"/>
      <c r="BT533" s="122"/>
      <c r="CD533" s="122"/>
      <c r="CN533" s="122"/>
      <c r="CX533" s="122"/>
      <c r="DH533" s="122"/>
      <c r="DR533" s="122"/>
      <c r="EB533" s="122"/>
      <c r="EL533" s="122"/>
      <c r="EV533" s="122"/>
      <c r="FF533" s="122"/>
      <c r="FP533" s="122"/>
      <c r="FZ533" s="122"/>
      <c r="GJ533" s="122"/>
      <c r="GT533" s="122"/>
      <c r="HD533" s="122"/>
      <c r="HN533" s="122"/>
      <c r="HX533" s="122"/>
    </row>
    <row xmlns:x14ac="http://schemas.microsoft.com/office/spreadsheetml/2009/9/ac" r="534" s="3" customFormat="true" x14ac:dyDescent="0.25">
      <c r="A534" s="373"/>
      <c r="B534" s="122"/>
      <c r="L534" s="122"/>
      <c r="V534" s="122"/>
      <c r="AF534" s="122"/>
      <c r="AP534" s="122"/>
      <c r="AZ534" s="122"/>
      <c r="BA534" s="122"/>
      <c r="BJ534" s="122"/>
      <c r="BK534" s="122"/>
      <c r="BT534" s="122"/>
      <c r="CD534" s="122"/>
      <c r="CN534" s="122"/>
      <c r="CX534" s="122"/>
      <c r="DH534" s="122"/>
      <c r="DR534" s="122"/>
      <c r="EB534" s="122"/>
      <c r="EL534" s="122"/>
      <c r="EV534" s="122"/>
      <c r="FF534" s="122"/>
      <c r="FP534" s="122"/>
      <c r="FZ534" s="122"/>
      <c r="GJ534" s="122"/>
      <c r="GT534" s="122"/>
      <c r="HD534" s="122"/>
      <c r="HN534" s="122"/>
      <c r="HX534" s="122"/>
    </row>
    <row xmlns:x14ac="http://schemas.microsoft.com/office/spreadsheetml/2009/9/ac" r="535" s="3" customFormat="true" x14ac:dyDescent="0.25">
      <c r="A535" s="373"/>
      <c r="B535" s="122"/>
      <c r="L535" s="122"/>
      <c r="V535" s="122"/>
      <c r="AF535" s="122"/>
      <c r="AP535" s="122"/>
      <c r="AZ535" s="122"/>
      <c r="BA535" s="122"/>
      <c r="BJ535" s="122"/>
      <c r="BK535" s="122"/>
      <c r="BT535" s="122"/>
      <c r="CD535" s="122"/>
      <c r="CN535" s="122"/>
      <c r="CX535" s="122"/>
      <c r="DH535" s="122"/>
      <c r="DR535" s="122"/>
      <c r="EB535" s="122"/>
      <c r="EL535" s="122"/>
      <c r="EV535" s="122"/>
      <c r="FF535" s="122"/>
      <c r="FP535" s="122"/>
      <c r="FZ535" s="122"/>
      <c r="GJ535" s="122"/>
      <c r="GT535" s="122"/>
      <c r="HD535" s="122"/>
      <c r="HN535" s="122"/>
      <c r="HX535" s="122"/>
    </row>
    <row xmlns:x14ac="http://schemas.microsoft.com/office/spreadsheetml/2009/9/ac" r="536" s="3" customFormat="true" x14ac:dyDescent="0.25">
      <c r="A536" s="373"/>
      <c r="B536" s="122"/>
      <c r="L536" s="122"/>
      <c r="V536" s="122"/>
      <c r="AF536" s="122"/>
      <c r="AP536" s="122"/>
      <c r="AZ536" s="122"/>
      <c r="BA536" s="122"/>
      <c r="BJ536" s="122"/>
      <c r="BK536" s="122"/>
      <c r="BT536" s="122"/>
      <c r="CD536" s="122"/>
      <c r="CN536" s="122"/>
      <c r="CX536" s="122"/>
      <c r="DH536" s="122"/>
      <c r="DR536" s="122"/>
      <c r="EB536" s="122"/>
      <c r="EL536" s="122"/>
      <c r="EV536" s="122"/>
      <c r="FF536" s="122"/>
      <c r="FP536" s="122"/>
      <c r="FZ536" s="122"/>
      <c r="GJ536" s="122"/>
      <c r="GT536" s="122"/>
      <c r="HD536" s="122"/>
      <c r="HN536" s="122"/>
      <c r="HX536" s="122"/>
    </row>
    <row xmlns:x14ac="http://schemas.microsoft.com/office/spreadsheetml/2009/9/ac" r="537" s="3" customFormat="true" x14ac:dyDescent="0.25">
      <c r="A537" s="373"/>
      <c r="B537" s="122"/>
      <c r="L537" s="122"/>
      <c r="V537" s="122"/>
      <c r="AF537" s="122"/>
      <c r="AP537" s="122"/>
      <c r="AZ537" s="122"/>
      <c r="BA537" s="122"/>
      <c r="BJ537" s="122"/>
      <c r="BK537" s="122"/>
      <c r="BT537" s="122"/>
      <c r="CD537" s="122"/>
      <c r="CN537" s="122"/>
      <c r="CX537" s="122"/>
      <c r="DH537" s="122"/>
      <c r="DR537" s="122"/>
      <c r="EB537" s="122"/>
      <c r="EL537" s="122"/>
      <c r="EV537" s="122"/>
      <c r="FF537" s="122"/>
      <c r="FP537" s="122"/>
      <c r="FZ537" s="122"/>
      <c r="GJ537" s="122"/>
      <c r="GT537" s="122"/>
      <c r="HD537" s="122"/>
      <c r="HN537" s="122"/>
      <c r="HX537" s="122"/>
    </row>
    <row xmlns:x14ac="http://schemas.microsoft.com/office/spreadsheetml/2009/9/ac" r="538" s="3" customFormat="true" x14ac:dyDescent="0.25">
      <c r="A538" s="373"/>
      <c r="B538" s="122"/>
      <c r="L538" s="122"/>
      <c r="V538" s="122"/>
      <c r="AF538" s="122"/>
      <c r="AP538" s="122"/>
      <c r="AZ538" s="122"/>
      <c r="BA538" s="122"/>
      <c r="BJ538" s="122"/>
      <c r="BK538" s="122"/>
      <c r="BT538" s="122"/>
      <c r="CD538" s="122"/>
      <c r="CN538" s="122"/>
      <c r="CX538" s="122"/>
      <c r="DH538" s="122"/>
      <c r="DR538" s="122"/>
      <c r="EB538" s="122"/>
      <c r="EL538" s="122"/>
      <c r="EV538" s="122"/>
      <c r="FF538" s="122"/>
      <c r="FP538" s="122"/>
      <c r="FZ538" s="122"/>
      <c r="GJ538" s="122"/>
      <c r="GT538" s="122"/>
      <c r="HD538" s="122"/>
      <c r="HN538" s="122"/>
      <c r="HX538" s="122"/>
    </row>
    <row xmlns:x14ac="http://schemas.microsoft.com/office/spreadsheetml/2009/9/ac" r="539" s="3" customFormat="true" x14ac:dyDescent="0.25">
      <c r="A539" s="373"/>
      <c r="B539" s="122"/>
      <c r="L539" s="122"/>
      <c r="V539" s="122"/>
      <c r="AF539" s="122"/>
      <c r="AP539" s="122"/>
      <c r="AZ539" s="122"/>
      <c r="BA539" s="122"/>
      <c r="BJ539" s="122"/>
      <c r="BK539" s="122"/>
      <c r="BT539" s="122"/>
      <c r="CD539" s="122"/>
      <c r="CN539" s="122"/>
      <c r="CX539" s="122"/>
      <c r="DH539" s="122"/>
      <c r="DR539" s="122"/>
      <c r="EB539" s="122"/>
      <c r="EL539" s="122"/>
      <c r="EV539" s="122"/>
      <c r="FF539" s="122"/>
      <c r="FP539" s="122"/>
      <c r="FZ539" s="122"/>
      <c r="GJ539" s="122"/>
      <c r="GT539" s="122"/>
      <c r="HD539" s="122"/>
      <c r="HN539" s="122"/>
      <c r="HX539" s="122"/>
    </row>
    <row xmlns:x14ac="http://schemas.microsoft.com/office/spreadsheetml/2009/9/ac" r="540" s="3" customFormat="true" x14ac:dyDescent="0.25">
      <c r="A540" s="373"/>
      <c r="B540" s="122"/>
      <c r="L540" s="122"/>
      <c r="V540" s="122"/>
      <c r="AF540" s="122"/>
      <c r="AP540" s="122"/>
      <c r="AZ540" s="122"/>
      <c r="BA540" s="122"/>
      <c r="BJ540" s="122"/>
      <c r="BK540" s="122"/>
      <c r="BT540" s="122"/>
      <c r="CD540" s="122"/>
      <c r="CN540" s="122"/>
      <c r="CX540" s="122"/>
      <c r="DH540" s="122"/>
      <c r="DR540" s="122"/>
      <c r="EB540" s="122"/>
      <c r="EL540" s="122"/>
      <c r="EV540" s="122"/>
      <c r="FF540" s="122"/>
      <c r="FP540" s="122"/>
      <c r="FZ540" s="122"/>
      <c r="GJ540" s="122"/>
      <c r="GT540" s="122"/>
      <c r="HD540" s="122"/>
      <c r="HN540" s="122"/>
      <c r="HX540" s="122"/>
    </row>
    <row xmlns:x14ac="http://schemas.microsoft.com/office/spreadsheetml/2009/9/ac" r="541" s="3" customFormat="true" x14ac:dyDescent="0.25">
      <c r="A541" s="373"/>
      <c r="B541" s="122"/>
      <c r="L541" s="122"/>
      <c r="V541" s="122"/>
      <c r="AF541" s="122"/>
      <c r="AP541" s="122"/>
      <c r="AZ541" s="122"/>
      <c r="BA541" s="122"/>
      <c r="BJ541" s="122"/>
      <c r="BK541" s="122"/>
      <c r="BT541" s="122"/>
      <c r="CD541" s="122"/>
      <c r="CN541" s="122"/>
      <c r="CX541" s="122"/>
      <c r="DH541" s="122"/>
      <c r="DR541" s="122"/>
      <c r="EB541" s="122"/>
      <c r="EL541" s="122"/>
      <c r="EV541" s="122"/>
      <c r="FF541" s="122"/>
      <c r="FP541" s="122"/>
      <c r="FZ541" s="122"/>
      <c r="GJ541" s="122"/>
      <c r="GT541" s="122"/>
      <c r="HD541" s="122"/>
      <c r="HN541" s="122"/>
      <c r="HX541" s="122"/>
    </row>
    <row xmlns:x14ac="http://schemas.microsoft.com/office/spreadsheetml/2009/9/ac" r="542" s="3" customFormat="true" x14ac:dyDescent="0.25">
      <c r="A542" s="373"/>
      <c r="B542" s="122"/>
      <c r="L542" s="122"/>
      <c r="V542" s="122"/>
      <c r="AF542" s="122"/>
      <c r="AP542" s="122"/>
      <c r="AZ542" s="122"/>
      <c r="BA542" s="122"/>
      <c r="BJ542" s="122"/>
      <c r="BK542" s="122"/>
      <c r="BT542" s="122"/>
      <c r="CD542" s="122"/>
      <c r="CN542" s="122"/>
      <c r="CX542" s="122"/>
      <c r="DH542" s="122"/>
      <c r="DR542" s="122"/>
      <c r="EB542" s="122"/>
      <c r="EL542" s="122"/>
      <c r="EV542" s="122"/>
      <c r="FF542" s="122"/>
      <c r="FP542" s="122"/>
      <c r="FZ542" s="122"/>
      <c r="GJ542" s="122"/>
      <c r="GT542" s="122"/>
      <c r="HD542" s="122"/>
      <c r="HN542" s="122"/>
      <c r="HX542" s="122"/>
    </row>
    <row xmlns:x14ac="http://schemas.microsoft.com/office/spreadsheetml/2009/9/ac" r="543" s="3" customFormat="true" x14ac:dyDescent="0.25">
      <c r="A543" s="373"/>
      <c r="B543" s="122"/>
      <c r="L543" s="122"/>
      <c r="V543" s="122"/>
      <c r="AF543" s="122"/>
      <c r="AP543" s="122"/>
      <c r="AZ543" s="122"/>
      <c r="BA543" s="122"/>
      <c r="BJ543" s="122"/>
      <c r="BK543" s="122"/>
      <c r="BT543" s="122"/>
      <c r="CD543" s="122"/>
      <c r="CN543" s="122"/>
      <c r="CX543" s="122"/>
      <c r="DH543" s="122"/>
      <c r="DR543" s="122"/>
      <c r="EB543" s="122"/>
      <c r="EL543" s="122"/>
      <c r="EV543" s="122"/>
      <c r="FF543" s="122"/>
      <c r="FP543" s="122"/>
      <c r="FZ543" s="122"/>
      <c r="GJ543" s="122"/>
      <c r="GT543" s="122"/>
      <c r="HD543" s="122"/>
      <c r="HN543" s="122"/>
      <c r="HX543" s="122"/>
    </row>
    <row xmlns:x14ac="http://schemas.microsoft.com/office/spreadsheetml/2009/9/ac" r="544" s="3" customFormat="true" x14ac:dyDescent="0.25">
      <c r="A544" s="373"/>
      <c r="B544" s="122"/>
      <c r="L544" s="122"/>
      <c r="V544" s="122"/>
      <c r="AF544" s="122"/>
      <c r="AP544" s="122"/>
      <c r="AZ544" s="122"/>
      <c r="BA544" s="122"/>
      <c r="BJ544" s="122"/>
      <c r="BK544" s="122"/>
      <c r="BT544" s="122"/>
      <c r="CD544" s="122"/>
      <c r="CN544" s="122"/>
      <c r="CX544" s="122"/>
      <c r="DH544" s="122"/>
      <c r="DR544" s="122"/>
      <c r="EB544" s="122"/>
      <c r="EL544" s="122"/>
      <c r="EV544" s="122"/>
      <c r="FF544" s="122"/>
      <c r="FP544" s="122"/>
      <c r="FZ544" s="122"/>
      <c r="GJ544" s="122"/>
      <c r="GT544" s="122"/>
      <c r="HD544" s="122"/>
      <c r="HN544" s="122"/>
      <c r="HX544" s="122"/>
    </row>
    <row xmlns:x14ac="http://schemas.microsoft.com/office/spreadsheetml/2009/9/ac" r="545" s="3" customFormat="true" x14ac:dyDescent="0.25">
      <c r="A545" s="373"/>
      <c r="B545" s="122"/>
      <c r="L545" s="122"/>
      <c r="V545" s="122"/>
      <c r="AF545" s="122"/>
      <c r="AP545" s="122"/>
      <c r="AZ545" s="122"/>
      <c r="BA545" s="122"/>
      <c r="BJ545" s="122"/>
      <c r="BK545" s="122"/>
      <c r="BT545" s="122"/>
      <c r="CD545" s="122"/>
      <c r="CN545" s="122"/>
      <c r="CX545" s="122"/>
      <c r="DH545" s="122"/>
      <c r="DR545" s="122"/>
      <c r="EB545" s="122"/>
      <c r="EL545" s="122"/>
      <c r="EV545" s="122"/>
      <c r="FF545" s="122"/>
      <c r="FP545" s="122"/>
      <c r="FZ545" s="122"/>
      <c r="GJ545" s="122"/>
      <c r="GT545" s="122"/>
      <c r="HD545" s="122"/>
      <c r="HN545" s="122"/>
      <c r="HX545" s="122"/>
    </row>
    <row xmlns:x14ac="http://schemas.microsoft.com/office/spreadsheetml/2009/9/ac" r="546" s="3" customFormat="true" x14ac:dyDescent="0.25">
      <c r="A546" s="373"/>
      <c r="B546" s="122"/>
      <c r="L546" s="122"/>
      <c r="V546" s="122"/>
      <c r="AF546" s="122"/>
      <c r="AP546" s="122"/>
      <c r="AZ546" s="122"/>
      <c r="BA546" s="122"/>
      <c r="BJ546" s="122"/>
      <c r="BK546" s="122"/>
      <c r="BT546" s="122"/>
      <c r="CD546" s="122"/>
      <c r="CN546" s="122"/>
      <c r="CX546" s="122"/>
      <c r="DH546" s="122"/>
      <c r="DR546" s="122"/>
      <c r="EB546" s="122"/>
      <c r="EL546" s="122"/>
      <c r="EV546" s="122"/>
      <c r="FF546" s="122"/>
      <c r="FP546" s="122"/>
      <c r="FZ546" s="122"/>
      <c r="GJ546" s="122"/>
      <c r="GT546" s="122"/>
      <c r="HD546" s="122"/>
      <c r="HN546" s="122"/>
      <c r="HX546" s="122"/>
    </row>
    <row xmlns:x14ac="http://schemas.microsoft.com/office/spreadsheetml/2009/9/ac" r="547" s="3" customFormat="true" x14ac:dyDescent="0.25">
      <c r="A547" s="373"/>
      <c r="B547" s="122"/>
      <c r="L547" s="122"/>
      <c r="V547" s="122"/>
      <c r="AF547" s="122"/>
      <c r="AP547" s="122"/>
      <c r="AZ547" s="122"/>
      <c r="BA547" s="122"/>
      <c r="BJ547" s="122"/>
      <c r="BK547" s="122"/>
      <c r="BT547" s="122"/>
      <c r="CD547" s="122"/>
      <c r="CN547" s="122"/>
      <c r="CX547" s="122"/>
      <c r="DH547" s="122"/>
      <c r="DR547" s="122"/>
      <c r="EB547" s="122"/>
      <c r="EL547" s="122"/>
      <c r="EV547" s="122"/>
      <c r="FF547" s="122"/>
      <c r="FP547" s="122"/>
      <c r="FZ547" s="122"/>
      <c r="GJ547" s="122"/>
      <c r="GT547" s="122"/>
      <c r="HD547" s="122"/>
      <c r="HN547" s="122"/>
      <c r="HX547" s="122"/>
    </row>
    <row xmlns:x14ac="http://schemas.microsoft.com/office/spreadsheetml/2009/9/ac" r="548" s="3" customFormat="true" x14ac:dyDescent="0.25">
      <c r="A548" s="373"/>
      <c r="B548" s="122"/>
      <c r="L548" s="122"/>
      <c r="V548" s="122"/>
      <c r="AF548" s="122"/>
      <c r="AP548" s="122"/>
      <c r="AZ548" s="122"/>
      <c r="BA548" s="122"/>
      <c r="BJ548" s="122"/>
      <c r="BK548" s="122"/>
      <c r="BT548" s="122"/>
      <c r="CD548" s="122"/>
      <c r="CN548" s="122"/>
      <c r="CX548" s="122"/>
      <c r="DH548" s="122"/>
      <c r="DR548" s="122"/>
      <c r="EB548" s="122"/>
      <c r="EL548" s="122"/>
      <c r="EV548" s="122"/>
      <c r="FF548" s="122"/>
      <c r="FP548" s="122"/>
      <c r="FZ548" s="122"/>
      <c r="GJ548" s="122"/>
      <c r="GT548" s="122"/>
      <c r="HD548" s="122"/>
      <c r="HN548" s="122"/>
      <c r="HX548" s="122"/>
    </row>
    <row xmlns:x14ac="http://schemas.microsoft.com/office/spreadsheetml/2009/9/ac" r="549" s="3" customFormat="true" x14ac:dyDescent="0.25">
      <c r="A549" s="373"/>
      <c r="B549" s="122"/>
      <c r="L549" s="122"/>
      <c r="V549" s="122"/>
      <c r="AF549" s="122"/>
      <c r="AP549" s="122"/>
      <c r="AZ549" s="122"/>
      <c r="BA549" s="122"/>
      <c r="BJ549" s="122"/>
      <c r="BK549" s="122"/>
      <c r="BT549" s="122"/>
      <c r="CD549" s="122"/>
      <c r="CN549" s="122"/>
      <c r="CX549" s="122"/>
      <c r="DH549" s="122"/>
      <c r="DR549" s="122"/>
      <c r="EB549" s="122"/>
      <c r="EL549" s="122"/>
      <c r="EV549" s="122"/>
      <c r="FF549" s="122"/>
      <c r="FP549" s="122"/>
      <c r="FZ549" s="122"/>
      <c r="GJ549" s="122"/>
      <c r="GT549" s="122"/>
      <c r="HD549" s="122"/>
      <c r="HN549" s="122"/>
      <c r="HX549" s="122"/>
    </row>
    <row xmlns:x14ac="http://schemas.microsoft.com/office/spreadsheetml/2009/9/ac" r="550" s="3" customFormat="true" x14ac:dyDescent="0.25">
      <c r="A550" s="373"/>
      <c r="B550" s="122"/>
      <c r="L550" s="122"/>
      <c r="V550" s="122"/>
      <c r="AF550" s="122"/>
      <c r="AP550" s="122"/>
      <c r="AZ550" s="122"/>
      <c r="BA550" s="122"/>
      <c r="BJ550" s="122"/>
      <c r="BK550" s="122"/>
      <c r="BT550" s="122"/>
      <c r="CD550" s="122"/>
      <c r="CN550" s="122"/>
      <c r="CX550" s="122"/>
      <c r="DH550" s="122"/>
      <c r="DR550" s="122"/>
      <c r="EB550" s="122"/>
      <c r="EL550" s="122"/>
      <c r="EV550" s="122"/>
      <c r="FF550" s="122"/>
      <c r="FP550" s="122"/>
      <c r="FZ550" s="122"/>
      <c r="GJ550" s="122"/>
      <c r="GT550" s="122"/>
      <c r="HD550" s="122"/>
      <c r="HN550" s="122"/>
      <c r="HX550" s="122"/>
    </row>
    <row xmlns:x14ac="http://schemas.microsoft.com/office/spreadsheetml/2009/9/ac" r="551" s="3" customFormat="true" x14ac:dyDescent="0.25">
      <c r="A551" s="373"/>
      <c r="B551" s="122"/>
      <c r="L551" s="122"/>
      <c r="V551" s="122"/>
      <c r="AF551" s="122"/>
      <c r="AP551" s="122"/>
      <c r="AZ551" s="122"/>
      <c r="BA551" s="122"/>
      <c r="BJ551" s="122"/>
      <c r="BK551" s="122"/>
      <c r="BT551" s="122"/>
      <c r="CD551" s="122"/>
      <c r="CN551" s="122"/>
      <c r="CX551" s="122"/>
      <c r="DH551" s="122"/>
      <c r="DR551" s="122"/>
      <c r="EB551" s="122"/>
      <c r="EL551" s="122"/>
      <c r="EV551" s="122"/>
      <c r="FF551" s="122"/>
      <c r="FP551" s="122"/>
      <c r="FZ551" s="122"/>
      <c r="GJ551" s="122"/>
      <c r="GT551" s="122"/>
      <c r="HD551" s="122"/>
      <c r="HN551" s="122"/>
      <c r="HX551" s="122"/>
    </row>
    <row xmlns:x14ac="http://schemas.microsoft.com/office/spreadsheetml/2009/9/ac" r="552" s="3" customFormat="true" x14ac:dyDescent="0.25">
      <c r="A552" s="373"/>
      <c r="B552" s="122"/>
      <c r="L552" s="122"/>
      <c r="V552" s="122"/>
      <c r="AF552" s="122"/>
      <c r="AP552" s="122"/>
      <c r="AZ552" s="122"/>
      <c r="BA552" s="122"/>
      <c r="BJ552" s="122"/>
      <c r="BK552" s="122"/>
      <c r="BT552" s="122"/>
      <c r="CD552" s="122"/>
      <c r="CN552" s="122"/>
      <c r="CX552" s="122"/>
      <c r="DH552" s="122"/>
      <c r="DR552" s="122"/>
      <c r="EB552" s="122"/>
      <c r="EL552" s="122"/>
      <c r="EV552" s="122"/>
      <c r="FF552" s="122"/>
      <c r="FP552" s="122"/>
      <c r="FZ552" s="122"/>
      <c r="GJ552" s="122"/>
      <c r="GT552" s="122"/>
      <c r="HD552" s="122"/>
      <c r="HN552" s="122"/>
      <c r="HX552" s="122"/>
    </row>
    <row xmlns:x14ac="http://schemas.microsoft.com/office/spreadsheetml/2009/9/ac" r="553" s="3" customFormat="true" x14ac:dyDescent="0.25">
      <c r="A553" s="373"/>
      <c r="B553" s="122"/>
      <c r="L553" s="122"/>
      <c r="V553" s="122"/>
      <c r="AF553" s="122"/>
      <c r="AP553" s="122"/>
      <c r="AZ553" s="122"/>
      <c r="BA553" s="122"/>
      <c r="BJ553" s="122"/>
      <c r="BK553" s="122"/>
      <c r="BT553" s="122"/>
      <c r="CD553" s="122"/>
      <c r="CN553" s="122"/>
      <c r="CX553" s="122"/>
      <c r="DH553" s="122"/>
      <c r="DR553" s="122"/>
      <c r="EB553" s="122"/>
      <c r="EL553" s="122"/>
      <c r="EV553" s="122"/>
      <c r="FF553" s="122"/>
      <c r="FP553" s="122"/>
      <c r="FZ553" s="122"/>
      <c r="GJ553" s="122"/>
      <c r="GT553" s="122"/>
      <c r="HD553" s="122"/>
      <c r="HN553" s="122"/>
      <c r="HX553" s="122"/>
    </row>
    <row xmlns:x14ac="http://schemas.microsoft.com/office/spreadsheetml/2009/9/ac" r="554" s="3" customFormat="true" x14ac:dyDescent="0.25">
      <c r="A554" s="373"/>
      <c r="B554" s="122"/>
      <c r="L554" s="122"/>
      <c r="V554" s="122"/>
      <c r="AF554" s="122"/>
      <c r="AP554" s="122"/>
      <c r="AZ554" s="122"/>
      <c r="BA554" s="122"/>
      <c r="BJ554" s="122"/>
      <c r="BK554" s="122"/>
      <c r="BT554" s="122"/>
      <c r="CD554" s="122"/>
      <c r="CN554" s="122"/>
      <c r="CX554" s="122"/>
      <c r="DH554" s="122"/>
      <c r="DR554" s="122"/>
      <c r="EB554" s="122"/>
      <c r="EL554" s="122"/>
      <c r="EV554" s="122"/>
      <c r="FF554" s="122"/>
      <c r="FP554" s="122"/>
      <c r="FZ554" s="122"/>
      <c r="GJ554" s="122"/>
      <c r="GT554" s="122"/>
      <c r="HD554" s="122"/>
      <c r="HN554" s="122"/>
      <c r="HX554" s="122"/>
    </row>
    <row xmlns:x14ac="http://schemas.microsoft.com/office/spreadsheetml/2009/9/ac" r="555" s="3" customFormat="true" x14ac:dyDescent="0.25">
      <c r="A555" s="373"/>
      <c r="B555" s="122"/>
      <c r="L555" s="122"/>
      <c r="V555" s="122"/>
      <c r="AF555" s="122"/>
      <c r="AP555" s="122"/>
      <c r="AZ555" s="122"/>
      <c r="BA555" s="122"/>
      <c r="BJ555" s="122"/>
      <c r="BK555" s="122"/>
      <c r="BT555" s="122"/>
      <c r="CD555" s="122"/>
      <c r="CN555" s="122"/>
      <c r="CX555" s="122"/>
      <c r="DH555" s="122"/>
      <c r="DR555" s="122"/>
      <c r="EB555" s="122"/>
      <c r="EL555" s="122"/>
      <c r="EV555" s="122"/>
      <c r="FF555" s="122"/>
      <c r="FP555" s="122"/>
      <c r="FZ555" s="122"/>
      <c r="GJ555" s="122"/>
      <c r="GT555" s="122"/>
      <c r="HD555" s="122"/>
      <c r="HN555" s="122"/>
      <c r="HX555" s="122"/>
    </row>
    <row xmlns:x14ac="http://schemas.microsoft.com/office/spreadsheetml/2009/9/ac" r="556" s="3" customFormat="true" x14ac:dyDescent="0.25">
      <c r="A556" s="373"/>
      <c r="B556" s="122"/>
      <c r="L556" s="122"/>
      <c r="V556" s="122"/>
      <c r="AF556" s="122"/>
      <c r="AP556" s="122"/>
      <c r="AZ556" s="122"/>
      <c r="BA556" s="122"/>
      <c r="BJ556" s="122"/>
      <c r="BK556" s="122"/>
      <c r="BT556" s="122"/>
      <c r="CD556" s="122"/>
      <c r="CN556" s="122"/>
      <c r="CX556" s="122"/>
      <c r="DH556" s="122"/>
      <c r="DR556" s="122"/>
      <c r="EB556" s="122"/>
      <c r="EL556" s="122"/>
      <c r="EV556" s="122"/>
      <c r="FF556" s="122"/>
      <c r="FP556" s="122"/>
      <c r="FZ556" s="122"/>
      <c r="GJ556" s="122"/>
      <c r="GT556" s="122"/>
      <c r="HD556" s="122"/>
      <c r="HN556" s="122"/>
      <c r="HX556" s="122"/>
    </row>
    <row xmlns:x14ac="http://schemas.microsoft.com/office/spreadsheetml/2009/9/ac" r="557" s="3" customFormat="true" x14ac:dyDescent="0.25">
      <c r="A557" s="373"/>
      <c r="B557" s="122"/>
      <c r="L557" s="122"/>
      <c r="V557" s="122"/>
      <c r="AF557" s="122"/>
      <c r="AP557" s="122"/>
      <c r="AZ557" s="122"/>
      <c r="BA557" s="122"/>
      <c r="BJ557" s="122"/>
      <c r="BK557" s="122"/>
      <c r="BT557" s="122"/>
      <c r="CD557" s="122"/>
      <c r="CN557" s="122"/>
      <c r="CX557" s="122"/>
      <c r="DH557" s="122"/>
      <c r="DR557" s="122"/>
      <c r="EB557" s="122"/>
      <c r="EL557" s="122"/>
      <c r="EV557" s="122"/>
      <c r="FF557" s="122"/>
      <c r="FP557" s="122"/>
      <c r="FZ557" s="122"/>
      <c r="GJ557" s="122"/>
      <c r="GT557" s="122"/>
      <c r="HD557" s="122"/>
      <c r="HN557" s="122"/>
      <c r="HX557" s="122"/>
    </row>
    <row xmlns:x14ac="http://schemas.microsoft.com/office/spreadsheetml/2009/9/ac" r="558" s="3" customFormat="true" x14ac:dyDescent="0.25">
      <c r="A558" s="373"/>
      <c r="B558" s="122"/>
      <c r="L558" s="122"/>
      <c r="V558" s="122"/>
      <c r="AF558" s="122"/>
      <c r="AP558" s="122"/>
      <c r="AZ558" s="122"/>
      <c r="BA558" s="122"/>
      <c r="BJ558" s="122"/>
      <c r="BK558" s="122"/>
      <c r="BT558" s="122"/>
      <c r="CD558" s="122"/>
      <c r="CN558" s="122"/>
      <c r="CX558" s="122"/>
      <c r="DH558" s="122"/>
      <c r="DR558" s="122"/>
      <c r="EB558" s="122"/>
      <c r="EL558" s="122"/>
      <c r="EV558" s="122"/>
      <c r="FF558" s="122"/>
      <c r="FP558" s="122"/>
      <c r="FZ558" s="122"/>
      <c r="GJ558" s="122"/>
      <c r="GT558" s="122"/>
      <c r="HD558" s="122"/>
      <c r="HN558" s="122"/>
      <c r="HX558" s="122"/>
    </row>
    <row xmlns:x14ac="http://schemas.microsoft.com/office/spreadsheetml/2009/9/ac" r="559" s="3" customFormat="true" x14ac:dyDescent="0.25">
      <c r="A559" s="373"/>
      <c r="B559" s="122"/>
      <c r="L559" s="122"/>
      <c r="V559" s="122"/>
      <c r="AF559" s="122"/>
      <c r="AP559" s="122"/>
      <c r="AZ559" s="122"/>
      <c r="BA559" s="122"/>
      <c r="BJ559" s="122"/>
      <c r="BK559" s="122"/>
      <c r="BT559" s="122"/>
      <c r="CD559" s="122"/>
      <c r="CN559" s="122"/>
      <c r="CX559" s="122"/>
      <c r="DH559" s="122"/>
      <c r="DR559" s="122"/>
      <c r="EB559" s="122"/>
      <c r="EL559" s="122"/>
      <c r="EV559" s="122"/>
      <c r="FF559" s="122"/>
      <c r="FP559" s="122"/>
      <c r="FZ559" s="122"/>
      <c r="GJ559" s="122"/>
      <c r="GT559" s="122"/>
      <c r="HD559" s="122"/>
      <c r="HN559" s="122"/>
      <c r="HX559" s="122"/>
    </row>
    <row xmlns:x14ac="http://schemas.microsoft.com/office/spreadsheetml/2009/9/ac" r="560" s="3" customFormat="true" x14ac:dyDescent="0.25">
      <c r="A560" s="373"/>
      <c r="B560" s="122"/>
      <c r="L560" s="122"/>
      <c r="V560" s="122"/>
      <c r="AF560" s="122"/>
      <c r="AP560" s="122"/>
      <c r="AZ560" s="122"/>
      <c r="BA560" s="122"/>
      <c r="BJ560" s="122"/>
      <c r="BK560" s="122"/>
      <c r="BT560" s="122"/>
      <c r="CD560" s="122"/>
      <c r="CN560" s="122"/>
      <c r="CX560" s="122"/>
      <c r="DH560" s="122"/>
      <c r="DR560" s="122"/>
      <c r="EB560" s="122"/>
      <c r="EL560" s="122"/>
      <c r="EV560" s="122"/>
      <c r="FF560" s="122"/>
      <c r="FP560" s="122"/>
      <c r="FZ560" s="122"/>
      <c r="GJ560" s="122"/>
      <c r="GT560" s="122"/>
      <c r="HD560" s="122"/>
      <c r="HN560" s="122"/>
      <c r="HX560" s="122"/>
    </row>
    <row xmlns:x14ac="http://schemas.microsoft.com/office/spreadsheetml/2009/9/ac" r="561" s="3" customFormat="true" x14ac:dyDescent="0.25">
      <c r="A561" s="373"/>
      <c r="B561" s="122"/>
      <c r="L561" s="122"/>
      <c r="V561" s="122"/>
      <c r="AF561" s="122"/>
      <c r="AP561" s="122"/>
      <c r="AZ561" s="122"/>
      <c r="BA561" s="122"/>
      <c r="BJ561" s="122"/>
      <c r="BK561" s="122"/>
      <c r="BT561" s="122"/>
      <c r="CD561" s="122"/>
      <c r="CN561" s="122"/>
      <c r="CX561" s="122"/>
      <c r="DH561" s="122"/>
      <c r="DR561" s="122"/>
      <c r="EB561" s="122"/>
      <c r="EL561" s="122"/>
      <c r="EV561" s="122"/>
      <c r="FF561" s="122"/>
      <c r="FP561" s="122"/>
      <c r="FZ561" s="122"/>
      <c r="GJ561" s="122"/>
      <c r="GT561" s="122"/>
      <c r="HD561" s="122"/>
      <c r="HN561" s="122"/>
      <c r="HX561" s="122"/>
    </row>
    <row xmlns:x14ac="http://schemas.microsoft.com/office/spreadsheetml/2009/9/ac" r="562" s="3" customFormat="true" x14ac:dyDescent="0.25">
      <c r="A562" s="373"/>
      <c r="B562" s="122"/>
      <c r="L562" s="122"/>
      <c r="V562" s="122"/>
      <c r="AF562" s="122"/>
      <c r="AP562" s="122"/>
      <c r="AZ562" s="122"/>
      <c r="BA562" s="122"/>
      <c r="BJ562" s="122"/>
      <c r="BK562" s="122"/>
      <c r="BT562" s="122"/>
      <c r="CD562" s="122"/>
      <c r="CN562" s="122"/>
      <c r="CX562" s="122"/>
      <c r="DH562" s="122"/>
      <c r="DR562" s="122"/>
      <c r="EB562" s="122"/>
      <c r="EL562" s="122"/>
      <c r="EV562" s="122"/>
      <c r="FF562" s="122"/>
      <c r="FP562" s="122"/>
      <c r="FZ562" s="122"/>
      <c r="GJ562" s="122"/>
      <c r="GT562" s="122"/>
      <c r="HD562" s="122"/>
      <c r="HN562" s="122"/>
      <c r="HX562" s="122"/>
    </row>
    <row xmlns:x14ac="http://schemas.microsoft.com/office/spreadsheetml/2009/9/ac" r="563" s="3" customFormat="true" x14ac:dyDescent="0.25">
      <c r="A563" s="373"/>
      <c r="B563" s="122"/>
      <c r="L563" s="122"/>
      <c r="V563" s="122"/>
      <c r="AF563" s="122"/>
      <c r="AP563" s="122"/>
      <c r="AZ563" s="122"/>
      <c r="BA563" s="122"/>
      <c r="BJ563" s="122"/>
      <c r="BK563" s="122"/>
      <c r="BT563" s="122"/>
      <c r="CD563" s="122"/>
      <c r="CN563" s="122"/>
      <c r="CX563" s="122"/>
      <c r="DH563" s="122"/>
      <c r="DR563" s="122"/>
      <c r="EB563" s="122"/>
      <c r="EL563" s="122"/>
      <c r="EV563" s="122"/>
      <c r="FF563" s="122"/>
      <c r="FP563" s="122"/>
      <c r="FZ563" s="122"/>
      <c r="GJ563" s="122"/>
      <c r="GT563" s="122"/>
      <c r="HD563" s="122"/>
      <c r="HN563" s="122"/>
      <c r="HX563" s="122"/>
    </row>
    <row xmlns:x14ac="http://schemas.microsoft.com/office/spreadsheetml/2009/9/ac" r="564" s="3" customFormat="true" x14ac:dyDescent="0.25">
      <c r="A564" s="373"/>
      <c r="B564" s="122"/>
      <c r="L564" s="122"/>
      <c r="V564" s="122"/>
      <c r="AF564" s="122"/>
      <c r="AP564" s="122"/>
      <c r="AZ564" s="122"/>
      <c r="BA564" s="122"/>
      <c r="BJ564" s="122"/>
      <c r="BK564" s="122"/>
      <c r="BT564" s="122"/>
      <c r="CD564" s="122"/>
      <c r="CN564" s="122"/>
      <c r="CX564" s="122"/>
      <c r="DH564" s="122"/>
      <c r="DR564" s="122"/>
      <c r="EB564" s="122"/>
      <c r="EL564" s="122"/>
      <c r="EV564" s="122"/>
      <c r="FF564" s="122"/>
      <c r="FP564" s="122"/>
      <c r="FZ564" s="122"/>
      <c r="GJ564" s="122"/>
      <c r="GT564" s="122"/>
      <c r="HD564" s="122"/>
      <c r="HN564" s="122"/>
      <c r="HX564" s="122"/>
    </row>
    <row xmlns:x14ac="http://schemas.microsoft.com/office/spreadsheetml/2009/9/ac" r="565" s="3" customFormat="true" x14ac:dyDescent="0.25">
      <c r="A565" s="373"/>
      <c r="B565" s="122"/>
      <c r="L565" s="122"/>
      <c r="V565" s="122"/>
      <c r="AF565" s="122"/>
      <c r="AP565" s="122"/>
      <c r="AZ565" s="122"/>
      <c r="BA565" s="122"/>
      <c r="BJ565" s="122"/>
      <c r="BK565" s="122"/>
      <c r="BT565" s="122"/>
      <c r="CD565" s="122"/>
      <c r="CN565" s="122"/>
      <c r="CX565" s="122"/>
      <c r="DH565" s="122"/>
      <c r="DR565" s="122"/>
      <c r="EB565" s="122"/>
      <c r="EL565" s="122"/>
      <c r="EV565" s="122"/>
      <c r="FF565" s="122"/>
      <c r="FP565" s="122"/>
      <c r="FZ565" s="122"/>
      <c r="GJ565" s="122"/>
      <c r="GT565" s="122"/>
      <c r="HD565" s="122"/>
      <c r="HN565" s="122"/>
      <c r="HX565" s="122"/>
    </row>
    <row xmlns:x14ac="http://schemas.microsoft.com/office/spreadsheetml/2009/9/ac" r="566" s="3" customFormat="true" x14ac:dyDescent="0.25">
      <c r="A566" s="373"/>
      <c r="B566" s="122"/>
      <c r="L566" s="122"/>
      <c r="V566" s="122"/>
      <c r="AF566" s="122"/>
      <c r="AP566" s="122"/>
      <c r="AZ566" s="122"/>
      <c r="BA566" s="122"/>
      <c r="BJ566" s="122"/>
      <c r="BK566" s="122"/>
      <c r="BT566" s="122"/>
      <c r="CD566" s="122"/>
      <c r="CN566" s="122"/>
      <c r="CX566" s="122"/>
      <c r="DH566" s="122"/>
      <c r="DR566" s="122"/>
      <c r="EB566" s="122"/>
      <c r="EL566" s="122"/>
      <c r="EV566" s="122"/>
      <c r="FF566" s="122"/>
      <c r="FP566" s="122"/>
      <c r="FZ566" s="122"/>
      <c r="GJ566" s="122"/>
      <c r="GT566" s="122"/>
      <c r="HD566" s="122"/>
      <c r="HN566" s="122"/>
      <c r="HX566" s="122"/>
    </row>
    <row xmlns:x14ac="http://schemas.microsoft.com/office/spreadsheetml/2009/9/ac" r="567" s="3" customFormat="true" x14ac:dyDescent="0.25">
      <c r="A567" s="373"/>
      <c r="B567" s="122"/>
      <c r="L567" s="122"/>
      <c r="V567" s="122"/>
      <c r="AF567" s="122"/>
      <c r="AP567" s="122"/>
      <c r="AZ567" s="122"/>
      <c r="BA567" s="122"/>
      <c r="BJ567" s="122"/>
      <c r="BK567" s="122"/>
      <c r="BT567" s="122"/>
      <c r="CD567" s="122"/>
      <c r="CN567" s="122"/>
      <c r="CX567" s="122"/>
      <c r="DH567" s="122"/>
      <c r="DR567" s="122"/>
      <c r="EB567" s="122"/>
      <c r="EL567" s="122"/>
      <c r="EV567" s="122"/>
      <c r="FF567" s="122"/>
      <c r="FP567" s="122"/>
      <c r="FZ567" s="122"/>
      <c r="GJ567" s="122"/>
      <c r="GT567" s="122"/>
      <c r="HD567" s="122"/>
      <c r="HN567" s="122"/>
      <c r="HX567" s="122"/>
    </row>
    <row xmlns:x14ac="http://schemas.microsoft.com/office/spreadsheetml/2009/9/ac" r="568" s="3" customFormat="true" x14ac:dyDescent="0.25">
      <c r="A568" s="373"/>
      <c r="B568" s="122"/>
      <c r="L568" s="122"/>
      <c r="V568" s="122"/>
      <c r="AF568" s="122"/>
      <c r="AP568" s="122"/>
      <c r="AZ568" s="122"/>
      <c r="BA568" s="122"/>
      <c r="BJ568" s="122"/>
      <c r="BK568" s="122"/>
      <c r="BT568" s="122"/>
      <c r="CD568" s="122"/>
      <c r="CN568" s="122"/>
      <c r="CX568" s="122"/>
      <c r="DH568" s="122"/>
      <c r="DR568" s="122"/>
      <c r="EB568" s="122"/>
      <c r="EL568" s="122"/>
      <c r="EV568" s="122"/>
      <c r="FF568" s="122"/>
      <c r="FP568" s="122"/>
      <c r="FZ568" s="122"/>
      <c r="GJ568" s="122"/>
      <c r="GT568" s="122"/>
      <c r="HD568" s="122"/>
      <c r="HN568" s="122"/>
      <c r="HX568" s="122"/>
    </row>
    <row xmlns:x14ac="http://schemas.microsoft.com/office/spreadsheetml/2009/9/ac" r="569" s="3" customFormat="true" x14ac:dyDescent="0.25">
      <c r="A569" s="373"/>
      <c r="B569" s="122"/>
      <c r="L569" s="122"/>
      <c r="V569" s="122"/>
      <c r="AF569" s="122"/>
      <c r="AP569" s="122"/>
      <c r="AZ569" s="122"/>
      <c r="BA569" s="122"/>
      <c r="BJ569" s="122"/>
      <c r="BK569" s="122"/>
      <c r="BT569" s="122"/>
      <c r="CD569" s="122"/>
      <c r="CN569" s="122"/>
      <c r="CX569" s="122"/>
      <c r="DH569" s="122"/>
      <c r="DR569" s="122"/>
      <c r="EB569" s="122"/>
      <c r="EL569" s="122"/>
      <c r="EV569" s="122"/>
      <c r="FF569" s="122"/>
      <c r="FP569" s="122"/>
      <c r="FZ569" s="122"/>
      <c r="GJ569" s="122"/>
      <c r="GT569" s="122"/>
      <c r="HD569" s="122"/>
      <c r="HN569" s="122"/>
      <c r="HX569" s="122"/>
    </row>
    <row xmlns:x14ac="http://schemas.microsoft.com/office/spreadsheetml/2009/9/ac" r="570" s="3" customFormat="true" x14ac:dyDescent="0.25">
      <c r="A570" s="373"/>
      <c r="B570" s="122"/>
      <c r="L570" s="122"/>
      <c r="V570" s="122"/>
      <c r="AF570" s="122"/>
      <c r="AP570" s="122"/>
      <c r="AZ570" s="122"/>
      <c r="BA570" s="122"/>
      <c r="BJ570" s="122"/>
      <c r="BK570" s="122"/>
      <c r="BT570" s="122"/>
      <c r="CD570" s="122"/>
      <c r="CN570" s="122"/>
      <c r="CX570" s="122"/>
      <c r="DH570" s="122"/>
      <c r="DR570" s="122"/>
      <c r="EB570" s="122"/>
      <c r="EL570" s="122"/>
      <c r="EV570" s="122"/>
      <c r="FF570" s="122"/>
      <c r="FP570" s="122"/>
      <c r="FZ570" s="122"/>
      <c r="GJ570" s="122"/>
      <c r="GT570" s="122"/>
      <c r="HD570" s="122"/>
      <c r="HN570" s="122"/>
      <c r="HX570" s="122"/>
    </row>
    <row xmlns:x14ac="http://schemas.microsoft.com/office/spreadsheetml/2009/9/ac" r="571" s="3" customFormat="true" x14ac:dyDescent="0.25">
      <c r="A571" s="373"/>
      <c r="B571" s="122"/>
      <c r="L571" s="122"/>
      <c r="V571" s="122"/>
      <c r="AF571" s="122"/>
      <c r="AP571" s="122"/>
      <c r="AZ571" s="122"/>
      <c r="BA571" s="122"/>
      <c r="BJ571" s="122"/>
      <c r="BK571" s="122"/>
      <c r="BT571" s="122"/>
      <c r="CD571" s="122"/>
      <c r="CN571" s="122"/>
      <c r="CX571" s="122"/>
      <c r="DH571" s="122"/>
      <c r="DR571" s="122"/>
      <c r="EB571" s="122"/>
      <c r="EL571" s="122"/>
      <c r="EV571" s="122"/>
      <c r="FF571" s="122"/>
      <c r="FP571" s="122"/>
      <c r="FZ571" s="122"/>
      <c r="GJ571" s="122"/>
      <c r="GT571" s="122"/>
      <c r="HD571" s="122"/>
      <c r="HN571" s="122"/>
      <c r="HX571" s="122"/>
    </row>
    <row xmlns:x14ac="http://schemas.microsoft.com/office/spreadsheetml/2009/9/ac" r="572" s="3" customFormat="true" x14ac:dyDescent="0.25">
      <c r="A572" s="373"/>
      <c r="B572" s="122"/>
      <c r="L572" s="122"/>
      <c r="V572" s="122"/>
      <c r="AF572" s="122"/>
      <c r="AP572" s="122"/>
      <c r="AZ572" s="122"/>
      <c r="BA572" s="122"/>
      <c r="BJ572" s="122"/>
      <c r="BK572" s="122"/>
      <c r="BT572" s="122"/>
      <c r="CD572" s="122"/>
      <c r="CN572" s="122"/>
      <c r="CX572" s="122"/>
      <c r="DH572" s="122"/>
      <c r="DR572" s="122"/>
      <c r="EB572" s="122"/>
      <c r="EL572" s="122"/>
      <c r="EV572" s="122"/>
      <c r="FF572" s="122"/>
      <c r="FP572" s="122"/>
      <c r="FZ572" s="122"/>
      <c r="GJ572" s="122"/>
      <c r="GT572" s="122"/>
      <c r="HD572" s="122"/>
      <c r="HN572" s="122"/>
      <c r="HX572" s="122"/>
    </row>
    <row xmlns:x14ac="http://schemas.microsoft.com/office/spreadsheetml/2009/9/ac" r="573" s="3" customFormat="true" x14ac:dyDescent="0.25">
      <c r="A573" s="373"/>
      <c r="B573" s="122"/>
      <c r="L573" s="122"/>
      <c r="V573" s="122"/>
      <c r="AF573" s="122"/>
      <c r="AP573" s="122"/>
      <c r="AZ573" s="122"/>
      <c r="BA573" s="122"/>
      <c r="BJ573" s="122"/>
      <c r="BK573" s="122"/>
      <c r="BT573" s="122"/>
      <c r="CD573" s="122"/>
      <c r="CN573" s="122"/>
      <c r="CX573" s="122"/>
      <c r="DH573" s="122"/>
      <c r="DR573" s="122"/>
      <c r="EB573" s="122"/>
      <c r="EL573" s="122"/>
      <c r="EV573" s="122"/>
      <c r="FF573" s="122"/>
      <c r="FP573" s="122"/>
      <c r="FZ573" s="122"/>
      <c r="GJ573" s="122"/>
      <c r="GT573" s="122"/>
      <c r="HD573" s="122"/>
      <c r="HN573" s="122"/>
      <c r="HX573" s="122"/>
    </row>
    <row xmlns:x14ac="http://schemas.microsoft.com/office/spreadsheetml/2009/9/ac" r="574" s="3" customFormat="true" x14ac:dyDescent="0.25">
      <c r="A574" s="373"/>
      <c r="B574" s="122"/>
      <c r="L574" s="122"/>
      <c r="V574" s="122"/>
      <c r="AF574" s="122"/>
      <c r="AP574" s="122"/>
      <c r="AZ574" s="122"/>
      <c r="BA574" s="122"/>
      <c r="BJ574" s="122"/>
      <c r="BK574" s="122"/>
      <c r="BT574" s="122"/>
      <c r="CD574" s="122"/>
      <c r="CN574" s="122"/>
      <c r="CX574" s="122"/>
      <c r="DH574" s="122"/>
      <c r="DR574" s="122"/>
      <c r="EB574" s="122"/>
      <c r="EL574" s="122"/>
      <c r="EV574" s="122"/>
      <c r="FF574" s="122"/>
      <c r="FP574" s="122"/>
      <c r="FZ574" s="122"/>
      <c r="GJ574" s="122"/>
      <c r="GT574" s="122"/>
      <c r="HD574" s="122"/>
      <c r="HN574" s="122"/>
      <c r="HX574" s="122"/>
    </row>
    <row xmlns:x14ac="http://schemas.microsoft.com/office/spreadsheetml/2009/9/ac" r="575" s="3" customFormat="true" x14ac:dyDescent="0.25">
      <c r="A575" s="373"/>
      <c r="B575" s="122"/>
      <c r="L575" s="122"/>
      <c r="V575" s="122"/>
      <c r="AF575" s="122"/>
      <c r="AP575" s="122"/>
      <c r="AZ575" s="122"/>
      <c r="BA575" s="122"/>
      <c r="BJ575" s="122"/>
      <c r="BK575" s="122"/>
      <c r="BT575" s="122"/>
      <c r="CD575" s="122"/>
      <c r="CN575" s="122"/>
      <c r="CX575" s="122"/>
      <c r="DH575" s="122"/>
      <c r="DR575" s="122"/>
      <c r="EB575" s="122"/>
      <c r="EL575" s="122"/>
      <c r="EV575" s="122"/>
      <c r="FF575" s="122"/>
      <c r="FP575" s="122"/>
      <c r="FZ575" s="122"/>
      <c r="GJ575" s="122"/>
      <c r="GT575" s="122"/>
      <c r="HD575" s="122"/>
      <c r="HN575" s="122"/>
      <c r="HX575" s="122"/>
    </row>
    <row xmlns:x14ac="http://schemas.microsoft.com/office/spreadsheetml/2009/9/ac" r="576" s="3" customFormat="true" x14ac:dyDescent="0.25">
      <c r="A576" s="373"/>
      <c r="B576" s="122"/>
      <c r="L576" s="122"/>
      <c r="V576" s="122"/>
      <c r="AF576" s="122"/>
      <c r="AP576" s="122"/>
      <c r="AZ576" s="122"/>
      <c r="BA576" s="122"/>
      <c r="BJ576" s="122"/>
      <c r="BK576" s="122"/>
      <c r="BT576" s="122"/>
      <c r="CD576" s="122"/>
      <c r="CN576" s="122"/>
      <c r="CX576" s="122"/>
      <c r="DH576" s="122"/>
      <c r="DR576" s="122"/>
      <c r="EB576" s="122"/>
      <c r="EL576" s="122"/>
      <c r="EV576" s="122"/>
      <c r="FF576" s="122"/>
      <c r="FP576" s="122"/>
      <c r="FZ576" s="122"/>
      <c r="GJ576" s="122"/>
      <c r="GT576" s="122"/>
      <c r="HD576" s="122"/>
      <c r="HN576" s="122"/>
      <c r="HX576" s="122"/>
    </row>
    <row xmlns:x14ac="http://schemas.microsoft.com/office/spreadsheetml/2009/9/ac" r="577" s="3" customFormat="true" x14ac:dyDescent="0.25">
      <c r="A577" s="373"/>
      <c r="B577" s="122"/>
      <c r="L577" s="122"/>
      <c r="V577" s="122"/>
      <c r="AF577" s="122"/>
      <c r="AP577" s="122"/>
      <c r="AZ577" s="122"/>
      <c r="BA577" s="122"/>
      <c r="BJ577" s="122"/>
      <c r="BK577" s="122"/>
      <c r="BT577" s="122"/>
      <c r="CD577" s="122"/>
      <c r="CN577" s="122"/>
      <c r="CX577" s="122"/>
      <c r="DH577" s="122"/>
      <c r="DR577" s="122"/>
      <c r="EB577" s="122"/>
      <c r="EL577" s="122"/>
      <c r="EV577" s="122"/>
      <c r="FF577" s="122"/>
      <c r="FP577" s="122"/>
      <c r="FZ577" s="122"/>
      <c r="GJ577" s="122"/>
      <c r="GT577" s="122"/>
      <c r="HD577" s="122"/>
      <c r="HN577" s="122"/>
      <c r="HX577" s="122"/>
    </row>
    <row xmlns:x14ac="http://schemas.microsoft.com/office/spreadsheetml/2009/9/ac" r="578" s="3" customFormat="true" x14ac:dyDescent="0.25">
      <c r="A578" s="373"/>
      <c r="B578" s="122"/>
      <c r="L578" s="122"/>
      <c r="V578" s="122"/>
      <c r="AF578" s="122"/>
      <c r="AP578" s="122"/>
      <c r="AZ578" s="122"/>
      <c r="BA578" s="122"/>
      <c r="BJ578" s="122"/>
      <c r="BK578" s="122"/>
      <c r="BT578" s="122"/>
      <c r="CD578" s="122"/>
      <c r="CN578" s="122"/>
      <c r="CX578" s="122"/>
      <c r="DH578" s="122"/>
      <c r="DR578" s="122"/>
      <c r="EB578" s="122"/>
      <c r="EL578" s="122"/>
      <c r="EV578" s="122"/>
      <c r="FF578" s="122"/>
      <c r="FP578" s="122"/>
      <c r="FZ578" s="122"/>
      <c r="GJ578" s="122"/>
      <c r="GT578" s="122"/>
      <c r="HD578" s="122"/>
      <c r="HN578" s="122"/>
      <c r="HX578" s="122"/>
    </row>
    <row xmlns:x14ac="http://schemas.microsoft.com/office/spreadsheetml/2009/9/ac" r="579" s="3" customFormat="true" x14ac:dyDescent="0.25">
      <c r="A579" s="373"/>
      <c r="B579" s="122"/>
      <c r="L579" s="122"/>
      <c r="V579" s="122"/>
      <c r="AF579" s="122"/>
      <c r="AP579" s="122"/>
      <c r="AZ579" s="122"/>
      <c r="BA579" s="122"/>
      <c r="BJ579" s="122"/>
      <c r="BK579" s="122"/>
      <c r="BT579" s="122"/>
      <c r="CD579" s="122"/>
      <c r="CN579" s="122"/>
      <c r="CX579" s="122"/>
      <c r="DH579" s="122"/>
      <c r="DR579" s="122"/>
      <c r="EB579" s="122"/>
      <c r="EL579" s="122"/>
      <c r="EV579" s="122"/>
      <c r="FF579" s="122"/>
      <c r="FP579" s="122"/>
      <c r="FZ579" s="122"/>
      <c r="GJ579" s="122"/>
      <c r="GT579" s="122"/>
      <c r="HD579" s="122"/>
      <c r="HN579" s="122"/>
      <c r="HX579" s="122"/>
    </row>
    <row xmlns:x14ac="http://schemas.microsoft.com/office/spreadsheetml/2009/9/ac" r="580" s="3" customFormat="true" x14ac:dyDescent="0.25">
      <c r="A580" s="373"/>
      <c r="B580" s="122"/>
      <c r="L580" s="122"/>
      <c r="V580" s="122"/>
      <c r="AF580" s="122"/>
      <c r="AP580" s="122"/>
      <c r="AZ580" s="122"/>
      <c r="BA580" s="122"/>
      <c r="BJ580" s="122"/>
      <c r="BK580" s="122"/>
      <c r="BT580" s="122"/>
      <c r="CD580" s="122"/>
      <c r="CN580" s="122"/>
      <c r="CX580" s="122"/>
      <c r="DH580" s="122"/>
      <c r="DR580" s="122"/>
      <c r="EB580" s="122"/>
      <c r="EL580" s="122"/>
      <c r="EV580" s="122"/>
      <c r="FF580" s="122"/>
      <c r="FP580" s="122"/>
      <c r="FZ580" s="122"/>
      <c r="GJ580" s="122"/>
      <c r="GT580" s="122"/>
      <c r="HD580" s="122"/>
      <c r="HN580" s="122"/>
      <c r="HX580" s="122"/>
    </row>
    <row xmlns:x14ac="http://schemas.microsoft.com/office/spreadsheetml/2009/9/ac" r="581" s="3" customFormat="true" x14ac:dyDescent="0.25">
      <c r="A581" s="373"/>
      <c r="B581" s="122"/>
      <c r="L581" s="122"/>
      <c r="V581" s="122"/>
      <c r="AF581" s="122"/>
      <c r="AP581" s="122"/>
      <c r="AZ581" s="122"/>
      <c r="BA581" s="122"/>
      <c r="BJ581" s="122"/>
      <c r="BK581" s="122"/>
      <c r="BT581" s="122"/>
      <c r="CD581" s="122"/>
      <c r="CN581" s="122"/>
      <c r="CX581" s="122"/>
      <c r="DH581" s="122"/>
      <c r="DR581" s="122"/>
      <c r="EB581" s="122"/>
      <c r="EL581" s="122"/>
      <c r="EV581" s="122"/>
      <c r="FF581" s="122"/>
      <c r="FP581" s="122"/>
      <c r="FZ581" s="122"/>
      <c r="GJ581" s="122"/>
      <c r="GT581" s="122"/>
      <c r="HD581" s="122"/>
      <c r="HN581" s="122"/>
      <c r="HX581" s="122"/>
    </row>
    <row xmlns:x14ac="http://schemas.microsoft.com/office/spreadsheetml/2009/9/ac" r="582" s="3" customFormat="true" x14ac:dyDescent="0.25">
      <c r="A582" s="373"/>
      <c r="B582" s="122"/>
      <c r="L582" s="122"/>
      <c r="V582" s="122"/>
      <c r="AF582" s="122"/>
      <c r="AP582" s="122"/>
      <c r="AZ582" s="122"/>
      <c r="BA582" s="122"/>
      <c r="BJ582" s="122"/>
      <c r="BK582" s="122"/>
      <c r="BT582" s="122"/>
      <c r="CD582" s="122"/>
      <c r="CN582" s="122"/>
      <c r="CX582" s="122"/>
      <c r="DH582" s="122"/>
      <c r="DR582" s="122"/>
      <c r="EB582" s="122"/>
      <c r="EL582" s="122"/>
      <c r="EV582" s="122"/>
      <c r="FF582" s="122"/>
      <c r="FP582" s="122"/>
      <c r="FZ582" s="122"/>
      <c r="GJ582" s="122"/>
      <c r="GT582" s="122"/>
      <c r="HD582" s="122"/>
      <c r="HN582" s="122"/>
      <c r="HX582" s="122"/>
    </row>
    <row xmlns:x14ac="http://schemas.microsoft.com/office/spreadsheetml/2009/9/ac" r="583" s="3" customFormat="true" x14ac:dyDescent="0.25">
      <c r="A583" s="373"/>
      <c r="B583" s="122"/>
      <c r="L583" s="122"/>
      <c r="V583" s="122"/>
      <c r="AF583" s="122"/>
      <c r="AP583" s="122"/>
      <c r="AZ583" s="122"/>
      <c r="BA583" s="122"/>
      <c r="BJ583" s="122"/>
      <c r="BK583" s="122"/>
      <c r="BT583" s="122"/>
      <c r="CD583" s="122"/>
      <c r="CN583" s="122"/>
      <c r="CX583" s="122"/>
      <c r="DH583" s="122"/>
      <c r="DR583" s="122"/>
      <c r="EB583" s="122"/>
      <c r="EL583" s="122"/>
      <c r="EV583" s="122"/>
      <c r="FF583" s="122"/>
      <c r="FP583" s="122"/>
      <c r="FZ583" s="122"/>
      <c r="GJ583" s="122"/>
      <c r="GT583" s="122"/>
      <c r="HD583" s="122"/>
      <c r="HN583" s="122"/>
      <c r="HX583" s="122"/>
    </row>
    <row xmlns:x14ac="http://schemas.microsoft.com/office/spreadsheetml/2009/9/ac" r="584" s="3" customFormat="true" x14ac:dyDescent="0.25">
      <c r="A584" s="373"/>
      <c r="B584" s="122"/>
      <c r="L584" s="122"/>
      <c r="V584" s="122"/>
      <c r="AF584" s="122"/>
      <c r="AP584" s="122"/>
      <c r="AZ584" s="122"/>
      <c r="BA584" s="122"/>
      <c r="BJ584" s="122"/>
      <c r="BK584" s="122"/>
      <c r="BT584" s="122"/>
      <c r="CD584" s="122"/>
      <c r="CN584" s="122"/>
      <c r="CX584" s="122"/>
      <c r="DH584" s="122"/>
      <c r="DR584" s="122"/>
      <c r="EB584" s="122"/>
      <c r="EL584" s="122"/>
      <c r="EV584" s="122"/>
      <c r="FF584" s="122"/>
      <c r="FP584" s="122"/>
      <c r="FZ584" s="122"/>
      <c r="GJ584" s="122"/>
      <c r="GT584" s="122"/>
      <c r="HD584" s="122"/>
      <c r="HN584" s="122"/>
      <c r="HX584" s="122"/>
    </row>
    <row xmlns:x14ac="http://schemas.microsoft.com/office/spreadsheetml/2009/9/ac" r="585" s="3" customFormat="true" x14ac:dyDescent="0.25">
      <c r="A585" s="373"/>
      <c r="B585" s="122"/>
      <c r="L585" s="122"/>
      <c r="V585" s="122"/>
      <c r="AF585" s="122"/>
      <c r="AP585" s="122"/>
      <c r="AZ585" s="122"/>
      <c r="BA585" s="122"/>
      <c r="BJ585" s="122"/>
      <c r="BK585" s="122"/>
      <c r="BT585" s="122"/>
      <c r="CD585" s="122"/>
      <c r="CN585" s="122"/>
      <c r="CX585" s="122"/>
      <c r="DH585" s="122"/>
      <c r="DR585" s="122"/>
      <c r="EB585" s="122"/>
      <c r="EL585" s="122"/>
      <c r="EV585" s="122"/>
      <c r="FF585" s="122"/>
      <c r="FP585" s="122"/>
      <c r="FZ585" s="122"/>
      <c r="GJ585" s="122"/>
      <c r="GT585" s="122"/>
      <c r="HD585" s="122"/>
      <c r="HN585" s="122"/>
      <c r="HX585" s="122"/>
    </row>
    <row xmlns:x14ac="http://schemas.microsoft.com/office/spreadsheetml/2009/9/ac" r="586" s="3" customFormat="true" x14ac:dyDescent="0.25">
      <c r="A586" s="373"/>
      <c r="B586" s="122"/>
      <c r="L586" s="122"/>
      <c r="V586" s="122"/>
      <c r="AF586" s="122"/>
      <c r="AP586" s="122"/>
      <c r="AZ586" s="122"/>
      <c r="BA586" s="122"/>
      <c r="BJ586" s="122"/>
      <c r="BK586" s="122"/>
      <c r="BT586" s="122"/>
      <c r="CD586" s="122"/>
      <c r="CN586" s="122"/>
      <c r="CX586" s="122"/>
      <c r="DH586" s="122"/>
      <c r="DR586" s="122"/>
      <c r="EB586" s="122"/>
      <c r="EL586" s="122"/>
      <c r="EV586" s="122"/>
      <c r="FF586" s="122"/>
      <c r="FP586" s="122"/>
      <c r="FZ586" s="122"/>
      <c r="GJ586" s="122"/>
      <c r="GT586" s="122"/>
      <c r="HD586" s="122"/>
      <c r="HN586" s="122"/>
      <c r="HX586" s="122"/>
    </row>
    <row xmlns:x14ac="http://schemas.microsoft.com/office/spreadsheetml/2009/9/ac" r="587" s="3" customFormat="true" x14ac:dyDescent="0.25">
      <c r="A587" s="373"/>
      <c r="B587" s="122"/>
      <c r="L587" s="122"/>
      <c r="V587" s="122"/>
      <c r="AF587" s="122"/>
      <c r="AP587" s="122"/>
      <c r="AZ587" s="122"/>
      <c r="BA587" s="122"/>
      <c r="BJ587" s="122"/>
      <c r="BK587" s="122"/>
      <c r="BT587" s="122"/>
      <c r="CD587" s="122"/>
      <c r="CN587" s="122"/>
      <c r="CX587" s="122"/>
      <c r="DH587" s="122"/>
      <c r="DR587" s="122"/>
      <c r="EB587" s="122"/>
      <c r="EL587" s="122"/>
      <c r="EV587" s="122"/>
      <c r="FF587" s="122"/>
      <c r="FP587" s="122"/>
      <c r="FZ587" s="122"/>
      <c r="GJ587" s="122"/>
      <c r="GT587" s="122"/>
      <c r="HD587" s="122"/>
      <c r="HN587" s="122"/>
      <c r="HX587" s="122"/>
    </row>
    <row xmlns:x14ac="http://schemas.microsoft.com/office/spreadsheetml/2009/9/ac" r="588" s="3" customFormat="true" x14ac:dyDescent="0.25">
      <c r="A588" s="373"/>
      <c r="B588" s="122"/>
      <c r="L588" s="122"/>
      <c r="V588" s="122"/>
      <c r="AF588" s="122"/>
      <c r="AP588" s="122"/>
      <c r="AZ588" s="122"/>
      <c r="BA588" s="122"/>
      <c r="BJ588" s="122"/>
      <c r="BK588" s="122"/>
      <c r="BT588" s="122"/>
      <c r="CD588" s="122"/>
      <c r="CN588" s="122"/>
      <c r="CX588" s="122"/>
      <c r="DH588" s="122"/>
      <c r="DR588" s="122"/>
      <c r="EB588" s="122"/>
      <c r="EL588" s="122"/>
      <c r="EV588" s="122"/>
      <c r="FF588" s="122"/>
      <c r="FP588" s="122"/>
      <c r="FZ588" s="122"/>
      <c r="GJ588" s="122"/>
      <c r="GT588" s="122"/>
      <c r="HD588" s="122"/>
      <c r="HN588" s="122"/>
      <c r="HX588" s="122"/>
    </row>
    <row xmlns:x14ac="http://schemas.microsoft.com/office/spreadsheetml/2009/9/ac" r="589" s="3" customFormat="true" x14ac:dyDescent="0.25">
      <c r="A589" s="373"/>
      <c r="B589" s="122"/>
      <c r="L589" s="122"/>
      <c r="V589" s="122"/>
      <c r="AF589" s="122"/>
      <c r="AP589" s="122"/>
      <c r="AZ589" s="122"/>
      <c r="BA589" s="122"/>
      <c r="BJ589" s="122"/>
      <c r="BK589" s="122"/>
      <c r="BT589" s="122"/>
      <c r="CD589" s="122"/>
      <c r="CN589" s="122"/>
      <c r="CX589" s="122"/>
      <c r="DH589" s="122"/>
      <c r="DR589" s="122"/>
      <c r="EB589" s="122"/>
      <c r="EL589" s="122"/>
      <c r="EV589" s="122"/>
      <c r="FF589" s="122"/>
      <c r="FP589" s="122"/>
      <c r="FZ589" s="122"/>
      <c r="GJ589" s="122"/>
      <c r="GT589" s="122"/>
      <c r="HD589" s="122"/>
      <c r="HN589" s="122"/>
      <c r="HX589" s="122"/>
    </row>
    <row xmlns:x14ac="http://schemas.microsoft.com/office/spreadsheetml/2009/9/ac" r="590" s="3" customFormat="true" x14ac:dyDescent="0.25">
      <c r="A590" s="373"/>
      <c r="B590" s="122"/>
      <c r="L590" s="122"/>
      <c r="V590" s="122"/>
      <c r="AF590" s="122"/>
      <c r="AP590" s="122"/>
      <c r="AZ590" s="122"/>
      <c r="BA590" s="122"/>
      <c r="BJ590" s="122"/>
      <c r="BK590" s="122"/>
      <c r="BT590" s="122"/>
      <c r="CD590" s="122"/>
      <c r="CN590" s="122"/>
      <c r="CX590" s="122"/>
      <c r="DH590" s="122"/>
      <c r="DR590" s="122"/>
      <c r="EB590" s="122"/>
      <c r="EL590" s="122"/>
      <c r="EV590" s="122"/>
      <c r="FF590" s="122"/>
      <c r="FP590" s="122"/>
      <c r="FZ590" s="122"/>
      <c r="GJ590" s="122"/>
      <c r="GT590" s="122"/>
      <c r="HD590" s="122"/>
      <c r="HN590" s="122"/>
      <c r="HX590" s="122"/>
    </row>
    <row xmlns:x14ac="http://schemas.microsoft.com/office/spreadsheetml/2009/9/ac" r="591" s="3" customFormat="true" x14ac:dyDescent="0.25">
      <c r="A591" s="373"/>
      <c r="B591" s="122"/>
      <c r="L591" s="122"/>
      <c r="V591" s="122"/>
      <c r="AF591" s="122"/>
      <c r="AP591" s="122"/>
      <c r="AZ591" s="122"/>
      <c r="BA591" s="122"/>
      <c r="BJ591" s="122"/>
      <c r="BK591" s="122"/>
      <c r="BT591" s="122"/>
      <c r="CD591" s="122"/>
      <c r="CN591" s="122"/>
      <c r="CX591" s="122"/>
      <c r="DH591" s="122"/>
      <c r="DR591" s="122"/>
      <c r="EB591" s="122"/>
      <c r="EL591" s="122"/>
      <c r="EV591" s="122"/>
      <c r="FF591" s="122"/>
      <c r="FP591" s="122"/>
      <c r="FZ591" s="122"/>
      <c r="GJ591" s="122"/>
      <c r="GT591" s="122"/>
      <c r="HD591" s="122"/>
      <c r="HN591" s="122"/>
      <c r="HX591" s="122"/>
    </row>
    <row xmlns:x14ac="http://schemas.microsoft.com/office/spreadsheetml/2009/9/ac" r="592" s="3" customFormat="true" x14ac:dyDescent="0.25">
      <c r="A592" s="373"/>
      <c r="B592" s="122"/>
      <c r="L592" s="122"/>
      <c r="V592" s="122"/>
      <c r="AF592" s="122"/>
      <c r="AP592" s="122"/>
      <c r="AZ592" s="122"/>
      <c r="BA592" s="122"/>
      <c r="BJ592" s="122"/>
      <c r="BK592" s="122"/>
      <c r="BT592" s="122"/>
      <c r="CD592" s="122"/>
      <c r="CN592" s="122"/>
      <c r="CX592" s="122"/>
      <c r="DH592" s="122"/>
      <c r="DR592" s="122"/>
      <c r="EB592" s="122"/>
      <c r="EL592" s="122"/>
      <c r="EV592" s="122"/>
      <c r="FF592" s="122"/>
      <c r="FP592" s="122"/>
      <c r="FZ592" s="122"/>
      <c r="GJ592" s="122"/>
      <c r="GT592" s="122"/>
      <c r="HD592" s="122"/>
      <c r="HN592" s="122"/>
      <c r="HX592" s="122"/>
    </row>
    <row xmlns:x14ac="http://schemas.microsoft.com/office/spreadsheetml/2009/9/ac" r="593" s="3" customFormat="true" x14ac:dyDescent="0.25">
      <c r="A593" s="373"/>
      <c r="B593" s="122"/>
      <c r="L593" s="122"/>
      <c r="V593" s="122"/>
      <c r="AF593" s="122"/>
      <c r="AP593" s="122"/>
      <c r="AZ593" s="122"/>
      <c r="BA593" s="122"/>
      <c r="BJ593" s="122"/>
      <c r="BK593" s="122"/>
      <c r="BT593" s="122"/>
      <c r="CD593" s="122"/>
      <c r="CN593" s="122"/>
      <c r="CX593" s="122"/>
      <c r="DH593" s="122"/>
      <c r="DR593" s="122"/>
      <c r="EB593" s="122"/>
      <c r="EL593" s="122"/>
      <c r="EV593" s="122"/>
      <c r="FF593" s="122"/>
      <c r="FP593" s="122"/>
      <c r="FZ593" s="122"/>
      <c r="GJ593" s="122"/>
      <c r="GT593" s="122"/>
      <c r="HD593" s="122"/>
      <c r="HN593" s="122"/>
      <c r="HX593" s="122"/>
    </row>
    <row xmlns:x14ac="http://schemas.microsoft.com/office/spreadsheetml/2009/9/ac" r="594" s="3" customFormat="true" x14ac:dyDescent="0.25">
      <c r="A594" s="373"/>
      <c r="B594" s="122"/>
      <c r="L594" s="122"/>
      <c r="V594" s="122"/>
      <c r="AF594" s="122"/>
      <c r="AP594" s="122"/>
      <c r="AZ594" s="122"/>
      <c r="BA594" s="122"/>
      <c r="BJ594" s="122"/>
      <c r="BK594" s="122"/>
      <c r="BT594" s="122"/>
      <c r="CD594" s="122"/>
      <c r="CN594" s="122"/>
      <c r="CX594" s="122"/>
      <c r="DH594" s="122"/>
      <c r="DR594" s="122"/>
      <c r="EB594" s="122"/>
      <c r="EL594" s="122"/>
      <c r="EV594" s="122"/>
      <c r="FF594" s="122"/>
      <c r="FP594" s="122"/>
      <c r="FZ594" s="122"/>
      <c r="GJ594" s="122"/>
      <c r="GT594" s="122"/>
      <c r="HD594" s="122"/>
      <c r="HN594" s="122"/>
      <c r="HX594" s="122"/>
    </row>
    <row xmlns:x14ac="http://schemas.microsoft.com/office/spreadsheetml/2009/9/ac" r="595" s="3" customFormat="true" x14ac:dyDescent="0.25">
      <c r="A595" s="373"/>
      <c r="B595" s="122"/>
      <c r="L595" s="122"/>
      <c r="V595" s="122"/>
      <c r="AF595" s="122"/>
      <c r="AP595" s="122"/>
      <c r="AZ595" s="122"/>
      <c r="BA595" s="122"/>
      <c r="BJ595" s="122"/>
      <c r="BK595" s="122"/>
      <c r="BT595" s="122"/>
      <c r="CD595" s="122"/>
      <c r="CN595" s="122"/>
      <c r="CX595" s="122"/>
      <c r="DH595" s="122"/>
      <c r="DR595" s="122"/>
      <c r="EB595" s="122"/>
      <c r="EL595" s="122"/>
      <c r="EV595" s="122"/>
      <c r="FF595" s="122"/>
      <c r="FP595" s="122"/>
      <c r="FZ595" s="122"/>
      <c r="GJ595" s="122"/>
      <c r="GT595" s="122"/>
      <c r="HD595" s="122"/>
      <c r="HN595" s="122"/>
      <c r="HX595" s="122"/>
    </row>
    <row xmlns:x14ac="http://schemas.microsoft.com/office/spreadsheetml/2009/9/ac" r="596" s="3" customFormat="true" x14ac:dyDescent="0.25">
      <c r="A596" s="373"/>
      <c r="B596" s="122"/>
      <c r="L596" s="122"/>
      <c r="V596" s="122"/>
      <c r="AF596" s="122"/>
      <c r="AP596" s="122"/>
      <c r="AZ596" s="122"/>
      <c r="BA596" s="122"/>
      <c r="BJ596" s="122"/>
      <c r="BK596" s="122"/>
      <c r="BT596" s="122"/>
      <c r="CD596" s="122"/>
      <c r="CN596" s="122"/>
      <c r="CX596" s="122"/>
      <c r="DH596" s="122"/>
      <c r="DR596" s="122"/>
      <c r="EB596" s="122"/>
      <c r="EL596" s="122"/>
      <c r="EV596" s="122"/>
      <c r="FF596" s="122"/>
      <c r="FP596" s="122"/>
      <c r="FZ596" s="122"/>
      <c r="GJ596" s="122"/>
      <c r="GT596" s="122"/>
      <c r="HD596" s="122"/>
      <c r="HN596" s="122"/>
      <c r="HX596" s="122"/>
    </row>
    <row xmlns:x14ac="http://schemas.microsoft.com/office/spreadsheetml/2009/9/ac" r="597" s="3" customFormat="true" x14ac:dyDescent="0.25">
      <c r="A597" s="373"/>
      <c r="B597" s="122"/>
      <c r="L597" s="122"/>
      <c r="V597" s="122"/>
      <c r="AF597" s="122"/>
      <c r="AP597" s="122"/>
      <c r="AZ597" s="122"/>
      <c r="BA597" s="122"/>
      <c r="BJ597" s="122"/>
      <c r="BK597" s="122"/>
      <c r="BT597" s="122"/>
      <c r="CD597" s="122"/>
      <c r="CN597" s="122"/>
      <c r="CX597" s="122"/>
      <c r="DH597" s="122"/>
      <c r="DR597" s="122"/>
      <c r="EB597" s="122"/>
      <c r="EL597" s="122"/>
      <c r="EV597" s="122"/>
      <c r="FF597" s="122"/>
      <c r="FP597" s="122"/>
      <c r="FZ597" s="122"/>
      <c r="GJ597" s="122"/>
      <c r="GT597" s="122"/>
      <c r="HD597" s="122"/>
      <c r="HN597" s="122"/>
      <c r="HX597" s="122"/>
    </row>
    <row xmlns:x14ac="http://schemas.microsoft.com/office/spreadsheetml/2009/9/ac" r="598" s="3" customFormat="true" x14ac:dyDescent="0.25">
      <c r="A598" s="373"/>
      <c r="B598" s="122"/>
      <c r="L598" s="122"/>
      <c r="V598" s="122"/>
      <c r="AF598" s="122"/>
      <c r="AP598" s="122"/>
      <c r="AZ598" s="122"/>
      <c r="BA598" s="122"/>
      <c r="BJ598" s="122"/>
      <c r="BK598" s="122"/>
      <c r="BT598" s="122"/>
      <c r="CD598" s="122"/>
      <c r="CN598" s="122"/>
      <c r="CX598" s="122"/>
      <c r="DH598" s="122"/>
      <c r="DR598" s="122"/>
      <c r="EB598" s="122"/>
      <c r="EL598" s="122"/>
      <c r="EV598" s="122"/>
      <c r="FF598" s="122"/>
      <c r="FP598" s="122"/>
      <c r="FZ598" s="122"/>
      <c r="GJ598" s="122"/>
      <c r="GT598" s="122"/>
      <c r="HD598" s="122"/>
      <c r="HN598" s="122"/>
      <c r="HX598" s="122"/>
    </row>
    <row xmlns:x14ac="http://schemas.microsoft.com/office/spreadsheetml/2009/9/ac" r="599" s="3" customFormat="true" x14ac:dyDescent="0.25">
      <c r="A599" s="373"/>
      <c r="B599" s="122"/>
      <c r="L599" s="122"/>
      <c r="V599" s="122"/>
      <c r="AF599" s="122"/>
      <c r="AP599" s="122"/>
      <c r="AZ599" s="122"/>
      <c r="BA599" s="122"/>
      <c r="BJ599" s="122"/>
      <c r="BK599" s="122"/>
      <c r="BT599" s="122"/>
      <c r="CD599" s="122"/>
      <c r="CN599" s="122"/>
      <c r="CX599" s="122"/>
      <c r="DH599" s="122"/>
      <c r="DR599" s="122"/>
      <c r="EB599" s="122"/>
      <c r="EL599" s="122"/>
      <c r="EV599" s="122"/>
      <c r="FF599" s="122"/>
      <c r="FP599" s="122"/>
      <c r="FZ599" s="122"/>
      <c r="GJ599" s="122"/>
      <c r="GT599" s="122"/>
      <c r="HD599" s="122"/>
      <c r="HN599" s="122"/>
      <c r="HX599" s="122"/>
    </row>
    <row xmlns:x14ac="http://schemas.microsoft.com/office/spreadsheetml/2009/9/ac" r="600" s="3" customFormat="true" x14ac:dyDescent="0.25">
      <c r="A600" s="373"/>
      <c r="B600" s="122"/>
      <c r="L600" s="122"/>
      <c r="V600" s="122"/>
      <c r="AF600" s="122"/>
      <c r="AP600" s="122"/>
      <c r="AZ600" s="122"/>
      <c r="BA600" s="122"/>
      <c r="BJ600" s="122"/>
      <c r="BK600" s="122"/>
      <c r="BT600" s="122"/>
      <c r="CD600" s="122"/>
      <c r="CN600" s="122"/>
      <c r="CX600" s="122"/>
      <c r="DH600" s="122"/>
      <c r="DR600" s="122"/>
      <c r="EB600" s="122"/>
      <c r="EL600" s="122"/>
      <c r="EV600" s="122"/>
      <c r="FF600" s="122"/>
      <c r="FP600" s="122"/>
      <c r="FZ600" s="122"/>
      <c r="GJ600" s="122"/>
      <c r="GT600" s="122"/>
      <c r="HD600" s="122"/>
      <c r="HN600" s="122"/>
      <c r="HX600" s="122"/>
    </row>
    <row xmlns:x14ac="http://schemas.microsoft.com/office/spreadsheetml/2009/9/ac" r="601" s="3" customFormat="true" x14ac:dyDescent="0.25">
      <c r="A601" s="373"/>
      <c r="B601" s="122"/>
      <c r="L601" s="122"/>
      <c r="V601" s="122"/>
      <c r="AF601" s="122"/>
      <c r="AP601" s="122"/>
      <c r="AZ601" s="122"/>
      <c r="BA601" s="122"/>
      <c r="BJ601" s="122"/>
      <c r="BK601" s="122"/>
      <c r="BT601" s="122"/>
      <c r="CD601" s="122"/>
      <c r="CN601" s="122"/>
      <c r="CX601" s="122"/>
      <c r="DH601" s="122"/>
      <c r="DR601" s="122"/>
      <c r="EB601" s="122"/>
      <c r="EL601" s="122"/>
      <c r="EV601" s="122"/>
      <c r="FF601" s="122"/>
      <c r="FP601" s="122"/>
      <c r="FZ601" s="122"/>
      <c r="GJ601" s="122"/>
      <c r="GT601" s="122"/>
      <c r="HD601" s="122"/>
      <c r="HN601" s="122"/>
      <c r="HX601" s="122"/>
    </row>
    <row xmlns:x14ac="http://schemas.microsoft.com/office/spreadsheetml/2009/9/ac" r="602" s="3" customFormat="true" x14ac:dyDescent="0.25">
      <c r="A602" s="373"/>
      <c r="B602" s="122"/>
      <c r="L602" s="122"/>
      <c r="V602" s="122"/>
      <c r="AF602" s="122"/>
      <c r="AP602" s="122"/>
      <c r="AZ602" s="122"/>
      <c r="BA602" s="122"/>
      <c r="BJ602" s="122"/>
      <c r="BK602" s="122"/>
      <c r="BT602" s="122"/>
      <c r="CD602" s="122"/>
      <c r="CN602" s="122"/>
      <c r="CX602" s="122"/>
      <c r="DH602" s="122"/>
      <c r="DR602" s="122"/>
      <c r="EB602" s="122"/>
      <c r="EL602" s="122"/>
      <c r="EV602" s="122"/>
      <c r="FF602" s="122"/>
      <c r="FP602" s="122"/>
      <c r="FZ602" s="122"/>
      <c r="GJ602" s="122"/>
      <c r="GT602" s="122"/>
      <c r="HD602" s="122"/>
      <c r="HN602" s="122"/>
      <c r="HX602" s="122"/>
    </row>
    <row xmlns:x14ac="http://schemas.microsoft.com/office/spreadsheetml/2009/9/ac" r="603" s="3" customFormat="true" x14ac:dyDescent="0.25">
      <c r="A603" s="373"/>
      <c r="B603" s="122"/>
      <c r="L603" s="122"/>
      <c r="V603" s="122"/>
      <c r="AF603" s="122"/>
      <c r="AP603" s="122"/>
      <c r="AZ603" s="122"/>
      <c r="BA603" s="122"/>
      <c r="BJ603" s="122"/>
      <c r="BK603" s="122"/>
      <c r="BT603" s="122"/>
      <c r="CD603" s="122"/>
      <c r="CN603" s="122"/>
      <c r="CX603" s="122"/>
      <c r="DH603" s="122"/>
      <c r="DR603" s="122"/>
      <c r="EB603" s="122"/>
      <c r="EL603" s="122"/>
      <c r="EV603" s="122"/>
      <c r="FF603" s="122"/>
      <c r="FP603" s="122"/>
      <c r="FZ603" s="122"/>
      <c r="GJ603" s="122"/>
      <c r="GT603" s="122"/>
      <c r="HD603" s="122"/>
      <c r="HN603" s="122"/>
      <c r="HX603" s="122"/>
    </row>
    <row xmlns:x14ac="http://schemas.microsoft.com/office/spreadsheetml/2009/9/ac" r="604" s="3" customFormat="true" x14ac:dyDescent="0.25">
      <c r="A604" s="373"/>
      <c r="B604" s="122"/>
      <c r="L604" s="122"/>
      <c r="V604" s="122"/>
      <c r="AF604" s="122"/>
      <c r="AP604" s="122"/>
      <c r="AZ604" s="122"/>
      <c r="BA604" s="122"/>
      <c r="BJ604" s="122"/>
      <c r="BK604" s="122"/>
      <c r="BT604" s="122"/>
      <c r="CD604" s="122"/>
      <c r="CN604" s="122"/>
      <c r="CX604" s="122"/>
      <c r="DH604" s="122"/>
      <c r="DR604" s="122"/>
      <c r="EB604" s="122"/>
      <c r="EL604" s="122"/>
      <c r="EV604" s="122"/>
      <c r="FF604" s="122"/>
      <c r="FP604" s="122"/>
      <c r="FZ604" s="122"/>
      <c r="GJ604" s="122"/>
      <c r="GT604" s="122"/>
      <c r="HD604" s="122"/>
      <c r="HN604" s="122"/>
      <c r="HX604" s="122"/>
    </row>
    <row xmlns:x14ac="http://schemas.microsoft.com/office/spreadsheetml/2009/9/ac" r="605" s="3" customFormat="true" x14ac:dyDescent="0.25">
      <c r="A605" s="373"/>
      <c r="B605" s="122"/>
      <c r="L605" s="122"/>
      <c r="V605" s="122"/>
      <c r="AF605" s="122"/>
      <c r="AP605" s="122"/>
      <c r="AZ605" s="122"/>
      <c r="BA605" s="122"/>
      <c r="BJ605" s="122"/>
      <c r="BK605" s="122"/>
      <c r="BT605" s="122"/>
      <c r="CD605" s="122"/>
      <c r="CN605" s="122"/>
      <c r="CX605" s="122"/>
      <c r="DH605" s="122"/>
      <c r="DR605" s="122"/>
      <c r="EB605" s="122"/>
      <c r="EL605" s="122"/>
      <c r="EV605" s="122"/>
      <c r="FF605" s="122"/>
      <c r="FP605" s="122"/>
      <c r="FZ605" s="122"/>
      <c r="GJ605" s="122"/>
      <c r="GT605" s="122"/>
      <c r="HD605" s="122"/>
      <c r="HN605" s="122"/>
      <c r="HX605" s="122"/>
    </row>
    <row xmlns:x14ac="http://schemas.microsoft.com/office/spreadsheetml/2009/9/ac" r="606" s="3" customFormat="true" x14ac:dyDescent="0.25">
      <c r="A606" s="373"/>
      <c r="B606" s="122"/>
      <c r="L606" s="122"/>
      <c r="V606" s="122"/>
      <c r="AF606" s="122"/>
      <c r="AP606" s="122"/>
      <c r="AZ606" s="122"/>
      <c r="BA606" s="122"/>
      <c r="BJ606" s="122"/>
      <c r="BK606" s="122"/>
      <c r="BT606" s="122"/>
      <c r="CD606" s="122"/>
      <c r="CN606" s="122"/>
      <c r="CX606" s="122"/>
      <c r="DH606" s="122"/>
      <c r="DR606" s="122"/>
      <c r="EB606" s="122"/>
      <c r="EL606" s="122"/>
      <c r="EV606" s="122"/>
      <c r="FF606" s="122"/>
      <c r="FP606" s="122"/>
      <c r="FZ606" s="122"/>
      <c r="GJ606" s="122"/>
      <c r="GT606" s="122"/>
      <c r="HD606" s="122"/>
      <c r="HN606" s="122"/>
      <c r="HX606" s="122"/>
    </row>
    <row xmlns:x14ac="http://schemas.microsoft.com/office/spreadsheetml/2009/9/ac" r="607" s="3" customFormat="true" x14ac:dyDescent="0.25">
      <c r="A607" s="373"/>
      <c r="B607" s="122"/>
      <c r="L607" s="122"/>
      <c r="V607" s="122"/>
      <c r="AF607" s="122"/>
      <c r="AP607" s="122"/>
      <c r="AZ607" s="122"/>
      <c r="BA607" s="122"/>
      <c r="BJ607" s="122"/>
      <c r="BK607" s="122"/>
      <c r="BT607" s="122"/>
      <c r="CD607" s="122"/>
      <c r="CN607" s="122"/>
      <c r="CX607" s="122"/>
      <c r="DH607" s="122"/>
      <c r="DR607" s="122"/>
      <c r="EB607" s="122"/>
      <c r="EL607" s="122"/>
      <c r="EV607" s="122"/>
      <c r="FF607" s="122"/>
      <c r="FP607" s="122"/>
      <c r="FZ607" s="122"/>
      <c r="GJ607" s="122"/>
      <c r="GT607" s="122"/>
      <c r="HD607" s="122"/>
      <c r="HN607" s="122"/>
      <c r="HX607" s="122"/>
    </row>
    <row xmlns:x14ac="http://schemas.microsoft.com/office/spreadsheetml/2009/9/ac" r="608" s="3" customFormat="true" x14ac:dyDescent="0.25">
      <c r="A608" s="373"/>
      <c r="B608" s="122"/>
      <c r="L608" s="122"/>
      <c r="V608" s="122"/>
      <c r="AF608" s="122"/>
      <c r="AP608" s="122"/>
      <c r="AZ608" s="122"/>
      <c r="BA608" s="122"/>
      <c r="BJ608" s="122"/>
      <c r="BK608" s="122"/>
      <c r="BT608" s="122"/>
      <c r="CD608" s="122"/>
      <c r="CN608" s="122"/>
      <c r="CX608" s="122"/>
      <c r="DH608" s="122"/>
      <c r="DR608" s="122"/>
      <c r="EB608" s="122"/>
      <c r="EL608" s="122"/>
      <c r="EV608" s="122"/>
      <c r="FF608" s="122"/>
      <c r="FP608" s="122"/>
      <c r="FZ608" s="122"/>
      <c r="GJ608" s="122"/>
      <c r="GT608" s="122"/>
      <c r="HD608" s="122"/>
      <c r="HN608" s="122"/>
      <c r="HX608" s="122"/>
    </row>
    <row xmlns:x14ac="http://schemas.microsoft.com/office/spreadsheetml/2009/9/ac" r="609" s="3" customFormat="true" x14ac:dyDescent="0.25">
      <c r="A609" s="373"/>
      <c r="B609" s="122"/>
      <c r="L609" s="122"/>
      <c r="V609" s="122"/>
      <c r="AF609" s="122"/>
      <c r="AP609" s="122"/>
      <c r="AZ609" s="122"/>
      <c r="BA609" s="122"/>
      <c r="BJ609" s="122"/>
      <c r="BK609" s="122"/>
      <c r="BT609" s="122"/>
      <c r="CD609" s="122"/>
      <c r="CN609" s="122"/>
      <c r="CX609" s="122"/>
      <c r="DH609" s="122"/>
      <c r="DR609" s="122"/>
      <c r="EB609" s="122"/>
      <c r="EL609" s="122"/>
      <c r="EV609" s="122"/>
      <c r="FF609" s="122"/>
      <c r="FP609" s="122"/>
      <c r="FZ609" s="122"/>
      <c r="GJ609" s="122"/>
      <c r="GT609" s="122"/>
      <c r="HD609" s="122"/>
      <c r="HN609" s="122"/>
      <c r="HX609" s="122"/>
    </row>
    <row xmlns:x14ac="http://schemas.microsoft.com/office/spreadsheetml/2009/9/ac" r="610" s="3" customFormat="true" x14ac:dyDescent="0.25">
      <c r="A610" s="373"/>
      <c r="B610" s="122"/>
      <c r="L610" s="122"/>
      <c r="V610" s="122"/>
      <c r="AF610" s="122"/>
      <c r="AP610" s="122"/>
      <c r="AZ610" s="122"/>
      <c r="BA610" s="122"/>
      <c r="BJ610" s="122"/>
      <c r="BK610" s="122"/>
      <c r="BT610" s="122"/>
      <c r="CD610" s="122"/>
      <c r="CN610" s="122"/>
      <c r="CX610" s="122"/>
      <c r="DH610" s="122"/>
      <c r="DR610" s="122"/>
      <c r="EB610" s="122"/>
      <c r="EL610" s="122"/>
      <c r="EV610" s="122"/>
      <c r="FF610" s="122"/>
      <c r="FP610" s="122"/>
      <c r="FZ610" s="122"/>
      <c r="GJ610" s="122"/>
      <c r="GT610" s="122"/>
      <c r="HD610" s="122"/>
      <c r="HN610" s="122"/>
      <c r="HX610" s="122"/>
    </row>
    <row xmlns:x14ac="http://schemas.microsoft.com/office/spreadsheetml/2009/9/ac" r="611" s="3" customFormat="true" x14ac:dyDescent="0.25">
      <c r="A611" s="373"/>
      <c r="B611" s="122"/>
      <c r="L611" s="122"/>
      <c r="V611" s="122"/>
      <c r="AF611" s="122"/>
      <c r="AP611" s="122"/>
      <c r="AZ611" s="122"/>
      <c r="BA611" s="122"/>
      <c r="BJ611" s="122"/>
      <c r="BK611" s="122"/>
      <c r="BT611" s="122"/>
      <c r="CD611" s="122"/>
      <c r="CN611" s="122"/>
      <c r="CX611" s="122"/>
      <c r="DH611" s="122"/>
      <c r="DR611" s="122"/>
      <c r="EB611" s="122"/>
      <c r="EL611" s="122"/>
      <c r="EV611" s="122"/>
      <c r="FF611" s="122"/>
      <c r="FP611" s="122"/>
      <c r="FZ611" s="122"/>
      <c r="GJ611" s="122"/>
      <c r="GT611" s="122"/>
      <c r="HD611" s="122"/>
      <c r="HN611" s="122"/>
      <c r="HX611" s="122"/>
    </row>
    <row xmlns:x14ac="http://schemas.microsoft.com/office/spreadsheetml/2009/9/ac" r="612" s="3" customFormat="true" x14ac:dyDescent="0.25">
      <c r="A612" s="373"/>
      <c r="B612" s="122"/>
      <c r="L612" s="122"/>
      <c r="V612" s="122"/>
      <c r="AF612" s="122"/>
      <c r="AP612" s="122"/>
      <c r="AZ612" s="122"/>
      <c r="BA612" s="122"/>
      <c r="BJ612" s="122"/>
      <c r="BK612" s="122"/>
      <c r="BT612" s="122"/>
      <c r="CD612" s="122"/>
      <c r="CN612" s="122"/>
      <c r="CX612" s="122"/>
      <c r="DH612" s="122"/>
      <c r="DR612" s="122"/>
      <c r="EB612" s="122"/>
      <c r="EL612" s="122"/>
      <c r="EV612" s="122"/>
      <c r="FF612" s="122"/>
      <c r="FP612" s="122"/>
      <c r="FZ612" s="122"/>
      <c r="GJ612" s="122"/>
      <c r="GT612" s="122"/>
      <c r="HD612" s="122"/>
      <c r="HN612" s="122"/>
      <c r="HX612" s="122"/>
    </row>
    <row xmlns:x14ac="http://schemas.microsoft.com/office/spreadsheetml/2009/9/ac" r="613" s="3" customFormat="true" x14ac:dyDescent="0.25">
      <c r="A613" s="373"/>
      <c r="B613" s="122"/>
      <c r="L613" s="122"/>
      <c r="V613" s="122"/>
      <c r="AF613" s="122"/>
      <c r="AP613" s="122"/>
      <c r="AZ613" s="122"/>
      <c r="BA613" s="122"/>
      <c r="BJ613" s="122"/>
      <c r="BK613" s="122"/>
      <c r="BT613" s="122"/>
      <c r="CD613" s="122"/>
      <c r="CN613" s="122"/>
      <c r="CX613" s="122"/>
      <c r="DH613" s="122"/>
      <c r="DR613" s="122"/>
      <c r="EB613" s="122"/>
      <c r="EL613" s="122"/>
      <c r="EV613" s="122"/>
      <c r="FF613" s="122"/>
      <c r="FP613" s="122"/>
      <c r="FZ613" s="122"/>
      <c r="GJ613" s="122"/>
      <c r="GT613" s="122"/>
      <c r="HD613" s="122"/>
      <c r="HN613" s="122"/>
      <c r="HX613" s="122"/>
    </row>
    <row xmlns:x14ac="http://schemas.microsoft.com/office/spreadsheetml/2009/9/ac" r="614" s="3" customFormat="true" x14ac:dyDescent="0.25">
      <c r="A614" s="373"/>
      <c r="B614" s="122"/>
      <c r="L614" s="122"/>
      <c r="V614" s="122"/>
      <c r="AF614" s="122"/>
      <c r="AP614" s="122"/>
      <c r="AZ614" s="122"/>
      <c r="BA614" s="122"/>
      <c r="BJ614" s="122"/>
      <c r="BK614" s="122"/>
      <c r="BT614" s="122"/>
      <c r="CD614" s="122"/>
      <c r="CN614" s="122"/>
      <c r="CX614" s="122"/>
      <c r="DH614" s="122"/>
      <c r="DR614" s="122"/>
      <c r="EB614" s="122"/>
      <c r="EL614" s="122"/>
      <c r="EV614" s="122"/>
      <c r="FF614" s="122"/>
      <c r="FP614" s="122"/>
      <c r="FZ614" s="122"/>
      <c r="GJ614" s="122"/>
      <c r="GT614" s="122"/>
      <c r="HD614" s="122"/>
      <c r="HN614" s="122"/>
      <c r="HX614" s="122"/>
    </row>
    <row xmlns:x14ac="http://schemas.microsoft.com/office/spreadsheetml/2009/9/ac" r="615" s="3" customFormat="true" x14ac:dyDescent="0.25">
      <c r="A615" s="373"/>
      <c r="B615" s="122"/>
      <c r="L615" s="122"/>
      <c r="V615" s="122"/>
      <c r="AF615" s="122"/>
      <c r="AP615" s="122"/>
      <c r="AZ615" s="122"/>
      <c r="BA615" s="122"/>
      <c r="BJ615" s="122"/>
      <c r="BK615" s="122"/>
      <c r="BT615" s="122"/>
      <c r="CD615" s="122"/>
      <c r="CN615" s="122"/>
      <c r="CX615" s="122"/>
      <c r="DH615" s="122"/>
      <c r="DR615" s="122"/>
      <c r="EB615" s="122"/>
      <c r="EL615" s="122"/>
      <c r="EV615" s="122"/>
      <c r="FF615" s="122"/>
      <c r="FP615" s="122"/>
      <c r="FZ615" s="122"/>
      <c r="GJ615" s="122"/>
      <c r="GT615" s="122"/>
      <c r="HD615" s="122"/>
      <c r="HN615" s="122"/>
      <c r="HX615" s="122"/>
    </row>
    <row xmlns:x14ac="http://schemas.microsoft.com/office/spreadsheetml/2009/9/ac" r="616" s="3" customFormat="true" x14ac:dyDescent="0.25">
      <c r="A616" s="373"/>
      <c r="B616" s="122"/>
      <c r="L616" s="122"/>
      <c r="V616" s="122"/>
      <c r="AF616" s="122"/>
      <c r="AP616" s="122"/>
      <c r="AZ616" s="122"/>
      <c r="BA616" s="122"/>
      <c r="BJ616" s="122"/>
      <c r="BK616" s="122"/>
      <c r="BT616" s="122"/>
      <c r="CD616" s="122"/>
      <c r="CN616" s="122"/>
      <c r="CX616" s="122"/>
      <c r="DH616" s="122"/>
      <c r="DR616" s="122"/>
      <c r="EB616" s="122"/>
      <c r="EL616" s="122"/>
      <c r="EV616" s="122"/>
      <c r="FF616" s="122"/>
      <c r="FP616" s="122"/>
      <c r="FZ616" s="122"/>
      <c r="GJ616" s="122"/>
      <c r="GT616" s="122"/>
      <c r="HD616" s="122"/>
      <c r="HN616" s="122"/>
      <c r="HX616" s="122"/>
    </row>
    <row xmlns:x14ac="http://schemas.microsoft.com/office/spreadsheetml/2009/9/ac" r="617" s="3" customFormat="true" x14ac:dyDescent="0.25">
      <c r="A617" s="373"/>
      <c r="B617" s="122"/>
      <c r="L617" s="122"/>
      <c r="V617" s="122"/>
      <c r="AF617" s="122"/>
      <c r="AP617" s="122"/>
      <c r="AZ617" s="122"/>
      <c r="BA617" s="122"/>
      <c r="BJ617" s="122"/>
      <c r="BK617" s="122"/>
      <c r="BT617" s="122"/>
      <c r="CD617" s="122"/>
      <c r="CN617" s="122"/>
      <c r="CX617" s="122"/>
      <c r="DH617" s="122"/>
      <c r="DR617" s="122"/>
      <c r="EB617" s="122"/>
      <c r="EL617" s="122"/>
      <c r="EV617" s="122"/>
      <c r="FF617" s="122"/>
      <c r="FP617" s="122"/>
      <c r="FZ617" s="122"/>
      <c r="GJ617" s="122"/>
      <c r="GT617" s="122"/>
      <c r="HD617" s="122"/>
      <c r="HN617" s="122"/>
      <c r="HX617" s="122"/>
    </row>
    <row xmlns:x14ac="http://schemas.microsoft.com/office/spreadsheetml/2009/9/ac" r="618" s="3" customFormat="true" x14ac:dyDescent="0.25">
      <c r="A618" s="373"/>
      <c r="B618" s="122"/>
      <c r="L618" s="122"/>
      <c r="V618" s="122"/>
      <c r="AF618" s="122"/>
      <c r="AP618" s="122"/>
      <c r="AZ618" s="122"/>
      <c r="BA618" s="122"/>
      <c r="BJ618" s="122"/>
      <c r="BK618" s="122"/>
      <c r="BT618" s="122"/>
      <c r="CD618" s="122"/>
      <c r="CN618" s="122"/>
      <c r="CX618" s="122"/>
      <c r="DH618" s="122"/>
      <c r="DR618" s="122"/>
      <c r="EB618" s="122"/>
      <c r="EL618" s="122"/>
      <c r="EV618" s="122"/>
      <c r="FF618" s="122"/>
      <c r="FP618" s="122"/>
      <c r="FZ618" s="122"/>
      <c r="GJ618" s="122"/>
      <c r="GT618" s="122"/>
      <c r="HD618" s="122"/>
      <c r="HN618" s="122"/>
      <c r="HX618" s="122"/>
    </row>
    <row xmlns:x14ac="http://schemas.microsoft.com/office/spreadsheetml/2009/9/ac" r="619" s="3" customFormat="true" x14ac:dyDescent="0.25">
      <c r="A619" s="373"/>
      <c r="B619" s="122"/>
      <c r="L619" s="122"/>
      <c r="V619" s="122"/>
      <c r="AF619" s="122"/>
      <c r="AP619" s="122"/>
      <c r="AZ619" s="122"/>
      <c r="BA619" s="122"/>
      <c r="BJ619" s="122"/>
      <c r="BK619" s="122"/>
      <c r="BT619" s="122"/>
      <c r="CD619" s="122"/>
      <c r="CN619" s="122"/>
      <c r="CX619" s="122"/>
      <c r="DH619" s="122"/>
      <c r="DR619" s="122"/>
      <c r="EB619" s="122"/>
      <c r="EL619" s="122"/>
      <c r="EV619" s="122"/>
      <c r="FF619" s="122"/>
      <c r="FP619" s="122"/>
      <c r="FZ619" s="122"/>
      <c r="GJ619" s="122"/>
      <c r="GT619" s="122"/>
      <c r="HD619" s="122"/>
      <c r="HN619" s="122"/>
      <c r="HX619" s="122"/>
    </row>
    <row xmlns:x14ac="http://schemas.microsoft.com/office/spreadsheetml/2009/9/ac" r="620" s="3" customFormat="true" x14ac:dyDescent="0.25">
      <c r="A620" s="373"/>
      <c r="B620" s="122"/>
      <c r="L620" s="122"/>
      <c r="V620" s="122"/>
      <c r="AF620" s="122"/>
      <c r="AP620" s="122"/>
      <c r="AZ620" s="122"/>
      <c r="BA620" s="122"/>
      <c r="BJ620" s="122"/>
      <c r="BK620" s="122"/>
      <c r="BT620" s="122"/>
      <c r="CD620" s="122"/>
      <c r="CN620" s="122"/>
      <c r="CX620" s="122"/>
      <c r="DH620" s="122"/>
      <c r="DR620" s="122"/>
      <c r="EB620" s="122"/>
      <c r="EL620" s="122"/>
      <c r="EV620" s="122"/>
      <c r="FF620" s="122"/>
      <c r="FP620" s="122"/>
      <c r="FZ620" s="122"/>
      <c r="GJ620" s="122"/>
      <c r="GT620" s="122"/>
      <c r="HD620" s="122"/>
      <c r="HN620" s="122"/>
      <c r="HX620" s="122"/>
    </row>
    <row xmlns:x14ac="http://schemas.microsoft.com/office/spreadsheetml/2009/9/ac" r="621" s="3" customFormat="true" x14ac:dyDescent="0.25">
      <c r="A621" s="373"/>
      <c r="B621" s="122"/>
      <c r="L621" s="122"/>
      <c r="V621" s="122"/>
      <c r="AF621" s="122"/>
      <c r="AP621" s="122"/>
      <c r="AZ621" s="122"/>
      <c r="BA621" s="122"/>
      <c r="BJ621" s="122"/>
      <c r="BK621" s="122"/>
      <c r="BT621" s="122"/>
      <c r="CD621" s="122"/>
      <c r="CN621" s="122"/>
      <c r="CX621" s="122"/>
      <c r="DH621" s="122"/>
      <c r="DR621" s="122"/>
      <c r="EB621" s="122"/>
      <c r="EL621" s="122"/>
      <c r="EV621" s="122"/>
      <c r="FF621" s="122"/>
      <c r="FP621" s="122"/>
      <c r="FZ621" s="122"/>
      <c r="GJ621" s="122"/>
      <c r="GT621" s="122"/>
      <c r="HD621" s="122"/>
      <c r="HN621" s="122"/>
      <c r="HX621" s="122"/>
    </row>
    <row xmlns:x14ac="http://schemas.microsoft.com/office/spreadsheetml/2009/9/ac" r="622" s="3" customFormat="true" x14ac:dyDescent="0.25">
      <c r="A622" s="373"/>
      <c r="B622" s="122"/>
      <c r="L622" s="122"/>
      <c r="V622" s="122"/>
      <c r="AF622" s="122"/>
      <c r="AP622" s="122"/>
      <c r="AZ622" s="122"/>
      <c r="BA622" s="122"/>
      <c r="BJ622" s="122"/>
      <c r="BK622" s="122"/>
      <c r="BT622" s="122"/>
      <c r="CD622" s="122"/>
      <c r="CN622" s="122"/>
      <c r="CX622" s="122"/>
      <c r="DH622" s="122"/>
      <c r="DR622" s="122"/>
      <c r="EB622" s="122"/>
      <c r="EL622" s="122"/>
      <c r="EV622" s="122"/>
      <c r="FF622" s="122"/>
      <c r="FP622" s="122"/>
      <c r="FZ622" s="122"/>
      <c r="GJ622" s="122"/>
      <c r="GT622" s="122"/>
      <c r="HD622" s="122"/>
      <c r="HN622" s="122"/>
      <c r="HX622" s="122"/>
    </row>
    <row xmlns:x14ac="http://schemas.microsoft.com/office/spreadsheetml/2009/9/ac" r="623" s="3" customFormat="true" x14ac:dyDescent="0.25">
      <c r="A623" s="373"/>
      <c r="B623" s="122"/>
      <c r="L623" s="122"/>
      <c r="V623" s="122"/>
      <c r="AF623" s="122"/>
      <c r="AP623" s="122"/>
      <c r="AZ623" s="122"/>
      <c r="BA623" s="122"/>
      <c r="BJ623" s="122"/>
      <c r="BK623" s="122"/>
      <c r="BT623" s="122"/>
      <c r="CD623" s="122"/>
      <c r="CN623" s="122"/>
      <c r="CX623" s="122"/>
      <c r="DH623" s="122"/>
      <c r="DR623" s="122"/>
      <c r="EB623" s="122"/>
      <c r="EL623" s="122"/>
      <c r="EV623" s="122"/>
      <c r="FF623" s="122"/>
      <c r="FP623" s="122"/>
      <c r="FZ623" s="122"/>
      <c r="GJ623" s="122"/>
      <c r="GT623" s="122"/>
      <c r="HD623" s="122"/>
      <c r="HN623" s="122"/>
      <c r="HX623" s="122"/>
    </row>
    <row xmlns:x14ac="http://schemas.microsoft.com/office/spreadsheetml/2009/9/ac" r="624" s="3" customFormat="true" x14ac:dyDescent="0.25">
      <c r="A624" s="373"/>
      <c r="B624" s="122"/>
      <c r="L624" s="122"/>
      <c r="V624" s="122"/>
      <c r="AF624" s="122"/>
      <c r="AP624" s="122"/>
      <c r="AZ624" s="122"/>
      <c r="BA624" s="122"/>
      <c r="BJ624" s="122"/>
      <c r="BK624" s="122"/>
      <c r="BT624" s="122"/>
      <c r="CD624" s="122"/>
      <c r="CN624" s="122"/>
      <c r="CX624" s="122"/>
      <c r="DH624" s="122"/>
      <c r="DR624" s="122"/>
      <c r="EB624" s="122"/>
      <c r="EL624" s="122"/>
      <c r="EV624" s="122"/>
      <c r="FF624" s="122"/>
      <c r="FP624" s="122"/>
      <c r="FZ624" s="122"/>
      <c r="GJ624" s="122"/>
      <c r="GT624" s="122"/>
      <c r="HD624" s="122"/>
      <c r="HN624" s="122"/>
      <c r="HX624" s="122"/>
    </row>
    <row xmlns:x14ac="http://schemas.microsoft.com/office/spreadsheetml/2009/9/ac" r="625" s="3" customFormat="true" x14ac:dyDescent="0.25">
      <c r="A625" s="373"/>
      <c r="B625" s="122"/>
      <c r="L625" s="122"/>
      <c r="V625" s="122"/>
      <c r="AF625" s="122"/>
      <c r="AP625" s="122"/>
      <c r="AZ625" s="122"/>
      <c r="BA625" s="122"/>
      <c r="BJ625" s="122"/>
      <c r="BK625" s="122"/>
      <c r="BT625" s="122"/>
      <c r="CD625" s="122"/>
      <c r="CN625" s="122"/>
      <c r="CX625" s="122"/>
      <c r="DH625" s="122"/>
      <c r="DR625" s="122"/>
      <c r="EB625" s="122"/>
      <c r="EL625" s="122"/>
      <c r="EV625" s="122"/>
      <c r="FF625" s="122"/>
      <c r="FP625" s="122"/>
      <c r="FZ625" s="122"/>
      <c r="GJ625" s="122"/>
      <c r="GT625" s="122"/>
      <c r="HD625" s="122"/>
      <c r="HN625" s="122"/>
      <c r="HX625" s="122"/>
    </row>
    <row xmlns:x14ac="http://schemas.microsoft.com/office/spreadsheetml/2009/9/ac" r="626" s="3" customFormat="true" x14ac:dyDescent="0.25">
      <c r="A626" s="373"/>
      <c r="B626" s="122"/>
      <c r="L626" s="122"/>
      <c r="V626" s="122"/>
      <c r="AF626" s="122"/>
      <c r="AP626" s="122"/>
      <c r="AZ626" s="122"/>
      <c r="BA626" s="122"/>
      <c r="BJ626" s="122"/>
      <c r="BK626" s="122"/>
      <c r="BT626" s="122"/>
      <c r="CD626" s="122"/>
      <c r="CN626" s="122"/>
      <c r="CX626" s="122"/>
      <c r="DH626" s="122"/>
      <c r="DR626" s="122"/>
      <c r="EB626" s="122"/>
      <c r="EL626" s="122"/>
      <c r="EV626" s="122"/>
      <c r="FF626" s="122"/>
      <c r="FP626" s="122"/>
      <c r="FZ626" s="122"/>
      <c r="GJ626" s="122"/>
      <c r="GT626" s="122"/>
      <c r="HD626" s="122"/>
      <c r="HN626" s="122"/>
      <c r="HX626" s="122"/>
    </row>
    <row xmlns:x14ac="http://schemas.microsoft.com/office/spreadsheetml/2009/9/ac" r="627" s="3" customFormat="true" x14ac:dyDescent="0.25">
      <c r="A627" s="373"/>
      <c r="B627" s="122"/>
      <c r="L627" s="122"/>
      <c r="V627" s="122"/>
      <c r="AF627" s="122"/>
      <c r="AP627" s="122"/>
      <c r="AZ627" s="122"/>
      <c r="BA627" s="122"/>
      <c r="BJ627" s="122"/>
      <c r="BK627" s="122"/>
      <c r="BT627" s="122"/>
      <c r="CD627" s="122"/>
      <c r="CN627" s="122"/>
      <c r="CX627" s="122"/>
      <c r="DH627" s="122"/>
      <c r="DR627" s="122"/>
      <c r="EB627" s="122"/>
      <c r="EL627" s="122"/>
      <c r="EV627" s="122"/>
      <c r="FF627" s="122"/>
      <c r="FP627" s="122"/>
      <c r="FZ627" s="122"/>
      <c r="GJ627" s="122"/>
      <c r="GT627" s="122"/>
      <c r="HD627" s="122"/>
      <c r="HN627" s="122"/>
      <c r="HX627" s="122"/>
    </row>
    <row xmlns:x14ac="http://schemas.microsoft.com/office/spreadsheetml/2009/9/ac" r="628" s="3" customFormat="true" x14ac:dyDescent="0.25">
      <c r="A628" s="373"/>
      <c r="B628" s="122"/>
      <c r="L628" s="122"/>
      <c r="V628" s="122"/>
      <c r="AF628" s="122"/>
      <c r="AP628" s="122"/>
      <c r="AZ628" s="122"/>
      <c r="BA628" s="122"/>
      <c r="BJ628" s="122"/>
      <c r="BK628" s="122"/>
      <c r="BT628" s="122"/>
      <c r="CD628" s="122"/>
      <c r="CN628" s="122"/>
      <c r="CX628" s="122"/>
      <c r="DH628" s="122"/>
      <c r="DR628" s="122"/>
      <c r="EB628" s="122"/>
      <c r="EL628" s="122"/>
      <c r="EV628" s="122"/>
      <c r="FF628" s="122"/>
      <c r="FP628" s="122"/>
      <c r="FZ628" s="122"/>
      <c r="GJ628" s="122"/>
      <c r="GT628" s="122"/>
      <c r="HD628" s="122"/>
      <c r="HN628" s="122"/>
      <c r="HX628" s="122"/>
    </row>
    <row xmlns:x14ac="http://schemas.microsoft.com/office/spreadsheetml/2009/9/ac" r="629" s="3" customFormat="true" x14ac:dyDescent="0.25">
      <c r="A629" s="373"/>
      <c r="B629" s="122"/>
      <c r="L629" s="122"/>
      <c r="V629" s="122"/>
      <c r="AF629" s="122"/>
      <c r="AP629" s="122"/>
      <c r="AZ629" s="122"/>
      <c r="BA629" s="122"/>
      <c r="BJ629" s="122"/>
      <c r="BK629" s="122"/>
      <c r="BT629" s="122"/>
      <c r="CD629" s="122"/>
      <c r="CN629" s="122"/>
      <c r="CX629" s="122"/>
      <c r="DH629" s="122"/>
      <c r="DR629" s="122"/>
      <c r="EB629" s="122"/>
      <c r="EL629" s="122"/>
      <c r="EV629" s="122"/>
      <c r="FF629" s="122"/>
      <c r="FP629" s="122"/>
      <c r="FZ629" s="122"/>
      <c r="GJ629" s="122"/>
      <c r="GT629" s="122"/>
      <c r="HD629" s="122"/>
      <c r="HN629" s="122"/>
      <c r="HX629" s="122"/>
    </row>
    <row xmlns:x14ac="http://schemas.microsoft.com/office/spreadsheetml/2009/9/ac" r="630" s="3" customFormat="true" x14ac:dyDescent="0.25">
      <c r="A630" s="373"/>
      <c r="B630" s="122"/>
      <c r="L630" s="122"/>
      <c r="V630" s="122"/>
      <c r="AF630" s="122"/>
      <c r="AP630" s="122"/>
      <c r="AZ630" s="122"/>
      <c r="BA630" s="122"/>
      <c r="BJ630" s="122"/>
      <c r="BK630" s="122"/>
      <c r="BT630" s="122"/>
      <c r="CD630" s="122"/>
      <c r="CN630" s="122"/>
      <c r="CX630" s="122"/>
      <c r="DH630" s="122"/>
      <c r="DR630" s="122"/>
      <c r="EB630" s="122"/>
      <c r="EL630" s="122"/>
      <c r="EV630" s="122"/>
      <c r="FF630" s="122"/>
      <c r="FP630" s="122"/>
      <c r="FZ630" s="122"/>
      <c r="GJ630" s="122"/>
      <c r="GT630" s="122"/>
      <c r="HD630" s="122"/>
      <c r="HN630" s="122"/>
      <c r="HX630" s="122"/>
    </row>
    <row xmlns:x14ac="http://schemas.microsoft.com/office/spreadsheetml/2009/9/ac" r="631" s="3" customFormat="true" x14ac:dyDescent="0.25">
      <c r="A631" s="373"/>
      <c r="B631" s="122"/>
      <c r="L631" s="122"/>
      <c r="V631" s="122"/>
      <c r="AF631" s="122"/>
      <c r="AP631" s="122"/>
      <c r="AZ631" s="122"/>
      <c r="BA631" s="122"/>
      <c r="BJ631" s="122"/>
      <c r="BK631" s="122"/>
      <c r="BT631" s="122"/>
      <c r="CD631" s="122"/>
      <c r="CN631" s="122"/>
      <c r="CX631" s="122"/>
      <c r="DH631" s="122"/>
      <c r="DR631" s="122"/>
      <c r="EB631" s="122"/>
      <c r="EL631" s="122"/>
      <c r="EV631" s="122"/>
      <c r="FF631" s="122"/>
      <c r="FP631" s="122"/>
      <c r="FZ631" s="122"/>
      <c r="GJ631" s="122"/>
      <c r="GT631" s="122"/>
      <c r="HD631" s="122"/>
      <c r="HN631" s="122"/>
      <c r="HX631" s="122"/>
    </row>
    <row xmlns:x14ac="http://schemas.microsoft.com/office/spreadsheetml/2009/9/ac" r="632" s="3" customFormat="true" x14ac:dyDescent="0.25">
      <c r="A632" s="373"/>
      <c r="B632" s="122"/>
      <c r="L632" s="122"/>
      <c r="V632" s="122"/>
      <c r="AF632" s="122"/>
      <c r="AP632" s="122"/>
      <c r="AZ632" s="122"/>
      <c r="BA632" s="122"/>
      <c r="BJ632" s="122"/>
      <c r="BK632" s="122"/>
      <c r="BT632" s="122"/>
      <c r="CD632" s="122"/>
      <c r="CN632" s="122"/>
      <c r="CX632" s="122"/>
      <c r="DH632" s="122"/>
      <c r="DR632" s="122"/>
      <c r="EB632" s="122"/>
      <c r="EL632" s="122"/>
      <c r="EV632" s="122"/>
      <c r="FF632" s="122"/>
      <c r="FP632" s="122"/>
      <c r="FZ632" s="122"/>
      <c r="GJ632" s="122"/>
      <c r="GT632" s="122"/>
      <c r="HD632" s="122"/>
      <c r="HN632" s="122"/>
      <c r="HX632" s="122"/>
    </row>
    <row xmlns:x14ac="http://schemas.microsoft.com/office/spreadsheetml/2009/9/ac" r="633" s="3" customFormat="true" x14ac:dyDescent="0.25">
      <c r="A633" s="373"/>
      <c r="B633" s="122"/>
      <c r="L633" s="122"/>
      <c r="V633" s="122"/>
      <c r="AF633" s="122"/>
      <c r="AP633" s="122"/>
      <c r="AZ633" s="122"/>
      <c r="BA633" s="122"/>
      <c r="BJ633" s="122"/>
      <c r="BK633" s="122"/>
      <c r="BT633" s="122"/>
      <c r="CD633" s="122"/>
      <c r="CN633" s="122"/>
      <c r="CX633" s="122"/>
      <c r="DH633" s="122"/>
      <c r="DR633" s="122"/>
      <c r="EB633" s="122"/>
      <c r="EL633" s="122"/>
      <c r="EV633" s="122"/>
      <c r="FF633" s="122"/>
      <c r="FP633" s="122"/>
      <c r="FZ633" s="122"/>
      <c r="GJ633" s="122"/>
      <c r="GT633" s="122"/>
      <c r="HD633" s="122"/>
      <c r="HN633" s="122"/>
      <c r="HX633" s="122"/>
    </row>
    <row xmlns:x14ac="http://schemas.microsoft.com/office/spreadsheetml/2009/9/ac" r="634" s="3" customFormat="true" x14ac:dyDescent="0.25">
      <c r="A634" s="373"/>
      <c r="B634" s="122"/>
      <c r="L634" s="122"/>
      <c r="V634" s="122"/>
      <c r="AF634" s="122"/>
      <c r="AP634" s="122"/>
      <c r="AZ634" s="122"/>
      <c r="BA634" s="122"/>
      <c r="BJ634" s="122"/>
      <c r="BK634" s="122"/>
      <c r="BT634" s="122"/>
      <c r="CD634" s="122"/>
      <c r="CN634" s="122"/>
      <c r="CX634" s="122"/>
      <c r="DH634" s="122"/>
      <c r="DR634" s="122"/>
      <c r="EB634" s="122"/>
      <c r="EL634" s="122"/>
      <c r="EV634" s="122"/>
      <c r="FF634" s="122"/>
      <c r="FP634" s="122"/>
      <c r="FZ634" s="122"/>
      <c r="GJ634" s="122"/>
      <c r="GT634" s="122"/>
      <c r="HD634" s="122"/>
      <c r="HN634" s="122"/>
      <c r="HX634" s="122"/>
    </row>
    <row xmlns:x14ac="http://schemas.microsoft.com/office/spreadsheetml/2009/9/ac" r="635" s="3" customFormat="true" x14ac:dyDescent="0.25">
      <c r="A635" s="373"/>
      <c r="B635" s="122"/>
      <c r="L635" s="122"/>
      <c r="V635" s="122"/>
      <c r="AF635" s="122"/>
      <c r="AP635" s="122"/>
      <c r="AZ635" s="122"/>
      <c r="BA635" s="122"/>
      <c r="BJ635" s="122"/>
      <c r="BK635" s="122"/>
      <c r="BT635" s="122"/>
      <c r="CD635" s="122"/>
      <c r="CN635" s="122"/>
      <c r="CX635" s="122"/>
      <c r="DH635" s="122"/>
      <c r="DR635" s="122"/>
      <c r="EB635" s="122"/>
      <c r="EL635" s="122"/>
      <c r="EV635" s="122"/>
      <c r="FF635" s="122"/>
      <c r="FP635" s="122"/>
      <c r="FZ635" s="122"/>
      <c r="GJ635" s="122"/>
      <c r="GT635" s="122"/>
      <c r="HD635" s="122"/>
      <c r="HN635" s="122"/>
      <c r="HX635" s="122"/>
    </row>
    <row xmlns:x14ac="http://schemas.microsoft.com/office/spreadsheetml/2009/9/ac" r="636" s="3" customFormat="true" x14ac:dyDescent="0.25">
      <c r="A636" s="373"/>
      <c r="B636" s="122"/>
      <c r="L636" s="122"/>
      <c r="V636" s="122"/>
      <c r="AF636" s="122"/>
      <c r="AP636" s="122"/>
      <c r="AZ636" s="122"/>
      <c r="BA636" s="122"/>
      <c r="BJ636" s="122"/>
      <c r="BK636" s="122"/>
      <c r="BT636" s="122"/>
      <c r="CD636" s="122"/>
      <c r="CN636" s="122"/>
      <c r="CX636" s="122"/>
      <c r="DH636" s="122"/>
      <c r="DR636" s="122"/>
      <c r="EB636" s="122"/>
      <c r="EL636" s="122"/>
      <c r="EV636" s="122"/>
      <c r="FF636" s="122"/>
      <c r="FP636" s="122"/>
      <c r="FZ636" s="122"/>
      <c r="GJ636" s="122"/>
      <c r="GT636" s="122"/>
      <c r="HD636" s="122"/>
      <c r="HN636" s="122"/>
      <c r="HX636" s="122"/>
    </row>
    <row xmlns:x14ac="http://schemas.microsoft.com/office/spreadsheetml/2009/9/ac" r="637" s="3" customFormat="true" x14ac:dyDescent="0.25">
      <c r="A637" s="373"/>
      <c r="B637" s="122"/>
      <c r="L637" s="122"/>
      <c r="V637" s="122"/>
      <c r="AF637" s="122"/>
      <c r="AP637" s="122"/>
      <c r="AZ637" s="122"/>
      <c r="BA637" s="122"/>
      <c r="BJ637" s="122"/>
      <c r="BK637" s="122"/>
      <c r="BT637" s="122"/>
      <c r="CD637" s="122"/>
      <c r="CN637" s="122"/>
      <c r="CX637" s="122"/>
      <c r="DH637" s="122"/>
      <c r="DR637" s="122"/>
      <c r="EB637" s="122"/>
      <c r="EL637" s="122"/>
      <c r="EV637" s="122"/>
      <c r="FF637" s="122"/>
      <c r="FP637" s="122"/>
      <c r="FZ637" s="122"/>
      <c r="GJ637" s="122"/>
      <c r="GT637" s="122"/>
      <c r="HD637" s="122"/>
      <c r="HN637" s="122"/>
      <c r="HX637" s="122"/>
    </row>
  </sheetData>
  <mergeCells count="8">
    <mergeCell ref="BK26:BQ26"/>
    <mergeCell ref="A2:A3"/>
    <mergeCell ref="AQ26:AW26"/>
    <mergeCell ref="BA26:BG26"/>
    <mergeCell ref="W26:AC26"/>
    <mergeCell ref="AG26:AM26"/>
    <mergeCell ref="C26:I26"/>
    <mergeCell ref="M26:S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style="123"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s>
  <sheetData>
    <row xmlns:x14ac="http://schemas.microsoft.com/office/spreadsheetml/2009/9/ac" r="1" s="306" customFormat="true" ht="30" customHeight="true" x14ac:dyDescent="0.25">
      <c r="B1" s="322" t="s">
        <v>22</v>
      </c>
      <c r="C1" s="545" t="s">
        <v>235</v>
      </c>
      <c r="D1" s="303" t="s">
        <v>159</v>
      </c>
      <c r="E1" s="303"/>
      <c r="F1" s="303"/>
      <c r="G1" s="303"/>
      <c r="H1" s="303"/>
      <c r="I1" s="321"/>
      <c r="J1" s="304"/>
      <c r="K1" s="305"/>
      <c r="L1" s="322" t="s">
        <v>22</v>
      </c>
      <c r="M1" s="545" t="s">
        <v>236</v>
      </c>
      <c r="N1" s="303" t="s">
        <v>159</v>
      </c>
      <c r="O1" s="303"/>
      <c r="P1" s="303"/>
      <c r="Q1" s="303"/>
      <c r="R1" s="303"/>
      <c r="S1" s="321"/>
      <c r="T1" s="304"/>
      <c r="U1" s="305"/>
      <c r="V1" s="322" t="s">
        <v>22</v>
      </c>
      <c r="W1" s="545" t="s">
        <v>237</v>
      </c>
      <c r="X1" s="303" t="s">
        <v>159</v>
      </c>
      <c r="Y1" s="303"/>
      <c r="Z1" s="303"/>
      <c r="AA1" s="303"/>
      <c r="AB1" s="303"/>
      <c r="AC1" s="321"/>
      <c r="AD1" s="304"/>
      <c r="AE1" s="305"/>
      <c r="AF1" s="322" t="s">
        <v>22</v>
      </c>
      <c r="AG1" s="545" t="s">
        <v>238</v>
      </c>
      <c r="AH1" s="303" t="s">
        <v>159</v>
      </c>
      <c r="AI1" s="303"/>
      <c r="AJ1" s="303"/>
      <c r="AK1" s="303"/>
      <c r="AL1" s="303"/>
      <c r="AM1" s="321"/>
      <c r="AN1" s="304"/>
      <c r="AO1" s="305"/>
      <c r="AP1" s="322" t="s">
        <v>22</v>
      </c>
      <c r="AQ1" s="545" t="s">
        <v>239</v>
      </c>
      <c r="AR1" s="303" t="s">
        <v>159</v>
      </c>
      <c r="AS1" s="303"/>
      <c r="AT1" s="303"/>
      <c r="AU1" s="303"/>
      <c r="AV1" s="303"/>
      <c r="AW1" s="321"/>
      <c r="AX1" s="304"/>
      <c r="AY1" s="305"/>
      <c r="AZ1" s="322" t="s">
        <v>22</v>
      </c>
      <c r="BA1" s="545">
        <v>2018</v>
      </c>
      <c r="BB1" s="303" t="s">
        <v>159</v>
      </c>
      <c r="BC1" s="303"/>
      <c r="BD1" s="303"/>
      <c r="BE1" s="303"/>
      <c r="BF1" s="303"/>
      <c r="BG1" s="321"/>
      <c r="BH1" s="304"/>
      <c r="BI1" s="305"/>
      <c r="BJ1" s="322" t="s">
        <v>22</v>
      </c>
      <c r="BK1" s="545">
        <v>2021</v>
      </c>
      <c r="BL1" s="303" t="s">
        <v>159</v>
      </c>
      <c r="BM1" s="303"/>
      <c r="BN1" s="303"/>
      <c r="BO1" s="303"/>
      <c r="BP1" s="303"/>
      <c r="BQ1" s="321"/>
      <c r="BR1" s="304"/>
      <c r="BS1" s="305"/>
    </row>
    <row xmlns:x14ac="http://schemas.microsoft.com/office/spreadsheetml/2009/9/ac" r="2" s="306" customFormat="true" ht="30" customHeight="true" x14ac:dyDescent="0.25">
      <c r="A2" s="559" t="s">
        <v>267</v>
      </c>
      <c r="B2" s="309" t="s">
        <v>230</v>
      </c>
      <c r="C2" s="253" t="s">
        <v>182</v>
      </c>
      <c r="D2" s="253" t="s">
        <v>160</v>
      </c>
      <c r="E2" s="310"/>
      <c r="F2" s="310"/>
      <c r="G2" s="310"/>
      <c r="H2" s="310"/>
      <c r="I2" s="311"/>
      <c r="J2" s="307" t="s">
        <v>240</v>
      </c>
      <c r="K2" s="353"/>
      <c r="L2" s="309" t="s">
        <v>231</v>
      </c>
      <c r="M2" s="253" t="s">
        <v>182</v>
      </c>
      <c r="N2" s="253" t="s">
        <v>165</v>
      </c>
      <c r="O2" s="310"/>
      <c r="P2" s="310"/>
      <c r="Q2" s="310"/>
      <c r="R2" s="310"/>
      <c r="S2" s="311"/>
      <c r="T2" s="307" t="s">
        <v>240</v>
      </c>
      <c r="U2" s="353"/>
      <c r="V2" s="309" t="s">
        <v>232</v>
      </c>
      <c r="W2" s="253" t="s">
        <v>182</v>
      </c>
      <c r="X2" s="253" t="s">
        <v>166</v>
      </c>
      <c r="Y2" s="310"/>
      <c r="Z2" s="310"/>
      <c r="AA2" s="310"/>
      <c r="AB2" s="310"/>
      <c r="AC2" s="311"/>
      <c r="AD2" s="307" t="s">
        <v>240</v>
      </c>
      <c r="AE2" s="353"/>
      <c r="AF2" s="309" t="s">
        <v>233</v>
      </c>
      <c r="AG2" s="253" t="s">
        <v>212</v>
      </c>
      <c r="AH2" s="253" t="s">
        <v>213</v>
      </c>
      <c r="AI2" s="310"/>
      <c r="AJ2" s="310"/>
      <c r="AK2" s="310"/>
      <c r="AL2" s="310"/>
      <c r="AM2" s="311"/>
      <c r="AN2" s="307" t="s">
        <v>240</v>
      </c>
      <c r="AO2" s="353"/>
      <c r="AP2" s="309" t="s">
        <v>234</v>
      </c>
      <c r="AQ2" s="253" t="s">
        <v>212</v>
      </c>
      <c r="AR2" s="253" t="s">
        <v>222</v>
      </c>
      <c r="AS2" s="310"/>
      <c r="AT2" s="310"/>
      <c r="AU2" s="310"/>
      <c r="AV2" s="310"/>
      <c r="AW2" s="311"/>
      <c r="AX2" s="307" t="s">
        <v>240</v>
      </c>
      <c r="AY2" s="308"/>
      <c r="AZ2" s="309" t="s">
        <v>256</v>
      </c>
      <c r="BA2" s="253" t="s">
        <v>182</v>
      </c>
      <c r="BB2" s="253" t="s">
        <v>257</v>
      </c>
      <c r="BC2" s="310"/>
      <c r="BD2" s="310"/>
      <c r="BE2" s="310"/>
      <c r="BF2" s="310"/>
      <c r="BG2" s="311"/>
      <c r="BH2" s="307" t="s">
        <v>240</v>
      </c>
      <c r="BI2" s="308"/>
      <c r="BJ2" s="309" t="s">
        <v>273</v>
      </c>
      <c r="BK2" s="253" t="s">
        <v>182</v>
      </c>
      <c r="BL2" s="253" t="s">
        <v>272</v>
      </c>
      <c r="BM2" s="310"/>
      <c r="BN2" s="310"/>
      <c r="BO2" s="310"/>
      <c r="BP2" s="310"/>
      <c r="BQ2" s="311"/>
      <c r="BR2" s="307" t="s">
        <v>240</v>
      </c>
      <c r="BS2" s="308"/>
    </row>
    <row xmlns:x14ac="http://schemas.microsoft.com/office/spreadsheetml/2009/9/ac" r="3" s="246" customFormat="true" ht="18" customHeight="true" x14ac:dyDescent="0.25">
      <c r="A3" s="559"/>
      <c r="B3" s="352" t="s">
        <v>174</v>
      </c>
      <c r="C3" s="255" t="s">
        <v>56</v>
      </c>
      <c r="D3" s="256" t="s">
        <v>7</v>
      </c>
      <c r="E3" s="257" t="s">
        <v>1</v>
      </c>
      <c r="F3" s="257" t="s">
        <v>2</v>
      </c>
      <c r="G3" s="257" t="s">
        <v>16</v>
      </c>
      <c r="H3" s="257" t="s">
        <v>17</v>
      </c>
      <c r="I3" s="258" t="s">
        <v>18</v>
      </c>
      <c r="J3" s="244"/>
      <c r="K3" s="259"/>
      <c r="L3" s="352" t="s">
        <v>174</v>
      </c>
      <c r="M3" s="255" t="s">
        <v>56</v>
      </c>
      <c r="N3" s="256" t="s">
        <v>7</v>
      </c>
      <c r="O3" s="257" t="s">
        <v>1</v>
      </c>
      <c r="P3" s="257" t="s">
        <v>2</v>
      </c>
      <c r="Q3" s="257" t="s">
        <v>16</v>
      </c>
      <c r="R3" s="257" t="s">
        <v>17</v>
      </c>
      <c r="S3" s="258" t="s">
        <v>18</v>
      </c>
      <c r="T3" s="244"/>
      <c r="U3" s="259"/>
      <c r="V3" s="352" t="s">
        <v>174</v>
      </c>
      <c r="W3" s="255" t="s">
        <v>56</v>
      </c>
      <c r="X3" s="256" t="s">
        <v>7</v>
      </c>
      <c r="Y3" s="257" t="s">
        <v>1</v>
      </c>
      <c r="Z3" s="257" t="s">
        <v>2</v>
      </c>
      <c r="AA3" s="257" t="s">
        <v>16</v>
      </c>
      <c r="AB3" s="257" t="s">
        <v>17</v>
      </c>
      <c r="AC3" s="258" t="s">
        <v>18</v>
      </c>
      <c r="AD3" s="244"/>
      <c r="AE3" s="259"/>
      <c r="AF3" s="352" t="s">
        <v>174</v>
      </c>
      <c r="AG3" s="255" t="s">
        <v>56</v>
      </c>
      <c r="AH3" s="256" t="s">
        <v>7</v>
      </c>
      <c r="AI3" s="257" t="s">
        <v>1</v>
      </c>
      <c r="AJ3" s="257" t="s">
        <v>2</v>
      </c>
      <c r="AK3" s="257" t="s">
        <v>16</v>
      </c>
      <c r="AL3" s="257" t="s">
        <v>17</v>
      </c>
      <c r="AM3" s="258" t="s">
        <v>18</v>
      </c>
      <c r="AN3" s="244"/>
      <c r="AO3" s="259"/>
      <c r="AP3" s="352" t="s">
        <v>174</v>
      </c>
      <c r="AQ3" s="255" t="s">
        <v>56</v>
      </c>
      <c r="AR3" s="256" t="s">
        <v>7</v>
      </c>
      <c r="AS3" s="257" t="s">
        <v>1</v>
      </c>
      <c r="AT3" s="257" t="s">
        <v>2</v>
      </c>
      <c r="AU3" s="257" t="s">
        <v>16</v>
      </c>
      <c r="AV3" s="257" t="s">
        <v>17</v>
      </c>
      <c r="AW3" s="258" t="s">
        <v>18</v>
      </c>
      <c r="AX3" s="244"/>
      <c r="AY3" s="259"/>
      <c r="AZ3" s="352" t="s">
        <v>174</v>
      </c>
      <c r="BA3" s="255" t="s">
        <v>56</v>
      </c>
      <c r="BB3" s="256" t="s">
        <v>7</v>
      </c>
      <c r="BC3" s="257" t="s">
        <v>1</v>
      </c>
      <c r="BD3" s="257" t="s">
        <v>2</v>
      </c>
      <c r="BE3" s="257" t="s">
        <v>16</v>
      </c>
      <c r="BF3" s="257" t="s">
        <v>17</v>
      </c>
      <c r="BG3" s="258" t="s">
        <v>18</v>
      </c>
      <c r="BH3" s="244"/>
      <c r="BI3" s="259"/>
      <c r="BJ3" s="352" t="s">
        <v>174</v>
      </c>
      <c r="BK3" s="255" t="s">
        <v>56</v>
      </c>
      <c r="BL3" s="256" t="s">
        <v>7</v>
      </c>
      <c r="BM3" s="257" t="s">
        <v>1</v>
      </c>
      <c r="BN3" s="257" t="s">
        <v>2</v>
      </c>
      <c r="BO3" s="257" t="s">
        <v>16</v>
      </c>
      <c r="BP3" s="257" t="s">
        <v>17</v>
      </c>
      <c r="BQ3" s="258" t="s">
        <v>18</v>
      </c>
      <c r="BR3" s="244"/>
      <c r="BS3" s="259"/>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6" t="str">
        <f>IF(ISBLANK('Data Summary'!A6),"",'Data Summary'!A6)</f>
        <v>SSD_2011_EMIS</v>
      </c>
      <c r="B4" s="116"/>
      <c r="C4" s="15" t="s">
        <v>3</v>
      </c>
      <c r="D4" s="9">
        <f t="shared" ref="D4:I4" si="0">IF(COUNTA(D14)=0,"",D14)</f>
        <v>56.446088019559902</v>
      </c>
      <c r="E4" s="9" t="str">
        <f t="shared" si="0"/>
        <v/>
      </c>
      <c r="F4" s="9" t="str">
        <f t="shared" si="0"/>
        <v/>
      </c>
      <c r="G4" s="9">
        <f t="shared" si="0"/>
        <v>41.4</v>
      </c>
      <c r="H4" s="9">
        <f t="shared" si="0"/>
        <v>60.1</v>
      </c>
      <c r="I4" s="28">
        <f t="shared" si="0"/>
        <v>26.5</v>
      </c>
      <c r="J4" s="23"/>
      <c r="K4" s="17"/>
      <c r="L4" s="116"/>
      <c r="M4" s="15" t="s">
        <v>3</v>
      </c>
      <c r="N4" s="9">
        <f t="shared" ref="N4:S4" si="1">IF(COUNTA(N14)=0,"",N14)</f>
        <v>47.011465295629819</v>
      </c>
      <c r="O4" s="9" t="str">
        <f t="shared" si="1"/>
        <v/>
      </c>
      <c r="P4" s="9" t="str">
        <f t="shared" si="1"/>
        <v/>
      </c>
      <c r="Q4" s="9">
        <f t="shared" si="1"/>
        <v>35.200000000000003</v>
      </c>
      <c r="R4" s="9">
        <f t="shared" si="1"/>
        <v>51.5</v>
      </c>
      <c r="S4" s="28">
        <f t="shared" si="1"/>
        <v>29</v>
      </c>
      <c r="T4" s="23"/>
      <c r="U4" s="17"/>
      <c r="V4" s="116"/>
      <c r="W4" s="15" t="s">
        <v>3</v>
      </c>
      <c r="X4" s="9">
        <f t="shared" ref="X4:AC4" si="2">IF(COUNTA(X14)=0,"",X14)</f>
        <v>34.083547557840618</v>
      </c>
      <c r="Y4" s="9" t="str">
        <f t="shared" si="2"/>
        <v/>
      </c>
      <c r="Z4" s="9" t="str">
        <f t="shared" si="2"/>
        <v/>
      </c>
      <c r="AA4" s="9" t="str">
        <f t="shared" si="2"/>
        <v/>
      </c>
      <c r="AB4" s="9">
        <f t="shared" si="2"/>
        <v>36</v>
      </c>
      <c r="AC4" s="28">
        <f t="shared" si="2"/>
        <v>8</v>
      </c>
      <c r="AD4" s="23"/>
      <c r="AE4" s="17"/>
      <c r="AF4" s="116"/>
      <c r="AG4" s="15" t="s">
        <v>3</v>
      </c>
      <c r="AH4" s="9">
        <f t="shared" ref="AH4:AM4" si="3">IF(COUNTA(AH14)=0,"",AH14)</f>
        <v>29.797979999999999</v>
      </c>
      <c r="AI4" s="9">
        <f t="shared" si="3"/>
        <v>11.11111</v>
      </c>
      <c r="AJ4" s="9">
        <f t="shared" si="3"/>
        <v>37.23404</v>
      </c>
      <c r="AK4" s="9" t="str">
        <f t="shared" si="3"/>
        <v/>
      </c>
      <c r="AL4" s="9">
        <f t="shared" si="3"/>
        <v>29.797979999999999</v>
      </c>
      <c r="AM4" s="28" t="str">
        <f t="shared" si="3"/>
        <v/>
      </c>
      <c r="AN4" s="23"/>
      <c r="AO4" s="17"/>
      <c r="AP4" s="116"/>
      <c r="AQ4" s="15" t="s">
        <v>3</v>
      </c>
      <c r="AR4" s="9">
        <f t="shared" ref="AR4:AW4" si="4">IF(COUNTA(AR14)=0,"",AR14)</f>
        <v>32.1</v>
      </c>
      <c r="AS4" s="9" t="str">
        <f t="shared" si="4"/>
        <v/>
      </c>
      <c r="AT4" s="9" t="str">
        <f t="shared" si="4"/>
        <v/>
      </c>
      <c r="AU4" s="9" t="str">
        <f t="shared" si="4"/>
        <v/>
      </c>
      <c r="AV4" s="9">
        <f t="shared" si="4"/>
        <v>32.1</v>
      </c>
      <c r="AW4" s="28" t="str">
        <f t="shared" si="4"/>
        <v/>
      </c>
      <c r="AX4" s="23"/>
      <c r="AY4" s="17"/>
      <c r="AZ4" s="116"/>
      <c r="BA4" s="15" t="s">
        <v>3</v>
      </c>
      <c r="BB4" s="9">
        <f t="shared" ref="BB4:BG4" si="5">IF(COUNTA(BB14)=0,"",BB14)</f>
        <v>27.853886482790063</v>
      </c>
      <c r="BC4" s="9" t="str">
        <f t="shared" si="5"/>
        <v/>
      </c>
      <c r="BD4" s="9" t="str">
        <f t="shared" si="5"/>
        <v/>
      </c>
      <c r="BE4" s="9">
        <f t="shared" si="5"/>
        <v>13.2</v>
      </c>
      <c r="BF4" s="9">
        <f t="shared" si="5"/>
        <v>31.3</v>
      </c>
      <c r="BG4" s="28">
        <f t="shared" si="5"/>
        <v>9.4</v>
      </c>
      <c r="BH4" s="23"/>
      <c r="BI4" s="17"/>
      <c r="BJ4" s="116"/>
      <c r="BK4" s="15" t="s">
        <v>3</v>
      </c>
      <c r="BL4" s="9">
        <f t="shared" ref="BL4:BQ4" si="6">IF(COUNTA(BL14)=0,"",BL14)</f>
        <v>42.508696403872754</v>
      </c>
      <c r="BM4" s="9" t="str">
        <f t="shared" si="6"/>
        <v/>
      </c>
      <c r="BN4" s="9" t="str">
        <f t="shared" si="6"/>
        <v/>
      </c>
      <c r="BO4" s="9">
        <f t="shared" si="6"/>
        <v>28.7</v>
      </c>
      <c r="BP4" s="9">
        <f t="shared" si="6"/>
        <v>49.2</v>
      </c>
      <c r="BQ4" s="28">
        <f t="shared" si="6"/>
        <v>15.2</v>
      </c>
      <c r="BR4" s="23"/>
      <c r="BS4" s="17"/>
      <c r="BT4" s="124"/>
      <c r="CD4" s="124"/>
      <c r="CN4" s="124"/>
      <c r="CX4" s="124"/>
      <c r="DH4" s="124"/>
      <c r="DR4" s="124"/>
      <c r="EB4" s="124"/>
      <c r="EL4" s="124"/>
      <c r="EV4" s="124"/>
      <c r="FF4" s="124"/>
      <c r="FP4" s="124"/>
      <c r="FZ4" s="124"/>
      <c r="GJ4" s="124"/>
      <c r="GT4" s="124"/>
      <c r="HD4" s="124"/>
      <c r="HN4" s="124"/>
      <c r="HX4" s="124"/>
    </row>
    <row xmlns:x14ac="http://schemas.microsoft.com/office/spreadsheetml/2009/9/ac" r="5" s="4" customFormat="true" x14ac:dyDescent="0.25">
      <c r="A5" s="376" t="str">
        <f ca="true">IF(ISBLANK('Data Summary'!A7),"",'Data Summary'!A7)</f>
        <v>SSD_2015_EMIS</v>
      </c>
      <c r="B5" s="11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6"/>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6"/>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16"/>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8" t="str">
        <f>IF((COUNTA(AM15:AM26)=0)+(COUNTA(AM14)=0),"",100-AM14-SUMPRODUCT(AG15:AG26,AM15:AM26))</f>
        <v/>
      </c>
      <c r="AN5" s="23"/>
      <c r="AO5" s="17"/>
      <c r="AP5" s="116"/>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8" t="str">
        <f>IF((COUNTA(AW15:AW26)=0)+(COUNTA(AW14)=0),"",100-AW14-SUMPRODUCT(AQ15:AQ26,AW15:AW26))</f>
        <v/>
      </c>
      <c r="AX5" s="23"/>
      <c r="AY5" s="17"/>
      <c r="AZ5" s="116"/>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8" t="str">
        <f>IF((COUNTA(BG15:BG26)=0)+(COUNTA(BG14)=0),"",100-BG14-SUMPRODUCT(BA15:BA26,BG15:BG26))</f>
        <v/>
      </c>
      <c r="BH5" s="23"/>
      <c r="BI5" s="17"/>
      <c r="BJ5" s="116"/>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8" t="str">
        <f>IF((COUNTA(BQ15:BQ26)=0)+(COUNTA(BQ14)=0),"",100-BQ14-SUMPRODUCT(BK15:BK26,BQ15:BQ26))</f>
        <v/>
      </c>
      <c r="BR5" s="23"/>
      <c r="BS5" s="17"/>
      <c r="BT5" s="124"/>
      <c r="CD5" s="124"/>
      <c r="CN5" s="124"/>
      <c r="CX5" s="124"/>
      <c r="DH5" s="124"/>
      <c r="DR5" s="124"/>
      <c r="EB5" s="124"/>
      <c r="EL5" s="124"/>
      <c r="EV5" s="124"/>
      <c r="FF5" s="124"/>
      <c r="FP5" s="124"/>
      <c r="FZ5" s="124"/>
      <c r="GJ5" s="124"/>
      <c r="GT5" s="124"/>
      <c r="HD5" s="124"/>
      <c r="HN5" s="124"/>
      <c r="HX5" s="124"/>
    </row>
    <row xmlns:x14ac="http://schemas.microsoft.com/office/spreadsheetml/2009/9/ac" r="6" s="4" customFormat="true" x14ac:dyDescent="0.25">
      <c r="A6" s="376" t="str">
        <f ca="true">IF(ISBLANK('Data Summary'!A8),"",'Data Summary'!A8)</f>
        <v>SSD_2016_EMIS</v>
      </c>
      <c r="B6" s="116"/>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6"/>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6"/>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23"/>
      <c r="AE6" s="17"/>
      <c r="AF6" s="116"/>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8" t="str">
        <f>IF(COUNTA(AM15:AM26)=0,"",SUMPRODUCT(AM15:AM26,AG15:AG26))</f>
        <v/>
      </c>
      <c r="AN6" s="23"/>
      <c r="AO6" s="17"/>
      <c r="AP6" s="116"/>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8" t="str">
        <f>IF(COUNTA(AW15:AW26)=0,"",SUMPRODUCT(AW15:AW26,AQ15:AQ26))</f>
        <v/>
      </c>
      <c r="AX6" s="23"/>
      <c r="AY6" s="17"/>
      <c r="AZ6" s="116"/>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8" t="str">
        <f>IF(COUNTA(BG15:BG26)=0,"",SUMPRODUCT(BG15:BG26,BA15:BA26))</f>
        <v/>
      </c>
      <c r="BH6" s="23"/>
      <c r="BI6" s="17"/>
      <c r="BJ6" s="116"/>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8" t="str">
        <f>IF(COUNTA(BQ15:BQ26)=0,"",SUMPRODUCT(BQ15:BQ26,BK15:BK26))</f>
        <v/>
      </c>
      <c r="BR6" s="23"/>
      <c r="BS6" s="17"/>
      <c r="BT6" s="124"/>
      <c r="CD6" s="124"/>
      <c r="CN6" s="124"/>
      <c r="CX6" s="124"/>
      <c r="DH6" s="124"/>
      <c r="DR6" s="124"/>
      <c r="EB6" s="124"/>
      <c r="EL6" s="124"/>
      <c r="EV6" s="124"/>
      <c r="FF6" s="124"/>
      <c r="FP6" s="124"/>
      <c r="FZ6" s="124"/>
      <c r="GJ6" s="124"/>
      <c r="GT6" s="124"/>
      <c r="HD6" s="124"/>
      <c r="HN6" s="124"/>
      <c r="HX6" s="124"/>
    </row>
    <row xmlns:x14ac="http://schemas.microsoft.com/office/spreadsheetml/2009/9/ac" r="7" s="4" customFormat="true" x14ac:dyDescent="0.25">
      <c r="A7" s="376" t="str">
        <f ca="true">IF(ISBLANK('Data Summary'!A9),"",'Data Summary'!A9)</f>
        <v>SSD_2017_SUR</v>
      </c>
      <c r="B7" s="116"/>
      <c r="C7" s="45" t="s">
        <v>53</v>
      </c>
      <c r="D7" s="19"/>
      <c r="E7" s="19"/>
      <c r="F7" s="19"/>
      <c r="G7" s="19"/>
      <c r="H7" s="19"/>
      <c r="I7" s="76"/>
      <c r="J7" s="23"/>
      <c r="K7" s="17"/>
      <c r="L7" s="116"/>
      <c r="M7" s="45" t="s">
        <v>53</v>
      </c>
      <c r="N7" s="19"/>
      <c r="O7" s="19"/>
      <c r="P7" s="19"/>
      <c r="Q7" s="19"/>
      <c r="R7" s="19"/>
      <c r="S7" s="76"/>
      <c r="T7" s="23"/>
      <c r="U7" s="17"/>
      <c r="V7" s="116"/>
      <c r="W7" s="45" t="s">
        <v>53</v>
      </c>
      <c r="X7" s="19"/>
      <c r="Y7" s="19"/>
      <c r="Z7" s="19"/>
      <c r="AA7" s="19"/>
      <c r="AB7" s="19"/>
      <c r="AC7" s="76"/>
      <c r="AD7" s="23"/>
      <c r="AE7" s="17"/>
      <c r="AF7" s="116" t="s">
        <v>217</v>
      </c>
      <c r="AG7" s="45" t="s">
        <v>53</v>
      </c>
      <c r="AH7" s="19">
        <v>65.151520000000005</v>
      </c>
      <c r="AI7" s="19">
        <v>85.858590000000007</v>
      </c>
      <c r="AJ7" s="19">
        <v>57.092199999999998</v>
      </c>
      <c r="AK7" s="19"/>
      <c r="AL7" s="19">
        <v>65.151520000000005</v>
      </c>
      <c r="AM7" s="76"/>
      <c r="AN7" s="23"/>
      <c r="AO7" s="17"/>
      <c r="AP7" s="116" t="s">
        <v>217</v>
      </c>
      <c r="AQ7" s="45" t="s">
        <v>53</v>
      </c>
      <c r="AR7" s="19">
        <v>25.326700000000002</v>
      </c>
      <c r="AS7" s="19"/>
      <c r="AT7" s="19"/>
      <c r="AU7" s="19"/>
      <c r="AV7" s="19">
        <v>25.326700000000002</v>
      </c>
      <c r="AW7" s="76"/>
      <c r="AX7" s="23"/>
      <c r="AY7" s="17"/>
      <c r="AZ7" s="116"/>
      <c r="BA7" s="45" t="s">
        <v>53</v>
      </c>
      <c r="BB7" s="19"/>
      <c r="BC7" s="19"/>
      <c r="BD7" s="19"/>
      <c r="BE7" s="19"/>
      <c r="BF7" s="19"/>
      <c r="BG7" s="76"/>
      <c r="BH7" s="23"/>
      <c r="BI7" s="17"/>
      <c r="BJ7" s="116"/>
      <c r="BK7" s="45" t="s">
        <v>53</v>
      </c>
      <c r="BL7" s="19"/>
      <c r="BM7" s="19"/>
      <c r="BN7" s="19"/>
      <c r="BO7" s="19"/>
      <c r="BP7" s="19"/>
      <c r="BQ7" s="76"/>
      <c r="BR7" s="23"/>
      <c r="BS7" s="17"/>
      <c r="BT7" s="124"/>
      <c r="CD7" s="124"/>
      <c r="CN7" s="124"/>
      <c r="CX7" s="124"/>
      <c r="DH7" s="124"/>
      <c r="DR7" s="124"/>
      <c r="EB7" s="124"/>
      <c r="EL7" s="124"/>
      <c r="EV7" s="124"/>
      <c r="FF7" s="124"/>
      <c r="FP7" s="124"/>
      <c r="FZ7" s="124"/>
      <c r="GJ7" s="124"/>
      <c r="GT7" s="124"/>
      <c r="HD7" s="124"/>
      <c r="HN7" s="124"/>
      <c r="HX7" s="124"/>
    </row>
    <row xmlns:x14ac="http://schemas.microsoft.com/office/spreadsheetml/2009/9/ac" r="8" s="4" customFormat="true" x14ac:dyDescent="0.25">
      <c r="A8" s="376" t="str">
        <f ca="true">IF(ISBLANK('Data Summary'!A10),"",'Data Summary'!A10)</f>
        <v>SSD_2018_SUR</v>
      </c>
      <c r="B8" s="116"/>
      <c r="C8" s="45" t="s">
        <v>58</v>
      </c>
      <c r="D8" s="19"/>
      <c r="E8" s="19"/>
      <c r="F8" s="19"/>
      <c r="G8" s="19"/>
      <c r="H8" s="19"/>
      <c r="I8" s="76"/>
      <c r="J8" s="23"/>
      <c r="K8" s="17"/>
      <c r="L8" s="116"/>
      <c r="M8" s="45" t="s">
        <v>58</v>
      </c>
      <c r="N8" s="19"/>
      <c r="O8" s="19"/>
      <c r="P8" s="19"/>
      <c r="Q8" s="19"/>
      <c r="R8" s="19"/>
      <c r="S8" s="76"/>
      <c r="T8" s="23"/>
      <c r="U8" s="17"/>
      <c r="V8" s="116"/>
      <c r="W8" s="45" t="s">
        <v>58</v>
      </c>
      <c r="X8" s="19"/>
      <c r="Y8" s="19"/>
      <c r="Z8" s="19"/>
      <c r="AA8" s="19"/>
      <c r="AB8" s="19"/>
      <c r="AC8" s="76"/>
      <c r="AD8" s="23"/>
      <c r="AE8" s="17"/>
      <c r="AF8" s="116" t="s">
        <v>218</v>
      </c>
      <c r="AG8" s="45" t="s">
        <v>58</v>
      </c>
      <c r="AH8" s="19">
        <v>50.757579999999997</v>
      </c>
      <c r="AI8" s="19">
        <v>68.686869999999999</v>
      </c>
      <c r="AJ8" s="19">
        <v>42.553190000000001</v>
      </c>
      <c r="AK8" s="19"/>
      <c r="AL8" s="19">
        <v>50.757579999999997</v>
      </c>
      <c r="AM8" s="76"/>
      <c r="AN8" s="23"/>
      <c r="AO8" s="17"/>
      <c r="AP8" s="116" t="s">
        <v>218</v>
      </c>
      <c r="AQ8" s="45" t="s">
        <v>58</v>
      </c>
      <c r="AR8" s="19">
        <v>30.249450000000003</v>
      </c>
      <c r="AS8" s="19"/>
      <c r="AT8" s="19"/>
      <c r="AU8" s="19"/>
      <c r="AV8" s="19">
        <v>30.249450000000003</v>
      </c>
      <c r="AW8" s="76"/>
      <c r="AX8" s="23"/>
      <c r="AY8" s="17"/>
      <c r="AZ8" s="116"/>
      <c r="BA8" s="45" t="s">
        <v>58</v>
      </c>
      <c r="BB8" s="19"/>
      <c r="BC8" s="19"/>
      <c r="BD8" s="19"/>
      <c r="BE8" s="19"/>
      <c r="BF8" s="19"/>
      <c r="BG8" s="76"/>
      <c r="BH8" s="23"/>
      <c r="BI8" s="17"/>
      <c r="BJ8" s="116"/>
      <c r="BK8" s="45" t="s">
        <v>58</v>
      </c>
      <c r="BL8" s="19"/>
      <c r="BM8" s="19"/>
      <c r="BN8" s="19"/>
      <c r="BO8" s="19"/>
      <c r="BP8" s="19"/>
      <c r="BQ8" s="76"/>
      <c r="BR8" s="23"/>
      <c r="BS8" s="17"/>
      <c r="BT8" s="124"/>
      <c r="CD8" s="124"/>
      <c r="CN8" s="124"/>
      <c r="CX8" s="124"/>
      <c r="DH8" s="124"/>
      <c r="DR8" s="124"/>
      <c r="EB8" s="124"/>
      <c r="EL8" s="124"/>
      <c r="EV8" s="124"/>
      <c r="FF8" s="124"/>
      <c r="FP8" s="124"/>
      <c r="FZ8" s="124"/>
      <c r="GJ8" s="124"/>
      <c r="GT8" s="124"/>
      <c r="HD8" s="124"/>
      <c r="HN8" s="124"/>
      <c r="HX8" s="124"/>
    </row>
    <row xmlns:x14ac="http://schemas.microsoft.com/office/spreadsheetml/2009/9/ac" r="9" s="4" customFormat="true" x14ac:dyDescent="0.25">
      <c r="A9" s="376" t="str">
        <f ca="true">IF(ISBLANK('Data Summary'!A11),"",'Data Summary'!A11)</f>
        <v>SSD_2018_EMIS</v>
      </c>
      <c r="B9" s="116"/>
      <c r="C9" s="45" t="s">
        <v>109</v>
      </c>
      <c r="D9" s="19"/>
      <c r="E9" s="19"/>
      <c r="F9" s="19"/>
      <c r="G9" s="19"/>
      <c r="H9" s="19"/>
      <c r="I9" s="76"/>
      <c r="J9" s="23"/>
      <c r="K9" s="17"/>
      <c r="L9" s="116"/>
      <c r="M9" s="45" t="s">
        <v>109</v>
      </c>
      <c r="N9" s="19"/>
      <c r="O9" s="19"/>
      <c r="P9" s="19"/>
      <c r="Q9" s="19"/>
      <c r="R9" s="19"/>
      <c r="S9" s="76"/>
      <c r="T9" s="23"/>
      <c r="U9" s="17"/>
      <c r="V9" s="116"/>
      <c r="W9" s="45" t="s">
        <v>109</v>
      </c>
      <c r="X9" s="19"/>
      <c r="Y9" s="19"/>
      <c r="Z9" s="19"/>
      <c r="AA9" s="19"/>
      <c r="AB9" s="19"/>
      <c r="AC9" s="76"/>
      <c r="AD9" s="23"/>
      <c r="AE9" s="17"/>
      <c r="AF9" s="116" t="s">
        <v>219</v>
      </c>
      <c r="AG9" s="45" t="s">
        <v>109</v>
      </c>
      <c r="AH9" s="19">
        <v>47.979799999999997</v>
      </c>
      <c r="AI9" s="19">
        <v>66.666669999999996</v>
      </c>
      <c r="AJ9" s="19">
        <v>39.71631</v>
      </c>
      <c r="AK9" s="19"/>
      <c r="AL9" s="19">
        <v>47.979799999999997</v>
      </c>
      <c r="AM9" s="76"/>
      <c r="AN9" s="23"/>
      <c r="AO9" s="17"/>
      <c r="AP9" s="116"/>
      <c r="AQ9" s="45" t="s">
        <v>109</v>
      </c>
      <c r="AR9" s="19"/>
      <c r="AS9" s="19"/>
      <c r="AT9" s="19"/>
      <c r="AU9" s="19"/>
      <c r="AV9" s="19"/>
      <c r="AW9" s="76"/>
      <c r="AX9" s="23"/>
      <c r="AY9" s="17"/>
      <c r="AZ9" s="116"/>
      <c r="BA9" s="45" t="s">
        <v>109</v>
      </c>
      <c r="BB9" s="19"/>
      <c r="BC9" s="19"/>
      <c r="BD9" s="19"/>
      <c r="BE9" s="19"/>
      <c r="BF9" s="19"/>
      <c r="BG9" s="76"/>
      <c r="BH9" s="23"/>
      <c r="BI9" s="17"/>
      <c r="BJ9" s="116"/>
      <c r="BK9" s="45" t="s">
        <v>109</v>
      </c>
      <c r="BL9" s="19"/>
      <c r="BM9" s="19"/>
      <c r="BN9" s="19"/>
      <c r="BO9" s="19"/>
      <c r="BP9" s="19"/>
      <c r="BQ9" s="76"/>
      <c r="BR9" s="23"/>
      <c r="BS9" s="17"/>
      <c r="BT9" s="124"/>
      <c r="CD9" s="124"/>
      <c r="CN9" s="124"/>
      <c r="CX9" s="124"/>
      <c r="DH9" s="124"/>
      <c r="DR9" s="124"/>
      <c r="EB9" s="124"/>
      <c r="EL9" s="124"/>
      <c r="EV9" s="124"/>
      <c r="FF9" s="124"/>
      <c r="FP9" s="124"/>
      <c r="FZ9" s="124"/>
      <c r="GJ9" s="124"/>
      <c r="GT9" s="124"/>
      <c r="HD9" s="124"/>
      <c r="HN9" s="124"/>
      <c r="HX9" s="124"/>
    </row>
    <row xmlns:x14ac="http://schemas.microsoft.com/office/spreadsheetml/2009/9/ac" r="10" s="4" customFormat="true" x14ac:dyDescent="0.25">
      <c r="A10" s="376" t="str">
        <f ca="true">IF(ISBLANK('Data Summary'!A12),"",'Data Summary'!A12)</f>
        <v>SSD_2021_EMIS</v>
      </c>
      <c r="B10" s="116"/>
      <c r="C10" s="64" t="s">
        <v>21</v>
      </c>
      <c r="D10" s="77"/>
      <c r="E10" s="19"/>
      <c r="F10" s="19"/>
      <c r="G10" s="19"/>
      <c r="H10" s="7"/>
      <c r="I10" s="25"/>
      <c r="J10" s="23"/>
      <c r="K10" s="17"/>
      <c r="L10" s="116"/>
      <c r="M10" s="64" t="s">
        <v>21</v>
      </c>
      <c r="N10" s="77"/>
      <c r="O10" s="19"/>
      <c r="P10" s="19"/>
      <c r="Q10" s="19"/>
      <c r="R10" s="7"/>
      <c r="S10" s="25"/>
      <c r="T10" s="23"/>
      <c r="U10" s="17"/>
      <c r="V10" s="116"/>
      <c r="W10" s="64" t="s">
        <v>21</v>
      </c>
      <c r="X10" s="77"/>
      <c r="Y10" s="19"/>
      <c r="Z10" s="19"/>
      <c r="AA10" s="19"/>
      <c r="AB10" s="7"/>
      <c r="AC10" s="25"/>
      <c r="AD10" s="23"/>
      <c r="AE10" s="17"/>
      <c r="AF10" s="116"/>
      <c r="AG10" s="64" t="s">
        <v>21</v>
      </c>
      <c r="AH10" s="77"/>
      <c r="AI10" s="19"/>
      <c r="AJ10" s="19"/>
      <c r="AK10" s="19"/>
      <c r="AL10" s="7"/>
      <c r="AM10" s="25"/>
      <c r="AN10" s="23"/>
      <c r="AO10" s="17"/>
      <c r="AP10" s="116"/>
      <c r="AQ10" s="64" t="s">
        <v>21</v>
      </c>
      <c r="AR10" s="77"/>
      <c r="AS10" s="19"/>
      <c r="AT10" s="19"/>
      <c r="AU10" s="19"/>
      <c r="AV10" s="7"/>
      <c r="AW10" s="25"/>
      <c r="AX10" s="23"/>
      <c r="AY10" s="17"/>
      <c r="AZ10" s="116"/>
      <c r="BA10" s="64" t="s">
        <v>21</v>
      </c>
      <c r="BB10" s="77"/>
      <c r="BC10" s="19"/>
      <c r="BD10" s="19"/>
      <c r="BE10" s="19"/>
      <c r="BF10" s="7"/>
      <c r="BG10" s="25"/>
      <c r="BH10" s="23"/>
      <c r="BI10" s="17"/>
      <c r="BJ10" s="116"/>
      <c r="BK10" s="64" t="s">
        <v>21</v>
      </c>
      <c r="BL10" s="77"/>
      <c r="BM10" s="19"/>
      <c r="BN10" s="19"/>
      <c r="BO10" s="19"/>
      <c r="BP10" s="7"/>
      <c r="BQ10" s="25"/>
      <c r="BR10" s="23"/>
      <c r="BS10" s="17"/>
      <c r="BT10" s="124"/>
      <c r="CD10" s="124"/>
      <c r="CN10" s="124"/>
      <c r="CX10" s="124"/>
      <c r="DH10" s="124"/>
      <c r="DR10" s="124"/>
      <c r="EB10" s="124"/>
      <c r="EL10" s="124"/>
      <c r="EV10" s="124"/>
      <c r="FF10" s="124"/>
      <c r="FP10" s="124"/>
      <c r="FZ10" s="124"/>
      <c r="GJ10" s="124"/>
      <c r="GT10" s="124"/>
      <c r="HD10" s="124"/>
      <c r="HN10" s="124"/>
      <c r="HX10" s="124"/>
    </row>
    <row xmlns:x14ac="http://schemas.microsoft.com/office/spreadsheetml/2009/9/ac" r="11" s="4" customFormat="true" x14ac:dyDescent="0.25">
      <c r="A11" s="377" t="str">
        <f ca="true">IF(ISBLANK('Data Summary'!A13),"",'Data Summary'!A13)</f>
        <v/>
      </c>
      <c r="B11" s="116"/>
      <c r="C11" s="64" t="s">
        <v>29</v>
      </c>
      <c r="D11" s="19"/>
      <c r="E11" s="7"/>
      <c r="F11" s="7"/>
      <c r="G11" s="7"/>
      <c r="H11" s="7"/>
      <c r="I11" s="25"/>
      <c r="J11" s="23"/>
      <c r="K11" s="17"/>
      <c r="L11" s="116"/>
      <c r="M11" s="64" t="s">
        <v>29</v>
      </c>
      <c r="N11" s="19"/>
      <c r="O11" s="7"/>
      <c r="P11" s="7"/>
      <c r="Q11" s="7"/>
      <c r="R11" s="7"/>
      <c r="S11" s="25"/>
      <c r="T11" s="23"/>
      <c r="U11" s="17"/>
      <c r="V11" s="116"/>
      <c r="W11" s="64" t="s">
        <v>29</v>
      </c>
      <c r="X11" s="19"/>
      <c r="Y11" s="7"/>
      <c r="Z11" s="7"/>
      <c r="AA11" s="7"/>
      <c r="AB11" s="7"/>
      <c r="AC11" s="25"/>
      <c r="AD11" s="23"/>
      <c r="AE11" s="17"/>
      <c r="AF11" s="116"/>
      <c r="AG11" s="64" t="s">
        <v>29</v>
      </c>
      <c r="AH11" s="19"/>
      <c r="AI11" s="7"/>
      <c r="AJ11" s="7"/>
      <c r="AK11" s="7"/>
      <c r="AL11" s="7"/>
      <c r="AM11" s="25"/>
      <c r="AN11" s="23"/>
      <c r="AO11" s="17"/>
      <c r="AP11" s="116"/>
      <c r="AQ11" s="64" t="s">
        <v>29</v>
      </c>
      <c r="AR11" s="19"/>
      <c r="AS11" s="7"/>
      <c r="AT11" s="7"/>
      <c r="AU11" s="7"/>
      <c r="AV11" s="7"/>
      <c r="AW11" s="25"/>
      <c r="AX11" s="23"/>
      <c r="AY11" s="17"/>
      <c r="AZ11" s="116"/>
      <c r="BA11" s="64" t="s">
        <v>29</v>
      </c>
      <c r="BB11" s="19"/>
      <c r="BC11" s="7"/>
      <c r="BD11" s="7"/>
      <c r="BE11" s="7"/>
      <c r="BF11" s="7"/>
      <c r="BG11" s="25"/>
      <c r="BH11" s="23"/>
      <c r="BI11" s="17"/>
      <c r="BJ11" s="116"/>
      <c r="BK11" s="64" t="s">
        <v>29</v>
      </c>
      <c r="BL11" s="19"/>
      <c r="BM11" s="7"/>
      <c r="BN11" s="7"/>
      <c r="BO11" s="7"/>
      <c r="BP11" s="7"/>
      <c r="BQ11" s="25"/>
      <c r="BR11" s="23"/>
      <c r="BS11" s="17"/>
      <c r="BT11" s="124"/>
      <c r="CD11" s="124"/>
      <c r="CN11" s="124"/>
      <c r="CX11" s="124"/>
      <c r="DH11" s="124"/>
      <c r="DR11" s="124"/>
      <c r="EB11" s="124"/>
      <c r="EL11" s="124"/>
      <c r="EV11" s="124"/>
      <c r="FF11" s="124"/>
      <c r="FP11" s="124"/>
      <c r="FZ11" s="124"/>
      <c r="GJ11" s="124"/>
      <c r="GT11" s="124"/>
      <c r="HD11" s="124"/>
      <c r="HN11" s="124"/>
      <c r="HX11" s="124"/>
    </row>
    <row xmlns:x14ac="http://schemas.microsoft.com/office/spreadsheetml/2009/9/ac" r="12" s="1" customFormat="true" ht="15.75" customHeight="true" x14ac:dyDescent="0.2">
      <c r="A12" s="377" t="str">
        <f ca="true">IF(ISBLANK('Data Summary'!A14),"",'Data Summary'!A14)</f>
        <v/>
      </c>
      <c r="B12" s="116"/>
      <c r="C12" s="64" t="s">
        <v>176</v>
      </c>
      <c r="D12" s="19"/>
      <c r="E12" s="19"/>
      <c r="F12" s="19"/>
      <c r="G12" s="19"/>
      <c r="H12" s="19"/>
      <c r="I12" s="76"/>
      <c r="J12" s="23"/>
      <c r="K12" s="17"/>
      <c r="L12" s="116"/>
      <c r="M12" s="64" t="s">
        <v>176</v>
      </c>
      <c r="N12" s="19"/>
      <c r="O12" s="19"/>
      <c r="P12" s="19"/>
      <c r="Q12" s="19"/>
      <c r="R12" s="19"/>
      <c r="S12" s="76"/>
      <c r="T12" s="23"/>
      <c r="U12" s="17"/>
      <c r="V12" s="116"/>
      <c r="W12" s="64" t="s">
        <v>176</v>
      </c>
      <c r="X12" s="19"/>
      <c r="Y12" s="19"/>
      <c r="Z12" s="19"/>
      <c r="AA12" s="19"/>
      <c r="AB12" s="19"/>
      <c r="AC12" s="76"/>
      <c r="AD12" s="23"/>
      <c r="AE12" s="17"/>
      <c r="AF12" s="116" t="s">
        <v>219</v>
      </c>
      <c r="AG12" s="64" t="s">
        <v>176</v>
      </c>
      <c r="AH12" s="19">
        <v>47.979799999999997</v>
      </c>
      <c r="AI12" s="19">
        <v>66.666669999999996</v>
      </c>
      <c r="AJ12" s="19">
        <v>39.71631</v>
      </c>
      <c r="AK12" s="19"/>
      <c r="AL12" s="19">
        <v>47.979799999999997</v>
      </c>
      <c r="AM12" s="76"/>
      <c r="AN12" s="23"/>
      <c r="AO12" s="17"/>
      <c r="AP12" s="116" t="s">
        <v>219</v>
      </c>
      <c r="AQ12" s="64" t="s">
        <v>176</v>
      </c>
      <c r="AR12" s="19">
        <f>AR7</f>
        <v>25.326700000000002</v>
      </c>
      <c r="AS12" s="19"/>
      <c r="AT12" s="19"/>
      <c r="AU12" s="19"/>
      <c r="AV12" s="19">
        <f>AV7</f>
        <v>25.326700000000002</v>
      </c>
      <c r="AW12" s="76"/>
      <c r="AX12" s="23"/>
      <c r="AY12" s="17"/>
      <c r="AZ12" s="116"/>
      <c r="BA12" s="64" t="s">
        <v>176</v>
      </c>
      <c r="BB12" s="19"/>
      <c r="BC12" s="19"/>
      <c r="BD12" s="19"/>
      <c r="BE12" s="19"/>
      <c r="BF12" s="19"/>
      <c r="BG12" s="76"/>
      <c r="BH12" s="23"/>
      <c r="BI12" s="17"/>
      <c r="BJ12" s="116"/>
      <c r="BK12" s="64" t="s">
        <v>176</v>
      </c>
      <c r="BL12" s="19"/>
      <c r="BM12" s="19"/>
      <c r="BN12" s="19"/>
      <c r="BO12" s="19"/>
      <c r="BP12" s="19"/>
      <c r="BQ12" s="76"/>
      <c r="BR12" s="23"/>
      <c r="BS12" s="17"/>
      <c r="BT12" s="125"/>
      <c r="CD12" s="125"/>
      <c r="CN12" s="125"/>
      <c r="CX12" s="125"/>
      <c r="DH12" s="125"/>
      <c r="DR12" s="125"/>
      <c r="EB12" s="125"/>
      <c r="EL12" s="125"/>
      <c r="EV12" s="125"/>
      <c r="FF12" s="125"/>
      <c r="FP12" s="125"/>
      <c r="FZ12" s="125"/>
      <c r="GJ12" s="125"/>
      <c r="GT12" s="125"/>
      <c r="HD12" s="125"/>
      <c r="HN12" s="125"/>
      <c r="HX12" s="125"/>
    </row>
    <row xmlns:x14ac="http://schemas.microsoft.com/office/spreadsheetml/2009/9/ac" r="13" s="265" customFormat="true" ht="18" customHeight="true" x14ac:dyDescent="0.25">
      <c r="A13" s="377"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54" t="s">
        <v>57</v>
      </c>
      <c r="AG13" s="260" t="s">
        <v>27</v>
      </c>
      <c r="AH13" s="261"/>
      <c r="AI13" s="261"/>
      <c r="AJ13" s="261"/>
      <c r="AK13" s="262"/>
      <c r="AL13" s="262"/>
      <c r="AM13" s="263"/>
      <c r="AN13" s="244"/>
      <c r="AO13" s="259"/>
      <c r="AP13" s="254" t="s">
        <v>57</v>
      </c>
      <c r="AQ13" s="260" t="s">
        <v>27</v>
      </c>
      <c r="AR13" s="261"/>
      <c r="AS13" s="261"/>
      <c r="AT13" s="261"/>
      <c r="AU13" s="262"/>
      <c r="AV13" s="262"/>
      <c r="AW13" s="263"/>
      <c r="AX13" s="244"/>
      <c r="AY13" s="259"/>
      <c r="AZ13" s="254" t="s">
        <v>57</v>
      </c>
      <c r="BA13" s="260" t="s">
        <v>27</v>
      </c>
      <c r="BB13" s="261"/>
      <c r="BC13" s="261"/>
      <c r="BD13" s="261"/>
      <c r="BE13" s="262"/>
      <c r="BF13" s="262"/>
      <c r="BG13" s="263"/>
      <c r="BH13" s="244"/>
      <c r="BI13" s="259"/>
      <c r="BJ13" s="254" t="s">
        <v>57</v>
      </c>
      <c r="BK13" s="260" t="s">
        <v>27</v>
      </c>
      <c r="BL13" s="261"/>
      <c r="BM13" s="261"/>
      <c r="BN13" s="261"/>
      <c r="BO13" s="262"/>
      <c r="BP13" s="262"/>
      <c r="BQ13" s="263"/>
      <c r="BR13" s="244"/>
      <c r="BS13" s="259"/>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77" t="str">
        <f ca="true">IF(ISBLANK('Data Summary'!A16),"",'Data Summary'!A16)</f>
        <v/>
      </c>
      <c r="B14" s="117" t="s">
        <v>30</v>
      </c>
      <c r="C14" s="20">
        <v>0</v>
      </c>
      <c r="D14" s="44">
        <f>SUMPRODUCT(G14:I14,G34:I34)/SUM(G34:I34)</f>
        <v>56.446088019559902</v>
      </c>
      <c r="E14" s="44"/>
      <c r="F14" s="44"/>
      <c r="G14" s="7">
        <v>41.4</v>
      </c>
      <c r="H14" s="7">
        <v>60.1</v>
      </c>
      <c r="I14" s="25">
        <v>26.5</v>
      </c>
      <c r="J14" s="11"/>
      <c r="K14" s="16"/>
      <c r="L14" s="117" t="s">
        <v>30</v>
      </c>
      <c r="M14" s="20">
        <v>0</v>
      </c>
      <c r="N14" s="44">
        <f>SUMPRODUCT(Q14:S14,Q34:S34)/SUM(Q34:S34)</f>
        <v>47.011465295629819</v>
      </c>
      <c r="O14" s="44"/>
      <c r="P14" s="44"/>
      <c r="Q14" s="7">
        <v>35.200000000000003</v>
      </c>
      <c r="R14" s="7">
        <v>51.5</v>
      </c>
      <c r="S14" s="25">
        <v>29</v>
      </c>
      <c r="T14" s="11"/>
      <c r="U14" s="16"/>
      <c r="V14" s="117" t="s">
        <v>30</v>
      </c>
      <c r="W14" s="20">
        <v>0</v>
      </c>
      <c r="X14" s="44">
        <f>(AB14*AB34+AC14*AC34)/SUM(AB34:AC34)</f>
        <v>34.083547557840618</v>
      </c>
      <c r="Y14" s="44"/>
      <c r="Z14" s="44"/>
      <c r="AA14" s="7"/>
      <c r="AB14" s="7">
        <v>36</v>
      </c>
      <c r="AC14" s="25">
        <v>8</v>
      </c>
      <c r="AD14" s="11"/>
      <c r="AE14" s="16"/>
      <c r="AF14" s="117" t="s">
        <v>30</v>
      </c>
      <c r="AG14" s="20">
        <v>0</v>
      </c>
      <c r="AH14" s="44">
        <v>29.797979999999999</v>
      </c>
      <c r="AI14" s="44">
        <v>11.11111</v>
      </c>
      <c r="AJ14" s="44">
        <v>37.23404</v>
      </c>
      <c r="AK14" s="7"/>
      <c r="AL14" s="7">
        <v>29.797979999999999</v>
      </c>
      <c r="AM14" s="25"/>
      <c r="AN14" s="11"/>
      <c r="AO14" s="16"/>
      <c r="AP14" s="117" t="s">
        <v>30</v>
      </c>
      <c r="AQ14" s="20">
        <v>0</v>
      </c>
      <c r="AR14" s="44">
        <v>32.1</v>
      </c>
      <c r="AS14" s="44"/>
      <c r="AT14" s="44"/>
      <c r="AU14" s="7"/>
      <c r="AV14" s="7">
        <v>32.1</v>
      </c>
      <c r="AW14" s="25"/>
      <c r="AX14" s="11"/>
      <c r="AY14" s="16"/>
      <c r="AZ14" s="117" t="s">
        <v>30</v>
      </c>
      <c r="BA14" s="20">
        <v>0</v>
      </c>
      <c r="BB14" s="44">
        <f>SUMPRODUCT(BE14:BG14,$BE$34:$BG$34)/$BB$34</f>
        <v>27.853886482790063</v>
      </c>
      <c r="BC14" s="44"/>
      <c r="BD14" s="44"/>
      <c r="BE14" s="7">
        <v>13.2</v>
      </c>
      <c r="BF14" s="7">
        <v>31.3</v>
      </c>
      <c r="BG14" s="25">
        <v>9.4</v>
      </c>
      <c r="BH14" s="11"/>
      <c r="BI14" s="16"/>
      <c r="BJ14" s="117" t="s">
        <v>30</v>
      </c>
      <c r="BK14" s="20">
        <v>0</v>
      </c>
      <c r="BL14" s="44">
        <v>42.508696403872754</v>
      </c>
      <c r="BM14" s="44"/>
      <c r="BN14" s="44"/>
      <c r="BO14" s="7">
        <v>28.7</v>
      </c>
      <c r="BP14" s="7">
        <v>49.2</v>
      </c>
      <c r="BQ14" s="25">
        <v>15.2</v>
      </c>
      <c r="BR14" s="11"/>
      <c r="BS14" s="16"/>
    </row>
    <row xmlns:x14ac="http://schemas.microsoft.com/office/spreadsheetml/2009/9/ac" r="15" s="2" customFormat="true" x14ac:dyDescent="0.25">
      <c r="A15" s="377" t="str">
        <f ca="true">IF(ISBLANK('Data Summary'!A17),"",'Data Summary'!A17)</f>
        <v/>
      </c>
      <c r="B15" s="117" t="s">
        <v>105</v>
      </c>
      <c r="C15" s="78">
        <v>0</v>
      </c>
      <c r="D15" s="44"/>
      <c r="E15" s="44"/>
      <c r="F15" s="44"/>
      <c r="G15" s="7"/>
      <c r="H15" s="7"/>
      <c r="I15" s="25"/>
      <c r="J15" s="11"/>
      <c r="K15" s="16"/>
      <c r="L15" s="117" t="s">
        <v>105</v>
      </c>
      <c r="M15" s="78">
        <v>0</v>
      </c>
      <c r="N15" s="44"/>
      <c r="O15" s="44"/>
      <c r="P15" s="44"/>
      <c r="Q15" s="7"/>
      <c r="R15" s="7"/>
      <c r="S15" s="25"/>
      <c r="T15" s="11"/>
      <c r="U15" s="16"/>
      <c r="V15" s="117" t="s">
        <v>105</v>
      </c>
      <c r="W15" s="78">
        <v>0</v>
      </c>
      <c r="X15" s="44"/>
      <c r="Y15" s="44"/>
      <c r="Z15" s="44"/>
      <c r="AA15" s="7"/>
      <c r="AB15" s="7"/>
      <c r="AC15" s="25"/>
      <c r="AD15" s="11"/>
      <c r="AE15" s="16"/>
      <c r="AF15" s="117" t="s">
        <v>105</v>
      </c>
      <c r="AG15" s="78">
        <v>0</v>
      </c>
      <c r="AH15" s="44"/>
      <c r="AI15" s="44"/>
      <c r="AJ15" s="44"/>
      <c r="AK15" s="7"/>
      <c r="AL15" s="7"/>
      <c r="AM15" s="25"/>
      <c r="AN15" s="11"/>
      <c r="AO15" s="16"/>
      <c r="AP15" s="117" t="s">
        <v>105</v>
      </c>
      <c r="AQ15" s="78">
        <v>0</v>
      </c>
      <c r="AR15" s="44"/>
      <c r="AS15" s="44"/>
      <c r="AT15" s="44"/>
      <c r="AU15" s="7"/>
      <c r="AV15" s="7"/>
      <c r="AW15" s="25"/>
      <c r="AX15" s="11"/>
      <c r="AY15" s="16"/>
      <c r="AZ15" s="117" t="s">
        <v>105</v>
      </c>
      <c r="BA15" s="78">
        <v>0</v>
      </c>
      <c r="BB15" s="44"/>
      <c r="BC15" s="44"/>
      <c r="BD15" s="44"/>
      <c r="BE15" s="7"/>
      <c r="BF15" s="7"/>
      <c r="BG15" s="25"/>
      <c r="BH15" s="11"/>
      <c r="BI15" s="16"/>
      <c r="BJ15" s="117" t="s">
        <v>105</v>
      </c>
      <c r="BK15" s="78">
        <v>0</v>
      </c>
      <c r="BL15" s="44"/>
      <c r="BM15" s="44"/>
      <c r="BN15" s="44"/>
      <c r="BO15" s="7"/>
      <c r="BP15" s="7"/>
      <c r="BQ15" s="25"/>
      <c r="BR15" s="11"/>
      <c r="BS15" s="16"/>
      <c r="BT15" s="127"/>
      <c r="CD15" s="127"/>
      <c r="CN15" s="127"/>
      <c r="CX15" s="127"/>
      <c r="DH15" s="127"/>
      <c r="DR15" s="127"/>
      <c r="EB15" s="127"/>
      <c r="EL15" s="127"/>
      <c r="EV15" s="127"/>
      <c r="FF15" s="127"/>
      <c r="FP15" s="127"/>
      <c r="FZ15" s="127"/>
      <c r="GJ15" s="127"/>
      <c r="GT15" s="127"/>
      <c r="HD15" s="127"/>
      <c r="HN15" s="127"/>
      <c r="HX15" s="127"/>
    </row>
    <row xmlns:x14ac="http://schemas.microsoft.com/office/spreadsheetml/2009/9/ac" r="16" s="2" customFormat="true" x14ac:dyDescent="0.25">
      <c r="A16" s="377" t="str">
        <f ca="true">IF(ISBLANK('Data Summary'!A18),"",'Data Summary'!A18)</f>
        <v/>
      </c>
      <c r="B16" s="118"/>
      <c r="C16" s="21"/>
      <c r="D16" s="77"/>
      <c r="E16" s="44"/>
      <c r="F16" s="7"/>
      <c r="G16" s="7"/>
      <c r="H16" s="7"/>
      <c r="I16" s="25"/>
      <c r="J16" s="11"/>
      <c r="K16" s="16"/>
      <c r="L16" s="118"/>
      <c r="M16" s="21"/>
      <c r="N16" s="77"/>
      <c r="O16" s="44"/>
      <c r="P16" s="7"/>
      <c r="Q16" s="7"/>
      <c r="R16" s="7"/>
      <c r="S16" s="25"/>
      <c r="T16" s="11"/>
      <c r="U16" s="16"/>
      <c r="V16" s="118"/>
      <c r="W16" s="21"/>
      <c r="X16" s="77"/>
      <c r="Y16" s="44"/>
      <c r="Z16" s="7"/>
      <c r="AA16" s="7"/>
      <c r="AB16" s="7"/>
      <c r="AC16" s="25"/>
      <c r="AD16" s="11"/>
      <c r="AE16" s="16"/>
      <c r="AF16" s="118"/>
      <c r="AG16" s="21"/>
      <c r="AH16" s="77"/>
      <c r="AI16" s="44"/>
      <c r="AJ16" s="7"/>
      <c r="AK16" s="7"/>
      <c r="AL16" s="7"/>
      <c r="AM16" s="25"/>
      <c r="AN16" s="11"/>
      <c r="AO16" s="16"/>
      <c r="AP16" s="118"/>
      <c r="AQ16" s="21"/>
      <c r="AR16" s="77"/>
      <c r="AS16" s="44"/>
      <c r="AT16" s="7"/>
      <c r="AU16" s="7"/>
      <c r="AV16" s="7"/>
      <c r="AW16" s="25"/>
      <c r="AX16" s="11"/>
      <c r="AY16" s="16"/>
      <c r="AZ16" s="118"/>
      <c r="BA16" s="21"/>
      <c r="BB16" s="44"/>
      <c r="BC16" s="44"/>
      <c r="BD16" s="7"/>
      <c r="BE16" s="7"/>
      <c r="BF16" s="7"/>
      <c r="BG16" s="25"/>
      <c r="BH16" s="11"/>
      <c r="BI16" s="16"/>
      <c r="BJ16" s="118"/>
      <c r="BK16" s="21"/>
      <c r="BL16" s="44"/>
      <c r="BM16" s="44"/>
      <c r="BN16" s="7"/>
      <c r="BO16" s="7"/>
      <c r="BP16" s="7"/>
      <c r="BQ16" s="25"/>
      <c r="BR16" s="11"/>
      <c r="BS16" s="16"/>
      <c r="BT16" s="127"/>
      <c r="CD16" s="127"/>
      <c r="CN16" s="127"/>
      <c r="CX16" s="127"/>
      <c r="DH16" s="127"/>
      <c r="DR16" s="127"/>
      <c r="EB16" s="127"/>
      <c r="EL16" s="127"/>
      <c r="EV16" s="127"/>
      <c r="FF16" s="127"/>
      <c r="FP16" s="127"/>
      <c r="FZ16" s="127"/>
      <c r="GJ16" s="127"/>
      <c r="GT16" s="127"/>
      <c r="HD16" s="127"/>
      <c r="HN16" s="127"/>
      <c r="HX16" s="127"/>
    </row>
    <row xmlns:x14ac="http://schemas.microsoft.com/office/spreadsheetml/2009/9/ac" r="17" s="2" customFormat="true" x14ac:dyDescent="0.25">
      <c r="A17" s="377" t="str">
        <f ca="true">IF(ISBLANK('Data Summary'!A19),"",'Data Summary'!A19)</f>
        <v/>
      </c>
      <c r="B17" s="118"/>
      <c r="C17" s="22"/>
      <c r="D17" s="44"/>
      <c r="E17" s="7"/>
      <c r="F17" s="7"/>
      <c r="G17" s="7"/>
      <c r="H17" s="7"/>
      <c r="I17" s="25"/>
      <c r="J17" s="11"/>
      <c r="K17" s="16"/>
      <c r="L17" s="118"/>
      <c r="M17" s="22"/>
      <c r="N17" s="44"/>
      <c r="O17" s="7"/>
      <c r="P17" s="7"/>
      <c r="Q17" s="7"/>
      <c r="R17" s="7"/>
      <c r="S17" s="25"/>
      <c r="T17" s="11"/>
      <c r="U17" s="16"/>
      <c r="V17" s="118"/>
      <c r="W17" s="22"/>
      <c r="X17" s="44"/>
      <c r="Y17" s="7"/>
      <c r="Z17" s="7"/>
      <c r="AA17" s="7"/>
      <c r="AB17" s="7"/>
      <c r="AC17" s="25"/>
      <c r="AD17" s="11"/>
      <c r="AE17" s="16"/>
      <c r="AF17" s="118"/>
      <c r="AG17" s="22"/>
      <c r="AH17" s="44"/>
      <c r="AI17" s="7"/>
      <c r="AJ17" s="7"/>
      <c r="AK17" s="7"/>
      <c r="AL17" s="7"/>
      <c r="AM17" s="25"/>
      <c r="AN17" s="11"/>
      <c r="AO17" s="16"/>
      <c r="AP17" s="118"/>
      <c r="AQ17" s="22"/>
      <c r="AR17" s="44"/>
      <c r="AS17" s="7"/>
      <c r="AT17" s="7"/>
      <c r="AU17" s="7"/>
      <c r="AV17" s="7"/>
      <c r="AW17" s="25"/>
      <c r="AX17" s="11"/>
      <c r="AY17" s="16"/>
      <c r="AZ17" s="118"/>
      <c r="BA17" s="22"/>
      <c r="BB17" s="44"/>
      <c r="BC17" s="7"/>
      <c r="BD17" s="7"/>
      <c r="BE17" s="7"/>
      <c r="BF17" s="7"/>
      <c r="BG17" s="25"/>
      <c r="BH17" s="11"/>
      <c r="BI17" s="16"/>
      <c r="BJ17" s="118"/>
      <c r="BK17" s="22"/>
      <c r="BL17" s="44"/>
      <c r="BM17" s="7"/>
      <c r="BN17" s="7"/>
      <c r="BO17" s="7"/>
      <c r="BP17" s="7"/>
      <c r="BQ17" s="25"/>
      <c r="BR17" s="11"/>
      <c r="BS17" s="16"/>
      <c r="BT17" s="127"/>
      <c r="CD17" s="127"/>
      <c r="CN17" s="127"/>
      <c r="CX17" s="127"/>
      <c r="DH17" s="127"/>
      <c r="DR17" s="127"/>
      <c r="EB17" s="127"/>
      <c r="EL17" s="127"/>
      <c r="EV17" s="127"/>
      <c r="FF17" s="127"/>
      <c r="FP17" s="127"/>
      <c r="FZ17" s="127"/>
      <c r="GJ17" s="127"/>
      <c r="GT17" s="127"/>
      <c r="HD17" s="127"/>
      <c r="HN17" s="127"/>
      <c r="HX17" s="127"/>
    </row>
    <row xmlns:x14ac="http://schemas.microsoft.com/office/spreadsheetml/2009/9/ac" r="18" s="2" customFormat="true" x14ac:dyDescent="0.25">
      <c r="A18" s="377" t="str">
        <f ca="true">IF(ISBLANK('Data Summary'!A20),"",'Data Summary'!A20)</f>
        <v/>
      </c>
      <c r="B18" s="118"/>
      <c r="C18" s="22"/>
      <c r="D18" s="7"/>
      <c r="E18" s="7"/>
      <c r="F18" s="7"/>
      <c r="G18" s="7"/>
      <c r="H18" s="7"/>
      <c r="I18" s="25"/>
      <c r="J18" s="11"/>
      <c r="K18" s="16"/>
      <c r="L18" s="118"/>
      <c r="M18" s="22"/>
      <c r="N18" s="7"/>
      <c r="O18" s="7"/>
      <c r="P18" s="7"/>
      <c r="Q18" s="7"/>
      <c r="R18" s="7"/>
      <c r="S18" s="25"/>
      <c r="T18" s="11"/>
      <c r="U18" s="16"/>
      <c r="V18" s="118"/>
      <c r="W18" s="22"/>
      <c r="X18" s="7"/>
      <c r="Y18" s="7"/>
      <c r="Z18" s="7"/>
      <c r="AA18" s="7"/>
      <c r="AB18" s="7"/>
      <c r="AC18" s="25"/>
      <c r="AD18" s="11"/>
      <c r="AE18" s="16"/>
      <c r="AF18" s="118"/>
      <c r="AG18" s="22"/>
      <c r="AH18" s="7"/>
      <c r="AI18" s="7"/>
      <c r="AJ18" s="7"/>
      <c r="AK18" s="7"/>
      <c r="AL18" s="7"/>
      <c r="AM18" s="25"/>
      <c r="AN18" s="11"/>
      <c r="AO18" s="16"/>
      <c r="AP18" s="118"/>
      <c r="AQ18" s="22"/>
      <c r="AR18" s="7"/>
      <c r="AS18" s="7"/>
      <c r="AT18" s="7"/>
      <c r="AU18" s="7"/>
      <c r="AV18" s="7"/>
      <c r="AW18" s="25"/>
      <c r="AX18" s="11"/>
      <c r="AY18" s="16"/>
      <c r="AZ18" s="118"/>
      <c r="BA18" s="22"/>
      <c r="BB18" s="7"/>
      <c r="BC18" s="7"/>
      <c r="BD18" s="7"/>
      <c r="BE18" s="7"/>
      <c r="BF18" s="7"/>
      <c r="BG18" s="25"/>
      <c r="BH18" s="11"/>
      <c r="BI18" s="16"/>
      <c r="BJ18" s="118"/>
      <c r="BK18" s="22"/>
      <c r="BL18" s="7"/>
      <c r="BM18" s="7"/>
      <c r="BN18" s="7"/>
      <c r="BO18" s="7"/>
      <c r="BP18" s="7"/>
      <c r="BQ18" s="25"/>
      <c r="BR18" s="11"/>
      <c r="BS18" s="16"/>
      <c r="BT18" s="127"/>
      <c r="CD18" s="127"/>
      <c r="CN18" s="127"/>
      <c r="CX18" s="127"/>
      <c r="DH18" s="127"/>
      <c r="DR18" s="127"/>
      <c r="EB18" s="127"/>
      <c r="EL18" s="127"/>
      <c r="EV18" s="127"/>
      <c r="FF18" s="127"/>
      <c r="FP18" s="127"/>
      <c r="FZ18" s="127"/>
      <c r="GJ18" s="127"/>
      <c r="GT18" s="127"/>
      <c r="HD18" s="127"/>
      <c r="HN18" s="127"/>
      <c r="HX18" s="127"/>
    </row>
    <row xmlns:x14ac="http://schemas.microsoft.com/office/spreadsheetml/2009/9/ac" r="19" s="2" customFormat="true" x14ac:dyDescent="0.25">
      <c r="A19" s="377" t="str">
        <f ca="true">IF(ISBLANK('Data Summary'!A21),"",'Data Summary'!A21)</f>
        <v/>
      </c>
      <c r="B19" s="118"/>
      <c r="C19" s="22"/>
      <c r="D19" s="7"/>
      <c r="E19" s="7"/>
      <c r="F19" s="66"/>
      <c r="G19" s="7"/>
      <c r="H19" s="7"/>
      <c r="I19" s="25"/>
      <c r="J19" s="11"/>
      <c r="K19" s="16"/>
      <c r="L19" s="118"/>
      <c r="M19" s="22"/>
      <c r="N19" s="7"/>
      <c r="O19" s="7"/>
      <c r="P19" s="66"/>
      <c r="Q19" s="7"/>
      <c r="R19" s="7"/>
      <c r="S19" s="25"/>
      <c r="T19" s="11"/>
      <c r="U19" s="16"/>
      <c r="V19" s="118"/>
      <c r="W19" s="22"/>
      <c r="X19" s="7"/>
      <c r="Y19" s="7"/>
      <c r="Z19" s="66"/>
      <c r="AA19" s="7"/>
      <c r="AB19" s="7"/>
      <c r="AC19" s="25"/>
      <c r="AD19" s="11"/>
      <c r="AE19" s="16"/>
      <c r="AF19" s="118"/>
      <c r="AG19" s="22"/>
      <c r="AH19" s="7"/>
      <c r="AI19" s="7"/>
      <c r="AJ19" s="66"/>
      <c r="AK19" s="7"/>
      <c r="AL19" s="7"/>
      <c r="AM19" s="25"/>
      <c r="AN19" s="11"/>
      <c r="AO19" s="16"/>
      <c r="AP19" s="118"/>
      <c r="AQ19" s="22"/>
      <c r="AR19" s="7"/>
      <c r="AS19" s="7"/>
      <c r="AT19" s="66"/>
      <c r="AU19" s="7"/>
      <c r="AV19" s="7"/>
      <c r="AW19" s="25"/>
      <c r="AX19" s="11"/>
      <c r="AY19" s="16"/>
      <c r="AZ19" s="118"/>
      <c r="BA19" s="22"/>
      <c r="BB19" s="7"/>
      <c r="BC19" s="7"/>
      <c r="BD19" s="66"/>
      <c r="BE19" s="7"/>
      <c r="BF19" s="7"/>
      <c r="BG19" s="25"/>
      <c r="BH19" s="11"/>
      <c r="BI19" s="16"/>
      <c r="BJ19" s="118"/>
      <c r="BK19" s="22"/>
      <c r="BL19" s="7"/>
      <c r="BM19" s="7"/>
      <c r="BN19" s="66"/>
      <c r="BO19" s="7"/>
      <c r="BP19" s="7"/>
      <c r="BQ19" s="25"/>
      <c r="BR19" s="11"/>
      <c r="BS19" s="16"/>
      <c r="BT19" s="127"/>
      <c r="CD19" s="127"/>
      <c r="CN19" s="127"/>
      <c r="CX19" s="127"/>
      <c r="DH19" s="127"/>
      <c r="DR19" s="127"/>
      <c r="EB19" s="127"/>
      <c r="EL19" s="127"/>
      <c r="EV19" s="127"/>
      <c r="FF19" s="127"/>
      <c r="FP19" s="127"/>
      <c r="FZ19" s="127"/>
      <c r="GJ19" s="127"/>
      <c r="GT19" s="127"/>
      <c r="HD19" s="127"/>
      <c r="HN19" s="127"/>
      <c r="HX19" s="127"/>
    </row>
    <row xmlns:x14ac="http://schemas.microsoft.com/office/spreadsheetml/2009/9/ac" r="20" s="2" customFormat="true" x14ac:dyDescent="0.25">
      <c r="A20" s="377" t="str">
        <f ca="true">IF(ISBLANK('Data Summary'!A22),"",'Data Summary'!A22)</f>
        <v/>
      </c>
      <c r="B20" s="118"/>
      <c r="C20" s="21"/>
      <c r="D20" s="7"/>
      <c r="E20" s="66"/>
      <c r="F20" s="66"/>
      <c r="G20" s="7"/>
      <c r="H20" s="7"/>
      <c r="I20" s="25"/>
      <c r="J20" s="11"/>
      <c r="K20" s="16"/>
      <c r="L20" s="118"/>
      <c r="M20" s="21"/>
      <c r="N20" s="7"/>
      <c r="O20" s="66"/>
      <c r="P20" s="66"/>
      <c r="Q20" s="7"/>
      <c r="R20" s="7"/>
      <c r="S20" s="25"/>
      <c r="T20" s="11"/>
      <c r="U20" s="16"/>
      <c r="V20" s="118"/>
      <c r="W20" s="21"/>
      <c r="X20" s="7"/>
      <c r="Y20" s="66"/>
      <c r="Z20" s="66"/>
      <c r="AA20" s="7"/>
      <c r="AB20" s="7"/>
      <c r="AC20" s="25"/>
      <c r="AD20" s="11"/>
      <c r="AE20" s="16"/>
      <c r="AF20" s="118"/>
      <c r="AG20" s="21"/>
      <c r="AH20" s="7"/>
      <c r="AI20" s="66"/>
      <c r="AJ20" s="66"/>
      <c r="AK20" s="7"/>
      <c r="AL20" s="7"/>
      <c r="AM20" s="25"/>
      <c r="AN20" s="11"/>
      <c r="AO20" s="16"/>
      <c r="AP20" s="118"/>
      <c r="AQ20" s="21"/>
      <c r="AR20" s="7"/>
      <c r="AS20" s="66"/>
      <c r="AT20" s="66"/>
      <c r="AU20" s="7"/>
      <c r="AV20" s="7"/>
      <c r="AW20" s="25"/>
      <c r="AX20" s="11"/>
      <c r="AY20" s="16"/>
      <c r="AZ20" s="118"/>
      <c r="BA20" s="21"/>
      <c r="BB20" s="7"/>
      <c r="BC20" s="66"/>
      <c r="BD20" s="66"/>
      <c r="BE20" s="7"/>
      <c r="BF20" s="7"/>
      <c r="BG20" s="25"/>
      <c r="BH20" s="11"/>
      <c r="BI20" s="16"/>
      <c r="BJ20" s="118"/>
      <c r="BK20" s="21"/>
      <c r="BL20" s="7"/>
      <c r="BM20" s="66"/>
      <c r="BN20" s="66"/>
      <c r="BO20" s="7"/>
      <c r="BP20" s="7"/>
      <c r="BQ20" s="25"/>
      <c r="BR20" s="11"/>
      <c r="BS20" s="16"/>
      <c r="BT20" s="127"/>
      <c r="CD20" s="127"/>
      <c r="CN20" s="127"/>
      <c r="CX20" s="127"/>
      <c r="DH20" s="127"/>
      <c r="DR20" s="127"/>
      <c r="EB20" s="127"/>
      <c r="EL20" s="127"/>
      <c r="EV20" s="127"/>
      <c r="FF20" s="127"/>
      <c r="FP20" s="127"/>
      <c r="FZ20" s="127"/>
      <c r="GJ20" s="127"/>
      <c r="GT20" s="127"/>
      <c r="HD20" s="127"/>
      <c r="HN20" s="127"/>
      <c r="HX20" s="127"/>
    </row>
    <row xmlns:x14ac="http://schemas.microsoft.com/office/spreadsheetml/2009/9/ac" r="21" s="2" customFormat="true" x14ac:dyDescent="0.25">
      <c r="A21" s="377" t="str">
        <f ca="true">IF(ISBLANK('Data Summary'!A23),"",'Data Summary'!A23)</f>
        <v/>
      </c>
      <c r="B21" s="118"/>
      <c r="C21" s="21"/>
      <c r="D21" s="66"/>
      <c r="E21" s="66"/>
      <c r="F21" s="66"/>
      <c r="G21" s="66"/>
      <c r="H21" s="66"/>
      <c r="I21" s="67"/>
      <c r="J21" s="11"/>
      <c r="K21" s="16"/>
      <c r="L21" s="118"/>
      <c r="M21" s="21"/>
      <c r="N21" s="66"/>
      <c r="O21" s="66"/>
      <c r="P21" s="66"/>
      <c r="Q21" s="66"/>
      <c r="R21" s="66"/>
      <c r="S21" s="67"/>
      <c r="T21" s="11"/>
      <c r="U21" s="16"/>
      <c r="V21" s="118"/>
      <c r="W21" s="21"/>
      <c r="X21" s="66"/>
      <c r="Y21" s="66"/>
      <c r="Z21" s="66"/>
      <c r="AA21" s="66"/>
      <c r="AB21" s="66"/>
      <c r="AC21" s="67"/>
      <c r="AD21" s="11"/>
      <c r="AE21" s="16"/>
      <c r="AF21" s="118"/>
      <c r="AG21" s="21"/>
      <c r="AH21" s="66"/>
      <c r="AI21" s="66"/>
      <c r="AJ21" s="66"/>
      <c r="AK21" s="66"/>
      <c r="AL21" s="66"/>
      <c r="AM21" s="67"/>
      <c r="AN21" s="11"/>
      <c r="AO21" s="16"/>
      <c r="AP21" s="118"/>
      <c r="AQ21" s="21"/>
      <c r="AR21" s="66"/>
      <c r="AS21" s="66"/>
      <c r="AT21" s="66"/>
      <c r="AU21" s="66"/>
      <c r="AV21" s="66"/>
      <c r="AW21" s="67"/>
      <c r="AX21" s="11"/>
      <c r="AY21" s="16"/>
      <c r="AZ21" s="118"/>
      <c r="BA21" s="21"/>
      <c r="BB21" s="66"/>
      <c r="BC21" s="66"/>
      <c r="BD21" s="66"/>
      <c r="BE21" s="66"/>
      <c r="BF21" s="66"/>
      <c r="BG21" s="67"/>
      <c r="BH21" s="11"/>
      <c r="BI21" s="16"/>
      <c r="BJ21" s="118"/>
      <c r="BK21" s="21"/>
      <c r="BL21" s="66"/>
      <c r="BM21" s="66"/>
      <c r="BN21" s="66"/>
      <c r="BO21" s="66"/>
      <c r="BP21" s="66"/>
      <c r="BQ21" s="67"/>
      <c r="BR21" s="11"/>
      <c r="BS21" s="16"/>
      <c r="BT21" s="127"/>
      <c r="CD21" s="127"/>
      <c r="CN21" s="127"/>
      <c r="CX21" s="127"/>
      <c r="DH21" s="127"/>
      <c r="DR21" s="127"/>
      <c r="EB21" s="127"/>
      <c r="EL21" s="127"/>
      <c r="EV21" s="127"/>
      <c r="FF21" s="127"/>
      <c r="FP21" s="127"/>
      <c r="FZ21" s="127"/>
      <c r="GJ21" s="127"/>
      <c r="GT21" s="127"/>
      <c r="HD21" s="127"/>
      <c r="HN21" s="127"/>
      <c r="HX21" s="127"/>
    </row>
    <row xmlns:x14ac="http://schemas.microsoft.com/office/spreadsheetml/2009/9/ac" r="22" s="2" customFormat="true" x14ac:dyDescent="0.25">
      <c r="A22" s="377" t="str">
        <f ca="true">IF(ISBLANK('Data Summary'!A24),"",'Data Summary'!A24)</f>
        <v/>
      </c>
      <c r="B22" s="118"/>
      <c r="C22" s="21"/>
      <c r="D22" s="66"/>
      <c r="E22" s="66"/>
      <c r="F22" s="66"/>
      <c r="G22" s="66"/>
      <c r="H22" s="66"/>
      <c r="I22" s="67"/>
      <c r="J22" s="11"/>
      <c r="K22" s="16"/>
      <c r="L22" s="118"/>
      <c r="M22" s="21"/>
      <c r="N22" s="66"/>
      <c r="O22" s="66"/>
      <c r="P22" s="66"/>
      <c r="Q22" s="66"/>
      <c r="R22" s="66"/>
      <c r="S22" s="67"/>
      <c r="T22" s="11"/>
      <c r="U22" s="16"/>
      <c r="V22" s="118"/>
      <c r="W22" s="21"/>
      <c r="X22" s="66"/>
      <c r="Y22" s="66"/>
      <c r="Z22" s="66"/>
      <c r="AA22" s="66"/>
      <c r="AB22" s="66"/>
      <c r="AC22" s="67"/>
      <c r="AD22" s="11"/>
      <c r="AE22" s="16"/>
      <c r="AF22" s="118"/>
      <c r="AG22" s="21"/>
      <c r="AH22" s="66"/>
      <c r="AI22" s="66"/>
      <c r="AJ22" s="66"/>
      <c r="AK22" s="66"/>
      <c r="AL22" s="66"/>
      <c r="AM22" s="67"/>
      <c r="AN22" s="11"/>
      <c r="AO22" s="16"/>
      <c r="AP22" s="118"/>
      <c r="AQ22" s="21"/>
      <c r="AR22" s="66"/>
      <c r="AS22" s="66"/>
      <c r="AT22" s="66"/>
      <c r="AU22" s="66"/>
      <c r="AV22" s="66"/>
      <c r="AW22" s="67"/>
      <c r="AX22" s="11"/>
      <c r="AY22" s="16"/>
      <c r="AZ22" s="118"/>
      <c r="BA22" s="21"/>
      <c r="BB22" s="66"/>
      <c r="BC22" s="66"/>
      <c r="BD22" s="66"/>
      <c r="BE22" s="66"/>
      <c r="BF22" s="66"/>
      <c r="BG22" s="67"/>
      <c r="BH22" s="11"/>
      <c r="BI22" s="16"/>
      <c r="BJ22" s="118"/>
      <c r="BK22" s="21"/>
      <c r="BL22" s="66"/>
      <c r="BM22" s="66"/>
      <c r="BN22" s="66"/>
      <c r="BO22" s="66"/>
      <c r="BP22" s="66"/>
      <c r="BQ22" s="67"/>
      <c r="BR22" s="11"/>
      <c r="BS22" s="16"/>
      <c r="BT22" s="127"/>
      <c r="CD22" s="127"/>
      <c r="CN22" s="127"/>
      <c r="CX22" s="127"/>
      <c r="DH22" s="127"/>
      <c r="DR22" s="127"/>
      <c r="EB22" s="127"/>
      <c r="EL22" s="127"/>
      <c r="EV22" s="127"/>
      <c r="FF22" s="127"/>
      <c r="FP22" s="127"/>
      <c r="FZ22" s="127"/>
      <c r="GJ22" s="127"/>
      <c r="GT22" s="127"/>
      <c r="HD22" s="127"/>
      <c r="HN22" s="127"/>
      <c r="HX22" s="127"/>
    </row>
    <row xmlns:x14ac="http://schemas.microsoft.com/office/spreadsheetml/2009/9/ac" r="23" s="2" customFormat="true" x14ac:dyDescent="0.25">
      <c r="A23" s="377" t="str">
        <f ca="true">IF(ISBLANK('Data Summary'!A25),"",'Data Summary'!A25)</f>
        <v/>
      </c>
      <c r="B23" s="118"/>
      <c r="C23" s="21"/>
      <c r="D23" s="66"/>
      <c r="E23" s="66"/>
      <c r="F23" s="66"/>
      <c r="G23" s="66"/>
      <c r="H23" s="66"/>
      <c r="I23" s="67"/>
      <c r="J23" s="11"/>
      <c r="K23" s="16"/>
      <c r="L23" s="118"/>
      <c r="M23" s="21"/>
      <c r="N23" s="66"/>
      <c r="O23" s="66"/>
      <c r="P23" s="66"/>
      <c r="Q23" s="66"/>
      <c r="R23" s="66"/>
      <c r="S23" s="67"/>
      <c r="T23" s="11"/>
      <c r="U23" s="16"/>
      <c r="V23" s="118"/>
      <c r="W23" s="21"/>
      <c r="X23" s="66"/>
      <c r="Y23" s="66"/>
      <c r="Z23" s="66"/>
      <c r="AA23" s="66"/>
      <c r="AB23" s="66"/>
      <c r="AC23" s="67"/>
      <c r="AD23" s="11"/>
      <c r="AE23" s="16"/>
      <c r="AF23" s="118"/>
      <c r="AG23" s="21"/>
      <c r="AH23" s="66"/>
      <c r="AI23" s="66"/>
      <c r="AJ23" s="66"/>
      <c r="AK23" s="66"/>
      <c r="AL23" s="66"/>
      <c r="AM23" s="67"/>
      <c r="AN23" s="11"/>
      <c r="AO23" s="16"/>
      <c r="AP23" s="118"/>
      <c r="AQ23" s="21"/>
      <c r="AR23" s="66"/>
      <c r="AS23" s="66"/>
      <c r="AT23" s="66"/>
      <c r="AU23" s="66"/>
      <c r="AV23" s="66"/>
      <c r="AW23" s="67"/>
      <c r="AX23" s="11"/>
      <c r="AY23" s="16"/>
      <c r="AZ23" s="118"/>
      <c r="BA23" s="21"/>
      <c r="BB23" s="66"/>
      <c r="BC23" s="66"/>
      <c r="BD23" s="66"/>
      <c r="BE23" s="66"/>
      <c r="BF23" s="66"/>
      <c r="BG23" s="67"/>
      <c r="BH23" s="11"/>
      <c r="BI23" s="16"/>
      <c r="BJ23" s="118"/>
      <c r="BK23" s="21"/>
      <c r="BL23" s="66"/>
      <c r="BM23" s="66"/>
      <c r="BN23" s="66"/>
      <c r="BO23" s="66"/>
      <c r="BP23" s="66"/>
      <c r="BQ23" s="67"/>
      <c r="BR23" s="11"/>
      <c r="BS23" s="16"/>
      <c r="BT23" s="127"/>
      <c r="CD23" s="127"/>
      <c r="CN23" s="127"/>
      <c r="CX23" s="127"/>
      <c r="DH23" s="127"/>
      <c r="DR23" s="127"/>
      <c r="EB23" s="127"/>
      <c r="EL23" s="127"/>
      <c r="EV23" s="127"/>
      <c r="FF23" s="127"/>
      <c r="FP23" s="127"/>
      <c r="FZ23" s="127"/>
      <c r="GJ23" s="127"/>
      <c r="GT23" s="127"/>
      <c r="HD23" s="127"/>
      <c r="HN23" s="127"/>
      <c r="HX23" s="127"/>
    </row>
    <row xmlns:x14ac="http://schemas.microsoft.com/office/spreadsheetml/2009/9/ac" r="24" s="2" customFormat="true" x14ac:dyDescent="0.25">
      <c r="A24" s="377" t="str">
        <f ca="true">IF(ISBLANK('Data Summary'!A26),"",'Data Summary'!A26)</f>
        <v/>
      </c>
      <c r="B24" s="118"/>
      <c r="C24" s="21"/>
      <c r="D24" s="66"/>
      <c r="E24" s="66"/>
      <c r="F24" s="66"/>
      <c r="G24" s="66"/>
      <c r="H24" s="66"/>
      <c r="I24" s="67"/>
      <c r="J24" s="11"/>
      <c r="K24" s="16"/>
      <c r="L24" s="118"/>
      <c r="M24" s="21"/>
      <c r="N24" s="66"/>
      <c r="O24" s="66"/>
      <c r="P24" s="66"/>
      <c r="Q24" s="66"/>
      <c r="R24" s="66"/>
      <c r="S24" s="67"/>
      <c r="T24" s="11"/>
      <c r="U24" s="16"/>
      <c r="V24" s="118"/>
      <c r="W24" s="21"/>
      <c r="X24" s="66"/>
      <c r="Y24" s="66"/>
      <c r="Z24" s="66"/>
      <c r="AA24" s="66"/>
      <c r="AB24" s="66"/>
      <c r="AC24" s="67"/>
      <c r="AD24" s="11"/>
      <c r="AE24" s="16"/>
      <c r="AF24" s="118"/>
      <c r="AG24" s="21"/>
      <c r="AH24" s="66"/>
      <c r="AI24" s="66"/>
      <c r="AJ24" s="66"/>
      <c r="AK24" s="66"/>
      <c r="AL24" s="66"/>
      <c r="AM24" s="67"/>
      <c r="AN24" s="11"/>
      <c r="AO24" s="16"/>
      <c r="AP24" s="118"/>
      <c r="AQ24" s="21"/>
      <c r="AR24" s="66"/>
      <c r="AS24" s="66"/>
      <c r="AT24" s="66"/>
      <c r="AU24" s="66"/>
      <c r="AV24" s="66"/>
      <c r="AW24" s="67"/>
      <c r="AX24" s="11"/>
      <c r="AY24" s="16"/>
      <c r="AZ24" s="118"/>
      <c r="BA24" s="21"/>
      <c r="BB24" s="66"/>
      <c r="BC24" s="66"/>
      <c r="BD24" s="66"/>
      <c r="BE24" s="66"/>
      <c r="BF24" s="66"/>
      <c r="BG24" s="67"/>
      <c r="BH24" s="11"/>
      <c r="BI24" s="16"/>
      <c r="BJ24" s="118"/>
      <c r="BK24" s="21"/>
      <c r="BL24" s="66"/>
      <c r="BM24" s="66"/>
      <c r="BN24" s="66"/>
      <c r="BO24" s="66"/>
      <c r="BP24" s="66"/>
      <c r="BQ24" s="67"/>
      <c r="BR24" s="11"/>
      <c r="BS24" s="16"/>
      <c r="BT24" s="127"/>
      <c r="CD24" s="127"/>
      <c r="CN24" s="127"/>
      <c r="CX24" s="127"/>
      <c r="DH24" s="127"/>
      <c r="DR24" s="127"/>
      <c r="EB24" s="127"/>
      <c r="EL24" s="127"/>
      <c r="EV24" s="127"/>
      <c r="FF24" s="127"/>
      <c r="FP24" s="127"/>
      <c r="FZ24" s="127"/>
      <c r="GJ24" s="127"/>
      <c r="GT24" s="127"/>
      <c r="HD24" s="127"/>
      <c r="HN24" s="127"/>
      <c r="HX24" s="127"/>
    </row>
    <row xmlns:x14ac="http://schemas.microsoft.com/office/spreadsheetml/2009/9/ac" r="25" s="2" customFormat="true" x14ac:dyDescent="0.25">
      <c r="A25" s="377" t="str">
        <f ca="true">IF(ISBLANK('Data Summary'!A27),"",'Data Summary'!A27)</f>
        <v/>
      </c>
      <c r="B25" s="118"/>
      <c r="C25" s="21"/>
      <c r="D25" s="66"/>
      <c r="E25" s="66"/>
      <c r="F25" s="66"/>
      <c r="G25" s="66"/>
      <c r="H25" s="66"/>
      <c r="I25" s="67"/>
      <c r="J25" s="11"/>
      <c r="K25" s="16"/>
      <c r="L25" s="118"/>
      <c r="M25" s="21"/>
      <c r="N25" s="66"/>
      <c r="O25" s="66"/>
      <c r="P25" s="66"/>
      <c r="Q25" s="66"/>
      <c r="R25" s="66"/>
      <c r="S25" s="67"/>
      <c r="T25" s="11"/>
      <c r="U25" s="16"/>
      <c r="V25" s="118"/>
      <c r="W25" s="21"/>
      <c r="X25" s="66"/>
      <c r="Y25" s="66"/>
      <c r="Z25" s="66"/>
      <c r="AA25" s="66"/>
      <c r="AB25" s="66"/>
      <c r="AC25" s="67"/>
      <c r="AD25" s="11"/>
      <c r="AE25" s="16"/>
      <c r="AF25" s="118"/>
      <c r="AG25" s="21"/>
      <c r="AH25" s="66"/>
      <c r="AI25" s="66"/>
      <c r="AJ25" s="66"/>
      <c r="AK25" s="66"/>
      <c r="AL25" s="66"/>
      <c r="AM25" s="67"/>
      <c r="AN25" s="11"/>
      <c r="AO25" s="16"/>
      <c r="AP25" s="118"/>
      <c r="AQ25" s="21"/>
      <c r="AR25" s="66"/>
      <c r="AS25" s="66"/>
      <c r="AT25" s="66"/>
      <c r="AU25" s="66"/>
      <c r="AV25" s="66"/>
      <c r="AW25" s="67"/>
      <c r="AX25" s="11"/>
      <c r="AY25" s="16"/>
      <c r="AZ25" s="118"/>
      <c r="BA25" s="21"/>
      <c r="BB25" s="66"/>
      <c r="BC25" s="66"/>
      <c r="BD25" s="66"/>
      <c r="BE25" s="66"/>
      <c r="BF25" s="66"/>
      <c r="BG25" s="67"/>
      <c r="BH25" s="11"/>
      <c r="BI25" s="16"/>
      <c r="BJ25" s="118"/>
      <c r="BK25" s="21"/>
      <c r="BL25" s="66"/>
      <c r="BM25" s="66"/>
      <c r="BN25" s="66"/>
      <c r="BO25" s="66"/>
      <c r="BP25" s="66"/>
      <c r="BQ25" s="67"/>
      <c r="BR25" s="11"/>
      <c r="BS25" s="16"/>
      <c r="BT25" s="127"/>
      <c r="CD25" s="127"/>
      <c r="CN25" s="127"/>
      <c r="CX25" s="127"/>
      <c r="DH25" s="127"/>
      <c r="DR25" s="127"/>
      <c r="EB25" s="127"/>
      <c r="EL25" s="127"/>
      <c r="EV25" s="127"/>
      <c r="FF25" s="127"/>
      <c r="FP25" s="127"/>
      <c r="FZ25" s="127"/>
      <c r="GJ25" s="127"/>
      <c r="GT25" s="127"/>
      <c r="HD25" s="127"/>
      <c r="HN25" s="127"/>
      <c r="HX25" s="127"/>
    </row>
    <row xmlns:x14ac="http://schemas.microsoft.com/office/spreadsheetml/2009/9/ac" r="26" s="2" customFormat="true" x14ac:dyDescent="0.25">
      <c r="A26" s="377" t="str">
        <f ca="true">IF(ISBLANK('Data Summary'!A28),"",'Data Summary'!A28)</f>
        <v/>
      </c>
      <c r="B26" s="118"/>
      <c r="C26" s="21"/>
      <c r="D26" s="6"/>
      <c r="E26" s="6"/>
      <c r="F26" s="6"/>
      <c r="G26" s="6"/>
      <c r="H26" s="6"/>
      <c r="I26" s="26"/>
      <c r="J26" s="11"/>
      <c r="K26" s="16"/>
      <c r="L26" s="118"/>
      <c r="M26" s="21"/>
      <c r="N26" s="6"/>
      <c r="O26" s="6"/>
      <c r="P26" s="6"/>
      <c r="Q26" s="6"/>
      <c r="R26" s="6"/>
      <c r="S26" s="26"/>
      <c r="T26" s="11"/>
      <c r="U26" s="16"/>
      <c r="V26" s="118"/>
      <c r="W26" s="21"/>
      <c r="X26" s="6"/>
      <c r="Y26" s="6"/>
      <c r="Z26" s="6"/>
      <c r="AA26" s="6"/>
      <c r="AB26" s="6"/>
      <c r="AC26" s="26"/>
      <c r="AD26" s="11"/>
      <c r="AE26" s="16"/>
      <c r="AF26" s="118"/>
      <c r="AG26" s="21"/>
      <c r="AH26" s="6"/>
      <c r="AI26" s="6"/>
      <c r="AJ26" s="6"/>
      <c r="AK26" s="6"/>
      <c r="AL26" s="6"/>
      <c r="AM26" s="26"/>
      <c r="AN26" s="11"/>
      <c r="AO26" s="16"/>
      <c r="AP26" s="118"/>
      <c r="AQ26" s="21"/>
      <c r="AR26" s="6"/>
      <c r="AS26" s="6"/>
      <c r="AT26" s="6"/>
      <c r="AU26" s="6"/>
      <c r="AV26" s="6"/>
      <c r="AW26" s="26"/>
      <c r="AX26" s="11"/>
      <c r="AY26" s="16"/>
      <c r="AZ26" s="118"/>
      <c r="BA26" s="21"/>
      <c r="BB26" s="6"/>
      <c r="BC26" s="6"/>
      <c r="BD26" s="6"/>
      <c r="BE26" s="6"/>
      <c r="BF26" s="6"/>
      <c r="BG26" s="26"/>
      <c r="BH26" s="11"/>
      <c r="BI26" s="16"/>
      <c r="BJ26" s="118"/>
      <c r="BK26" s="21"/>
      <c r="BL26" s="6"/>
      <c r="BM26" s="6"/>
      <c r="BN26" s="6"/>
      <c r="BO26" s="6"/>
      <c r="BP26" s="6"/>
      <c r="BQ26" s="26"/>
      <c r="BR26" s="11"/>
      <c r="BS26" s="16"/>
      <c r="BT26" s="127"/>
      <c r="CD26" s="127"/>
      <c r="CN26" s="127"/>
      <c r="CX26" s="127"/>
      <c r="DH26" s="127"/>
      <c r="DR26" s="127"/>
      <c r="EB26" s="127"/>
      <c r="EL26" s="127"/>
      <c r="EV26" s="127"/>
      <c r="FF26" s="127"/>
      <c r="FP26" s="127"/>
      <c r="FZ26" s="127"/>
      <c r="GJ26" s="127"/>
      <c r="GT26" s="127"/>
      <c r="HD26" s="127"/>
      <c r="HN26" s="127"/>
      <c r="HX26" s="127"/>
    </row>
    <row xmlns:x14ac="http://schemas.microsoft.com/office/spreadsheetml/2009/9/ac" r="27" s="2" customFormat="true" ht="93" customHeight="true" x14ac:dyDescent="0.25">
      <c r="A27" s="377" t="str">
        <f ca="true">IF(ISBLANK('Data Summary'!A29),"",'Data Summary'!A29)</f>
        <v/>
      </c>
      <c r="B27" s="119" t="s">
        <v>12</v>
      </c>
      <c r="C27" s="557" t="s">
        <v>164</v>
      </c>
      <c r="D27" s="557"/>
      <c r="E27" s="557"/>
      <c r="F27" s="557"/>
      <c r="G27" s="557"/>
      <c r="H27" s="557"/>
      <c r="I27" s="558"/>
      <c r="J27" s="11"/>
      <c r="K27" s="16"/>
      <c r="L27" s="119" t="s">
        <v>12</v>
      </c>
      <c r="M27" s="557" t="s">
        <v>164</v>
      </c>
      <c r="N27" s="557"/>
      <c r="O27" s="557"/>
      <c r="P27" s="557"/>
      <c r="Q27" s="557"/>
      <c r="R27" s="557"/>
      <c r="S27" s="558"/>
      <c r="T27" s="11"/>
      <c r="U27" s="16"/>
      <c r="V27" s="119" t="s">
        <v>12</v>
      </c>
      <c r="W27" s="557" t="s">
        <v>228</v>
      </c>
      <c r="X27" s="557"/>
      <c r="Y27" s="557"/>
      <c r="Z27" s="557"/>
      <c r="AA27" s="557"/>
      <c r="AB27" s="557"/>
      <c r="AC27" s="558"/>
      <c r="AD27" s="11"/>
      <c r="AE27" s="16"/>
      <c r="AF27" s="119" t="s">
        <v>12</v>
      </c>
      <c r="AG27" s="557" t="s">
        <v>221</v>
      </c>
      <c r="AH27" s="557"/>
      <c r="AI27" s="557"/>
      <c r="AJ27" s="557"/>
      <c r="AK27" s="557"/>
      <c r="AL27" s="557"/>
      <c r="AM27" s="558"/>
      <c r="AN27" s="11"/>
      <c r="AO27" s="16"/>
      <c r="AP27" s="119" t="s">
        <v>12</v>
      </c>
      <c r="AQ27" s="557" t="s">
        <v>224</v>
      </c>
      <c r="AR27" s="557"/>
      <c r="AS27" s="557"/>
      <c r="AT27" s="557"/>
      <c r="AU27" s="557"/>
      <c r="AV27" s="557"/>
      <c r="AW27" s="558"/>
      <c r="AX27" s="11"/>
      <c r="AY27" s="16"/>
      <c r="AZ27" s="119" t="s">
        <v>12</v>
      </c>
      <c r="BA27" s="557" t="s">
        <v>263</v>
      </c>
      <c r="BB27" s="557"/>
      <c r="BC27" s="557"/>
      <c r="BD27" s="557"/>
      <c r="BE27" s="557"/>
      <c r="BF27" s="557"/>
      <c r="BG27" s="558"/>
      <c r="BH27" s="11"/>
      <c r="BI27" s="16"/>
      <c r="BJ27" s="119" t="s">
        <v>12</v>
      </c>
      <c r="BK27" s="560" t="s">
        <v>284</v>
      </c>
      <c r="BL27" s="561"/>
      <c r="BM27" s="561"/>
      <c r="BN27" s="561"/>
      <c r="BO27" s="561"/>
      <c r="BP27" s="561"/>
      <c r="BQ27" s="562"/>
      <c r="BR27" s="11"/>
      <c r="BS27" s="16"/>
      <c r="BT27" s="127"/>
      <c r="CD27" s="127"/>
      <c r="CN27" s="127"/>
      <c r="CX27" s="127"/>
      <c r="DH27" s="127"/>
      <c r="DR27" s="127"/>
      <c r="EB27" s="127"/>
      <c r="EL27" s="127"/>
      <c r="EV27" s="127"/>
      <c r="FF27" s="127"/>
      <c r="FP27" s="127"/>
      <c r="FZ27" s="127"/>
      <c r="GJ27" s="127"/>
      <c r="GT27" s="127"/>
      <c r="HD27" s="127"/>
      <c r="HN27" s="127"/>
      <c r="HX27" s="127"/>
    </row>
    <row xmlns:x14ac="http://schemas.microsoft.com/office/spreadsheetml/2009/9/ac" r="28" s="2" customFormat="true" ht="15.75" customHeight="true" x14ac:dyDescent="0.25">
      <c r="A28" s="377" t="str">
        <f ca="true">IF(ISBLANK('Data Summary'!A30),"",'Data Summary'!A30)</f>
        <v/>
      </c>
      <c r="B28" s="119"/>
      <c r="C28" s="63" t="s">
        <v>120</v>
      </c>
      <c r="D28" s="51" t="s">
        <v>161</v>
      </c>
      <c r="E28" s="51"/>
      <c r="F28" s="51"/>
      <c r="G28" s="51" t="s">
        <v>161</v>
      </c>
      <c r="H28" s="51" t="s">
        <v>161</v>
      </c>
      <c r="I28" s="95" t="s">
        <v>161</v>
      </c>
      <c r="J28" s="11"/>
      <c r="K28" s="16"/>
      <c r="L28" s="119"/>
      <c r="M28" s="63" t="s">
        <v>120</v>
      </c>
      <c r="N28" s="51" t="s">
        <v>161</v>
      </c>
      <c r="O28" s="51"/>
      <c r="P28" s="51"/>
      <c r="Q28" s="51" t="s">
        <v>161</v>
      </c>
      <c r="R28" s="51" t="s">
        <v>161</v>
      </c>
      <c r="S28" s="95" t="s">
        <v>161</v>
      </c>
      <c r="T28" s="11"/>
      <c r="U28" s="16"/>
      <c r="V28" s="119"/>
      <c r="W28" s="63" t="s">
        <v>120</v>
      </c>
      <c r="X28" s="51" t="s">
        <v>161</v>
      </c>
      <c r="Y28" s="51"/>
      <c r="Z28" s="51"/>
      <c r="AA28" s="51"/>
      <c r="AB28" s="51" t="s">
        <v>161</v>
      </c>
      <c r="AC28" s="95" t="s">
        <v>161</v>
      </c>
      <c r="AD28" s="11"/>
      <c r="AE28" s="16"/>
      <c r="AF28" s="119"/>
      <c r="AG28" s="63" t="s">
        <v>120</v>
      </c>
      <c r="AH28" s="51" t="s">
        <v>161</v>
      </c>
      <c r="AI28" s="51" t="s">
        <v>161</v>
      </c>
      <c r="AJ28" s="51" t="s">
        <v>161</v>
      </c>
      <c r="AK28" s="51"/>
      <c r="AL28" s="51" t="s">
        <v>161</v>
      </c>
      <c r="AM28" s="95"/>
      <c r="AN28" s="11"/>
      <c r="AO28" s="16"/>
      <c r="AP28" s="119"/>
      <c r="AQ28" s="63" t="s">
        <v>120</v>
      </c>
      <c r="AR28" s="51" t="s">
        <v>161</v>
      </c>
      <c r="AS28" s="51"/>
      <c r="AT28" s="51"/>
      <c r="AU28" s="51"/>
      <c r="AV28" s="51" t="s">
        <v>161</v>
      </c>
      <c r="AW28" s="95"/>
      <c r="AX28" s="11"/>
      <c r="AY28" s="16"/>
      <c r="AZ28" s="119"/>
      <c r="BA28" s="63" t="s">
        <v>120</v>
      </c>
      <c r="BB28" s="51" t="s">
        <v>161</v>
      </c>
      <c r="BC28" s="51"/>
      <c r="BD28" s="51"/>
      <c r="BE28" s="51" t="s">
        <v>161</v>
      </c>
      <c r="BF28" s="51" t="s">
        <v>161</v>
      </c>
      <c r="BG28" s="95" t="s">
        <v>161</v>
      </c>
      <c r="BH28" s="11"/>
      <c r="BI28" s="16"/>
      <c r="BJ28" s="119"/>
      <c r="BK28" s="63" t="s">
        <v>120</v>
      </c>
      <c r="BL28" s="51" t="s">
        <v>161</v>
      </c>
      <c r="BM28" s="51"/>
      <c r="BN28" s="51"/>
      <c r="BO28" s="51" t="s">
        <v>161</v>
      </c>
      <c r="BP28" s="51" t="s">
        <v>161</v>
      </c>
      <c r="BQ28" s="95" t="s">
        <v>161</v>
      </c>
      <c r="BR28" s="11"/>
      <c r="BS28" s="16"/>
      <c r="BT28" s="127"/>
      <c r="CD28" s="127"/>
      <c r="CN28" s="127"/>
      <c r="CX28" s="127"/>
      <c r="DH28" s="127"/>
      <c r="DR28" s="127"/>
      <c r="EB28" s="127"/>
      <c r="EL28" s="127"/>
      <c r="EV28" s="127"/>
      <c r="FF28" s="127"/>
      <c r="FP28" s="127"/>
      <c r="FZ28" s="127"/>
      <c r="GJ28" s="127"/>
      <c r="GT28" s="127"/>
      <c r="HD28" s="127"/>
      <c r="HN28" s="127"/>
      <c r="HX28" s="127"/>
    </row>
    <row xmlns:x14ac="http://schemas.microsoft.com/office/spreadsheetml/2009/9/ac" r="29" s="2" customFormat="true" ht="15" customHeight="true" x14ac:dyDescent="0.25">
      <c r="A29" s="377" t="str">
        <f ca="true">IF(ISBLANK('Data Summary'!A31),"",'Data Summary'!A31)</f>
        <v/>
      </c>
      <c r="B29" s="119"/>
      <c r="C29" s="63" t="s">
        <v>102</v>
      </c>
      <c r="D29" s="51"/>
      <c r="E29" s="51"/>
      <c r="F29" s="51"/>
      <c r="G29" s="51"/>
      <c r="H29" s="51"/>
      <c r="I29" s="95"/>
      <c r="J29" s="11"/>
      <c r="K29" s="16"/>
      <c r="L29" s="119"/>
      <c r="M29" s="63" t="s">
        <v>102</v>
      </c>
      <c r="N29" s="51"/>
      <c r="O29" s="51"/>
      <c r="P29" s="51"/>
      <c r="Q29" s="51"/>
      <c r="R29" s="51"/>
      <c r="S29" s="95"/>
      <c r="T29" s="11"/>
      <c r="U29" s="16"/>
      <c r="V29" s="119"/>
      <c r="W29" s="63" t="s">
        <v>102</v>
      </c>
      <c r="X29" s="51"/>
      <c r="Y29" s="51"/>
      <c r="Z29" s="51"/>
      <c r="AA29" s="51"/>
      <c r="AB29" s="51"/>
      <c r="AC29" s="95"/>
      <c r="AD29" s="11"/>
      <c r="AE29" s="16"/>
      <c r="AF29" s="119"/>
      <c r="AG29" s="63" t="s">
        <v>102</v>
      </c>
      <c r="AH29" s="51"/>
      <c r="AI29" s="51"/>
      <c r="AJ29" s="51"/>
      <c r="AK29" s="51"/>
      <c r="AL29" s="51"/>
      <c r="AM29" s="95"/>
      <c r="AN29" s="11"/>
      <c r="AO29" s="16"/>
      <c r="AP29" s="119"/>
      <c r="AQ29" s="63" t="s">
        <v>102</v>
      </c>
      <c r="AR29" s="51"/>
      <c r="AS29" s="51"/>
      <c r="AT29" s="51"/>
      <c r="AU29" s="51"/>
      <c r="AV29" s="51"/>
      <c r="AW29" s="95"/>
      <c r="AX29" s="11"/>
      <c r="AY29" s="16"/>
      <c r="AZ29" s="119"/>
      <c r="BA29" s="63" t="s">
        <v>102</v>
      </c>
      <c r="BB29" s="51"/>
      <c r="BC29" s="51"/>
      <c r="BD29" s="51"/>
      <c r="BE29" s="51"/>
      <c r="BF29" s="51"/>
      <c r="BG29" s="95"/>
      <c r="BH29" s="11"/>
      <c r="BI29" s="16"/>
      <c r="BJ29" s="119"/>
      <c r="BK29" s="63" t="s">
        <v>102</v>
      </c>
      <c r="BL29" s="51"/>
      <c r="BM29" s="51"/>
      <c r="BN29" s="51"/>
      <c r="BO29" s="51"/>
      <c r="BP29" s="51"/>
      <c r="BQ29" s="95"/>
      <c r="BR29" s="11"/>
      <c r="BS29" s="16"/>
      <c r="BT29" s="127"/>
      <c r="CD29" s="127"/>
      <c r="CN29" s="127"/>
      <c r="CX29" s="127"/>
      <c r="DH29" s="127"/>
      <c r="DR29" s="127"/>
      <c r="EB29" s="127"/>
      <c r="EL29" s="127"/>
      <c r="EV29" s="127"/>
      <c r="FF29" s="127"/>
      <c r="FP29" s="127"/>
      <c r="FZ29" s="127"/>
      <c r="GJ29" s="127"/>
      <c r="GT29" s="127"/>
      <c r="HD29" s="127"/>
      <c r="HN29" s="127"/>
      <c r="HX29" s="127"/>
    </row>
    <row xmlns:x14ac="http://schemas.microsoft.com/office/spreadsheetml/2009/9/ac" r="30" s="2" customFormat="true" ht="15" customHeight="true" x14ac:dyDescent="0.25">
      <c r="A30" s="377" t="str">
        <f ca="true">IF(ISBLANK('Data Summary'!A32),"",'Data Summary'!A32)</f>
        <v/>
      </c>
      <c r="B30" s="119"/>
      <c r="C30" s="63" t="s">
        <v>127</v>
      </c>
      <c r="D30" s="51"/>
      <c r="E30" s="51"/>
      <c r="F30" s="51"/>
      <c r="G30" s="51"/>
      <c r="H30" s="51"/>
      <c r="I30" s="95"/>
      <c r="J30" s="11"/>
      <c r="K30" s="16"/>
      <c r="L30" s="119"/>
      <c r="M30" s="63" t="s">
        <v>127</v>
      </c>
      <c r="N30" s="51"/>
      <c r="O30" s="51"/>
      <c r="P30" s="51"/>
      <c r="Q30" s="51"/>
      <c r="R30" s="51"/>
      <c r="S30" s="95"/>
      <c r="T30" s="11"/>
      <c r="U30" s="16"/>
      <c r="V30" s="119"/>
      <c r="W30" s="63" t="s">
        <v>127</v>
      </c>
      <c r="X30" s="51"/>
      <c r="Y30" s="51"/>
      <c r="Z30" s="51"/>
      <c r="AA30" s="51"/>
      <c r="AB30" s="51"/>
      <c r="AC30" s="95"/>
      <c r="AD30" s="11"/>
      <c r="AE30" s="16"/>
      <c r="AF30" s="119"/>
      <c r="AG30" s="63" t="s">
        <v>127</v>
      </c>
      <c r="AH30" s="51"/>
      <c r="AI30" s="51"/>
      <c r="AJ30" s="51"/>
      <c r="AK30" s="51"/>
      <c r="AL30" s="51"/>
      <c r="AM30" s="95"/>
      <c r="AN30" s="11"/>
      <c r="AO30" s="16"/>
      <c r="AP30" s="119"/>
      <c r="AQ30" s="63" t="s">
        <v>127</v>
      </c>
      <c r="AR30" s="51"/>
      <c r="AS30" s="51"/>
      <c r="AT30" s="51"/>
      <c r="AU30" s="51"/>
      <c r="AV30" s="51"/>
      <c r="AW30" s="95"/>
      <c r="AX30" s="11"/>
      <c r="AY30" s="16"/>
      <c r="AZ30" s="119"/>
      <c r="BA30" s="63" t="s">
        <v>127</v>
      </c>
      <c r="BB30" s="51"/>
      <c r="BC30" s="51"/>
      <c r="BD30" s="51"/>
      <c r="BE30" s="51"/>
      <c r="BF30" s="51"/>
      <c r="BG30" s="95"/>
      <c r="BH30" s="11"/>
      <c r="BI30" s="16"/>
      <c r="BJ30" s="119"/>
      <c r="BK30" s="63" t="s">
        <v>127</v>
      </c>
      <c r="BL30" s="51"/>
      <c r="BM30" s="51"/>
      <c r="BN30" s="51"/>
      <c r="BO30" s="51"/>
      <c r="BP30" s="51"/>
      <c r="BQ30" s="95"/>
      <c r="BR30" s="11"/>
      <c r="BS30" s="16"/>
      <c r="BT30" s="127"/>
      <c r="CD30" s="127"/>
      <c r="CN30" s="127"/>
      <c r="CX30" s="127"/>
      <c r="DH30" s="127"/>
      <c r="DR30" s="127"/>
      <c r="EB30" s="127"/>
      <c r="EL30" s="127"/>
      <c r="EV30" s="127"/>
      <c r="FF30" s="127"/>
      <c r="FP30" s="127"/>
      <c r="FZ30" s="127"/>
      <c r="GJ30" s="127"/>
      <c r="GT30" s="127"/>
      <c r="HD30" s="127"/>
      <c r="HN30" s="127"/>
      <c r="HX30" s="127"/>
    </row>
    <row xmlns:x14ac="http://schemas.microsoft.com/office/spreadsheetml/2009/9/ac" r="31" ht="16.5" customHeight="true" x14ac:dyDescent="0.25">
      <c r="A31" s="377" t="str">
        <f ca="true">IF(ISBLANK('Data Summary'!A33),"",'Data Summary'!A33)</f>
        <v/>
      </c>
      <c r="B31" s="119"/>
      <c r="C31" s="63" t="s">
        <v>128</v>
      </c>
      <c r="D31" s="51"/>
      <c r="E31" s="51"/>
      <c r="F31" s="51"/>
      <c r="G31" s="51"/>
      <c r="H31" s="51"/>
      <c r="I31" s="95"/>
      <c r="J31" s="11"/>
      <c r="K31" s="16"/>
      <c r="L31" s="119"/>
      <c r="M31" s="63" t="s">
        <v>128</v>
      </c>
      <c r="N31" s="51"/>
      <c r="O31" s="51"/>
      <c r="P31" s="51"/>
      <c r="Q31" s="51"/>
      <c r="R31" s="51"/>
      <c r="S31" s="95"/>
      <c r="T31" s="11"/>
      <c r="U31" s="16"/>
      <c r="V31" s="119"/>
      <c r="W31" s="63" t="s">
        <v>128</v>
      </c>
      <c r="X31" s="51"/>
      <c r="Y31" s="51"/>
      <c r="Z31" s="51"/>
      <c r="AA31" s="51"/>
      <c r="AB31" s="51"/>
      <c r="AC31" s="95"/>
      <c r="AD31" s="11"/>
      <c r="AE31" s="16"/>
      <c r="AF31" s="119"/>
      <c r="AG31" s="63" t="s">
        <v>128</v>
      </c>
      <c r="AH31" s="51"/>
      <c r="AI31" s="51"/>
      <c r="AJ31" s="51"/>
      <c r="AK31" s="51"/>
      <c r="AL31" s="51"/>
      <c r="AM31" s="95"/>
      <c r="AN31" s="11"/>
      <c r="AO31" s="16"/>
      <c r="AP31" s="119"/>
      <c r="AQ31" s="63" t="s">
        <v>128</v>
      </c>
      <c r="AR31" s="51"/>
      <c r="AS31" s="51"/>
      <c r="AT31" s="51"/>
      <c r="AU31" s="51"/>
      <c r="AV31" s="51"/>
      <c r="AW31" s="95"/>
      <c r="AX31" s="11"/>
      <c r="AY31" s="16"/>
      <c r="AZ31" s="119"/>
      <c r="BA31" s="63" t="s">
        <v>128</v>
      </c>
      <c r="BB31" s="51"/>
      <c r="BC31" s="51"/>
      <c r="BD31" s="51"/>
      <c r="BE31" s="51"/>
      <c r="BF31" s="51"/>
      <c r="BG31" s="95"/>
      <c r="BH31" s="11"/>
      <c r="BI31" s="16"/>
      <c r="BJ31" s="119"/>
      <c r="BK31" s="63" t="s">
        <v>128</v>
      </c>
      <c r="BL31" s="51"/>
      <c r="BM31" s="51"/>
      <c r="BN31" s="51"/>
      <c r="BO31" s="51"/>
      <c r="BP31" s="51"/>
      <c r="BQ31" s="95"/>
      <c r="BR31" s="11"/>
      <c r="BS31" s="16"/>
    </row>
    <row xmlns:x14ac="http://schemas.microsoft.com/office/spreadsheetml/2009/9/ac" r="32" ht="16.5" customHeight="true" x14ac:dyDescent="0.25">
      <c r="A32" s="377" t="str">
        <f ca="true">IF(ISBLANK('Data Summary'!A34),"",'Data Summary'!A34)</f>
        <v/>
      </c>
      <c r="B32" s="119"/>
      <c r="C32" s="63" t="s">
        <v>103</v>
      </c>
      <c r="D32" s="51"/>
      <c r="E32" s="51"/>
      <c r="F32" s="51"/>
      <c r="G32" s="51"/>
      <c r="H32" s="51"/>
      <c r="I32" s="95"/>
      <c r="J32" s="11"/>
      <c r="K32" s="16"/>
      <c r="L32" s="119"/>
      <c r="M32" s="63" t="s">
        <v>103</v>
      </c>
      <c r="N32" s="51"/>
      <c r="O32" s="51"/>
      <c r="P32" s="51"/>
      <c r="Q32" s="51"/>
      <c r="R32" s="51"/>
      <c r="S32" s="95"/>
      <c r="T32" s="11"/>
      <c r="U32" s="16"/>
      <c r="V32" s="119"/>
      <c r="W32" s="63" t="s">
        <v>103</v>
      </c>
      <c r="X32" s="51"/>
      <c r="Y32" s="51"/>
      <c r="Z32" s="51"/>
      <c r="AA32" s="51"/>
      <c r="AB32" s="51"/>
      <c r="AC32" s="95"/>
      <c r="AD32" s="11"/>
      <c r="AE32" s="16"/>
      <c r="AF32" s="119"/>
      <c r="AG32" s="63" t="s">
        <v>103</v>
      </c>
      <c r="AH32" s="51" t="s">
        <v>161</v>
      </c>
      <c r="AI32" s="51" t="s">
        <v>161</v>
      </c>
      <c r="AJ32" s="51" t="s">
        <v>161</v>
      </c>
      <c r="AK32" s="51"/>
      <c r="AL32" s="51" t="s">
        <v>161</v>
      </c>
      <c r="AM32" s="95"/>
      <c r="AN32" s="11"/>
      <c r="AO32" s="16"/>
      <c r="AP32" s="119"/>
      <c r="AQ32" s="63" t="s">
        <v>103</v>
      </c>
      <c r="AR32" s="51" t="s">
        <v>161</v>
      </c>
      <c r="AS32" s="51"/>
      <c r="AT32" s="51"/>
      <c r="AU32" s="51"/>
      <c r="AV32" s="51" t="s">
        <v>161</v>
      </c>
      <c r="AW32" s="95"/>
      <c r="AX32" s="11"/>
      <c r="AY32" s="16"/>
      <c r="AZ32" s="119"/>
      <c r="BA32" s="63" t="s">
        <v>103</v>
      </c>
      <c r="BB32" s="51"/>
      <c r="BC32" s="51"/>
      <c r="BD32" s="51"/>
      <c r="BE32" s="51"/>
      <c r="BF32" s="51"/>
      <c r="BG32" s="95"/>
      <c r="BH32" s="11"/>
      <c r="BI32" s="16"/>
      <c r="BJ32" s="119"/>
      <c r="BK32" s="63" t="s">
        <v>103</v>
      </c>
      <c r="BL32" s="51"/>
      <c r="BM32" s="51"/>
      <c r="BN32" s="51"/>
      <c r="BO32" s="51"/>
      <c r="BP32" s="51"/>
      <c r="BQ32" s="95"/>
      <c r="BR32" s="11"/>
      <c r="BS32" s="16"/>
    </row>
    <row xmlns:x14ac="http://schemas.microsoft.com/office/spreadsheetml/2009/9/ac" r="33" ht="16.5" customHeight="true" x14ac:dyDescent="0.25">
      <c r="A33" s="377" t="str">
        <f ca="true">IF(ISBLANK('Data Summary'!A35),"",'Data Summary'!A35)</f>
        <v/>
      </c>
      <c r="B33" s="120"/>
      <c r="C33" s="12" t="s">
        <v>23</v>
      </c>
      <c r="D33" s="69"/>
      <c r="E33" s="69"/>
      <c r="F33" s="69"/>
      <c r="G33" s="70"/>
      <c r="H33" s="71"/>
      <c r="I33" s="72"/>
      <c r="J33" s="11"/>
      <c r="K33" s="16"/>
      <c r="L33" s="120"/>
      <c r="M33" s="12" t="s">
        <v>23</v>
      </c>
      <c r="N33" s="69"/>
      <c r="O33" s="69"/>
      <c r="P33" s="69"/>
      <c r="Q33" s="70"/>
      <c r="R33" s="71"/>
      <c r="S33" s="72"/>
      <c r="T33" s="11"/>
      <c r="U33" s="16"/>
      <c r="V33" s="120"/>
      <c r="W33" s="12" t="s">
        <v>23</v>
      </c>
      <c r="X33" s="69"/>
      <c r="Y33" s="69"/>
      <c r="Z33" s="69"/>
      <c r="AA33" s="70"/>
      <c r="AB33" s="71"/>
      <c r="AC33" s="72"/>
      <c r="AD33" s="11"/>
      <c r="AE33" s="16"/>
      <c r="AF33" s="120"/>
      <c r="AG33" s="12" t="s">
        <v>23</v>
      </c>
      <c r="AH33" s="69"/>
      <c r="AI33" s="69"/>
      <c r="AJ33" s="69"/>
      <c r="AK33" s="70"/>
      <c r="AL33" s="71"/>
      <c r="AM33" s="72"/>
      <c r="AN33" s="11"/>
      <c r="AO33" s="16"/>
      <c r="AP33" s="120"/>
      <c r="AQ33" s="12" t="s">
        <v>23</v>
      </c>
      <c r="AR33" s="69"/>
      <c r="AS33" s="69"/>
      <c r="AT33" s="69"/>
      <c r="AU33" s="70"/>
      <c r="AV33" s="71"/>
      <c r="AW33" s="72"/>
      <c r="AX33" s="11"/>
      <c r="AY33" s="16"/>
      <c r="AZ33" s="120"/>
      <c r="BA33" s="12" t="s">
        <v>23</v>
      </c>
      <c r="BB33" s="69">
        <v>4736</v>
      </c>
      <c r="BC33" s="69" t="s">
        <v>262</v>
      </c>
      <c r="BD33" s="69" t="s">
        <v>262</v>
      </c>
      <c r="BE33" s="70">
        <v>591</v>
      </c>
      <c r="BF33" s="71">
        <v>3848</v>
      </c>
      <c r="BG33" s="72">
        <v>297</v>
      </c>
      <c r="BH33" s="11"/>
      <c r="BI33" s="16"/>
      <c r="BJ33" s="120"/>
      <c r="BK33" s="12" t="s">
        <v>23</v>
      </c>
      <c r="BL33" s="69">
        <v>5784</v>
      </c>
      <c r="BM33" s="69" t="s">
        <v>262</v>
      </c>
      <c r="BN33" s="69" t="s">
        <v>262</v>
      </c>
      <c r="BO33" s="70">
        <v>1057</v>
      </c>
      <c r="BP33" s="71">
        <v>4226</v>
      </c>
      <c r="BQ33" s="72">
        <v>501</v>
      </c>
      <c r="BR33" s="11"/>
      <c r="BS33" s="16"/>
    </row>
    <row xmlns:x14ac="http://schemas.microsoft.com/office/spreadsheetml/2009/9/ac" r="34" s="3" customFormat="true" ht="16.5" customHeight="true" thickBot="true" x14ac:dyDescent="0.3">
      <c r="A34" s="377" t="str">
        <f ca="true">IF(ISBLANK('Data Summary'!A36),"",'Data Summary'!A36)</f>
        <v/>
      </c>
      <c r="B34" s="121"/>
      <c r="C34" s="27" t="s">
        <v>20</v>
      </c>
      <c r="D34" s="74"/>
      <c r="E34" s="74"/>
      <c r="F34" s="74"/>
      <c r="G34" s="74">
        <v>447</v>
      </c>
      <c r="H34" s="74">
        <v>3447</v>
      </c>
      <c r="I34" s="75">
        <v>196</v>
      </c>
      <c r="J34" s="24"/>
      <c r="K34" s="18"/>
      <c r="L34" s="121"/>
      <c r="M34" s="27" t="s">
        <v>20</v>
      </c>
      <c r="N34" s="74"/>
      <c r="O34" s="74"/>
      <c r="P34" s="74"/>
      <c r="Q34" s="74">
        <f>'Water Data'!Q31</f>
        <v>733</v>
      </c>
      <c r="R34" s="74">
        <f>'Water Data'!R31</f>
        <v>2912</v>
      </c>
      <c r="S34" s="75">
        <f>'Water Data'!S31</f>
        <v>245</v>
      </c>
      <c r="T34" s="24"/>
      <c r="U34" s="18"/>
      <c r="V34" s="121"/>
      <c r="W34" s="27" t="s">
        <v>20</v>
      </c>
      <c r="X34" s="74"/>
      <c r="Y34" s="74"/>
      <c r="Z34" s="74"/>
      <c r="AA34" s="74">
        <f>'Water Data'!AA31</f>
        <v>702</v>
      </c>
      <c r="AB34" s="74">
        <f>'Water Data'!AB31</f>
        <v>2899</v>
      </c>
      <c r="AC34" s="75">
        <f>'Water Data'!AC31</f>
        <v>213</v>
      </c>
      <c r="AD34" s="24"/>
      <c r="AE34" s="18"/>
      <c r="AF34" s="121"/>
      <c r="AG34" s="27" t="s">
        <v>20</v>
      </c>
      <c r="AH34" s="74">
        <v>396</v>
      </c>
      <c r="AI34" s="74">
        <v>99</v>
      </c>
      <c r="AJ34" s="74">
        <v>282</v>
      </c>
      <c r="AK34" s="74"/>
      <c r="AL34" s="74">
        <v>396</v>
      </c>
      <c r="AM34" s="75"/>
      <c r="AN34" s="24"/>
      <c r="AO34" s="18"/>
      <c r="AP34" s="121"/>
      <c r="AQ34" s="27" t="s">
        <v>20</v>
      </c>
      <c r="AR34" s="74">
        <v>400</v>
      </c>
      <c r="AS34" s="74"/>
      <c r="AT34" s="74"/>
      <c r="AU34" s="74"/>
      <c r="AV34" s="74">
        <v>400</v>
      </c>
      <c r="AW34" s="75"/>
      <c r="AX34" s="24"/>
      <c r="AY34" s="18"/>
      <c r="AZ34" s="121"/>
      <c r="BA34" s="27" t="s">
        <v>20</v>
      </c>
      <c r="BB34" s="74">
        <v>4387</v>
      </c>
      <c r="BC34" s="74" t="s">
        <v>262</v>
      </c>
      <c r="BD34" s="74" t="s">
        <v>262</v>
      </c>
      <c r="BE34" s="74">
        <v>488</v>
      </c>
      <c r="BF34" s="74">
        <v>3612</v>
      </c>
      <c r="BG34" s="75">
        <v>287</v>
      </c>
      <c r="BH34" s="24"/>
      <c r="BI34" s="18"/>
      <c r="BJ34" s="121"/>
      <c r="BK34" s="27" t="s">
        <v>20</v>
      </c>
      <c r="BL34" s="74">
        <v>5784</v>
      </c>
      <c r="BM34" s="74" t="s">
        <v>262</v>
      </c>
      <c r="BN34" s="74" t="s">
        <v>262</v>
      </c>
      <c r="BO34" s="74">
        <v>1057</v>
      </c>
      <c r="BP34" s="74">
        <v>4226</v>
      </c>
      <c r="BQ34" s="75">
        <v>501</v>
      </c>
      <c r="BR34" s="24"/>
      <c r="BS34" s="18"/>
      <c r="BT34" s="122"/>
      <c r="CD34" s="122"/>
      <c r="CN34" s="122"/>
      <c r="CX34" s="122"/>
      <c r="DH34" s="122"/>
      <c r="DR34" s="122"/>
      <c r="EB34" s="122"/>
      <c r="EL34" s="122"/>
      <c r="EV34" s="122"/>
      <c r="FF34" s="122"/>
      <c r="FP34" s="122"/>
      <c r="FZ34" s="122"/>
      <c r="GJ34" s="122"/>
      <c r="GT34" s="122"/>
      <c r="HD34" s="122"/>
      <c r="HN34" s="122"/>
      <c r="HX34" s="122"/>
    </row>
    <row xmlns:x14ac="http://schemas.microsoft.com/office/spreadsheetml/2009/9/ac" r="35" s="3" customFormat="true" x14ac:dyDescent="0.25">
      <c r="A35" s="377" t="str">
        <f ca="true">IF(ISBLANK('Data Summary'!A37),"",'Data Summary'!A37)</f>
        <v/>
      </c>
      <c r="B35" s="122"/>
      <c r="L35" s="122"/>
      <c r="V35" s="122"/>
      <c r="AF35" s="122"/>
      <c r="AP35" s="122"/>
      <c r="AZ35" s="122"/>
      <c r="BA35" s="122"/>
      <c r="BJ35" s="122"/>
      <c r="BK35" s="122"/>
      <c r="BT35" s="122"/>
      <c r="CD35" s="122"/>
      <c r="CN35" s="122"/>
      <c r="CX35" s="122"/>
      <c r="DH35" s="122"/>
      <c r="DR35" s="122"/>
      <c r="EB35" s="122"/>
      <c r="EL35" s="122"/>
      <c r="EV35" s="122"/>
      <c r="FF35" s="122"/>
      <c r="FP35" s="122"/>
      <c r="FZ35" s="122"/>
      <c r="GJ35" s="122"/>
      <c r="GT35" s="122"/>
      <c r="HD35" s="122"/>
      <c r="HN35" s="122"/>
      <c r="HX35" s="122"/>
    </row>
    <row xmlns:x14ac="http://schemas.microsoft.com/office/spreadsheetml/2009/9/ac" r="36" s="3" customFormat="true" x14ac:dyDescent="0.25">
      <c r="A36" s="377" t="str">
        <f ca="true">IF(ISBLANK('Data Summary'!A38),"",'Data Summary'!A38)</f>
        <v/>
      </c>
      <c r="B36" s="122"/>
      <c r="L36" s="122"/>
      <c r="V36" s="122"/>
      <c r="AF36" s="122"/>
      <c r="AP36" s="122"/>
      <c r="AZ36" s="122"/>
      <c r="BA36" s="122"/>
      <c r="BJ36" s="122"/>
      <c r="BK36" s="122"/>
      <c r="BT36" s="122"/>
      <c r="CD36" s="122"/>
      <c r="CN36" s="122"/>
      <c r="CX36" s="122"/>
      <c r="DH36" s="122"/>
      <c r="DR36" s="122"/>
      <c r="EB36" s="122"/>
      <c r="EL36" s="122"/>
      <c r="EV36" s="122"/>
      <c r="FF36" s="122"/>
      <c r="FP36" s="122"/>
      <c r="FZ36" s="122"/>
      <c r="GJ36" s="122"/>
      <c r="GT36" s="122"/>
      <c r="HD36" s="122"/>
      <c r="HN36" s="122"/>
      <c r="HX36" s="122"/>
    </row>
    <row xmlns:x14ac="http://schemas.microsoft.com/office/spreadsheetml/2009/9/ac" r="37" s="3" customFormat="true" x14ac:dyDescent="0.25">
      <c r="A37" s="377" t="str">
        <f ca="true">IF(ISBLANK('Data Summary'!A39),"",'Data Summary'!A39)</f>
        <v/>
      </c>
      <c r="B37" s="122"/>
      <c r="L37" s="122"/>
      <c r="V37" s="122"/>
      <c r="AF37" s="122"/>
      <c r="AP37" s="122"/>
      <c r="AZ37" s="122"/>
      <c r="BA37" s="122"/>
      <c r="BJ37" s="122"/>
      <c r="BK37" s="122"/>
      <c r="BT37" s="122"/>
      <c r="CD37" s="122"/>
      <c r="CN37" s="122"/>
      <c r="CX37" s="122"/>
      <c r="DH37" s="122"/>
      <c r="DR37" s="122"/>
      <c r="EB37" s="122"/>
      <c r="EL37" s="122"/>
      <c r="EV37" s="122"/>
      <c r="FF37" s="122"/>
      <c r="FP37" s="122"/>
      <c r="FZ37" s="122"/>
      <c r="GJ37" s="122"/>
      <c r="GT37" s="122"/>
      <c r="HD37" s="122"/>
      <c r="HN37" s="122"/>
      <c r="HX37" s="122"/>
    </row>
    <row xmlns:x14ac="http://schemas.microsoft.com/office/spreadsheetml/2009/9/ac" r="38" s="3" customFormat="true" x14ac:dyDescent="0.25">
      <c r="A38" s="377" t="str">
        <f ca="true">IF(ISBLANK('Data Summary'!A40),"",'Data Summary'!A40)</f>
        <v/>
      </c>
      <c r="B38" s="122"/>
      <c r="L38" s="122"/>
      <c r="V38" s="122"/>
      <c r="AF38" s="122"/>
      <c r="AP38" s="122"/>
      <c r="AZ38" s="122"/>
      <c r="BA38" s="122"/>
      <c r="BJ38" s="122"/>
      <c r="BK38" s="122"/>
      <c r="BT38" s="122"/>
      <c r="CD38" s="122"/>
      <c r="CN38" s="122"/>
      <c r="CX38" s="122"/>
      <c r="DH38" s="122"/>
      <c r="DR38" s="122"/>
      <c r="EB38" s="122"/>
      <c r="EL38" s="122"/>
      <c r="EV38" s="122"/>
      <c r="FF38" s="122"/>
      <c r="FP38" s="122"/>
      <c r="FZ38" s="122"/>
      <c r="GJ38" s="122"/>
      <c r="GT38" s="122"/>
      <c r="HD38" s="122"/>
      <c r="HN38" s="122"/>
      <c r="HX38" s="122"/>
    </row>
    <row xmlns:x14ac="http://schemas.microsoft.com/office/spreadsheetml/2009/9/ac" r="39" s="3" customFormat="true" x14ac:dyDescent="0.25">
      <c r="A39" s="377" t="str">
        <f ca="true">IF(ISBLANK('Data Summary'!A41),"",'Data Summary'!A41)</f>
        <v/>
      </c>
      <c r="B39" s="122"/>
      <c r="L39" s="122"/>
      <c r="V39" s="122"/>
      <c r="AF39" s="122"/>
      <c r="AP39" s="122"/>
      <c r="AZ39" s="122"/>
      <c r="BA39" s="122"/>
      <c r="BJ39" s="122"/>
      <c r="BK39" s="122"/>
      <c r="BT39" s="122"/>
      <c r="CD39" s="122"/>
      <c r="CN39" s="122"/>
      <c r="CX39" s="122"/>
      <c r="DH39" s="122"/>
      <c r="DR39" s="122"/>
      <c r="EB39" s="122"/>
      <c r="EL39" s="122"/>
      <c r="EV39" s="122"/>
      <c r="FF39" s="122"/>
      <c r="FP39" s="122"/>
      <c r="FZ39" s="122"/>
      <c r="GJ39" s="122"/>
      <c r="GT39" s="122"/>
      <c r="HD39" s="122"/>
      <c r="HN39" s="122"/>
      <c r="HX39" s="122"/>
    </row>
    <row xmlns:x14ac="http://schemas.microsoft.com/office/spreadsheetml/2009/9/ac" r="40" s="3" customFormat="true" x14ac:dyDescent="0.25">
      <c r="A40" s="377" t="str">
        <f ca="true">IF(ISBLANK('Data Summary'!A42),"",'Data Summary'!A42)</f>
        <v/>
      </c>
      <c r="B40" s="122"/>
      <c r="L40" s="122"/>
      <c r="V40" s="122"/>
      <c r="AF40" s="122"/>
      <c r="AP40" s="122"/>
      <c r="AZ40" s="122"/>
      <c r="BA40" s="122"/>
      <c r="BJ40" s="122"/>
      <c r="BK40" s="122"/>
      <c r="BT40" s="122"/>
      <c r="CD40" s="122"/>
      <c r="CN40" s="122"/>
      <c r="CX40" s="122"/>
      <c r="DH40" s="122"/>
      <c r="DR40" s="122"/>
      <c r="EB40" s="122"/>
      <c r="EL40" s="122"/>
      <c r="EV40" s="122"/>
      <c r="FF40" s="122"/>
      <c r="FP40" s="122"/>
      <c r="FZ40" s="122"/>
      <c r="GJ40" s="122"/>
      <c r="GT40" s="122"/>
      <c r="HD40" s="122"/>
      <c r="HN40" s="122"/>
      <c r="HX40" s="122"/>
    </row>
    <row xmlns:x14ac="http://schemas.microsoft.com/office/spreadsheetml/2009/9/ac" r="41" s="3" customFormat="true" x14ac:dyDescent="0.25">
      <c r="A41" s="377" t="str">
        <f ca="true">IF(ISBLANK('Data Summary'!A43),"",'Data Summary'!A43)</f>
        <v/>
      </c>
      <c r="B41" s="122"/>
      <c r="L41" s="122"/>
      <c r="V41" s="122"/>
      <c r="AF41" s="122"/>
      <c r="AP41" s="122"/>
      <c r="AZ41" s="122"/>
      <c r="BA41" s="122"/>
      <c r="BJ41" s="122"/>
      <c r="BK41" s="122"/>
      <c r="BT41" s="122"/>
      <c r="CD41" s="122"/>
      <c r="CN41" s="122"/>
      <c r="CX41" s="122"/>
      <c r="DH41" s="122"/>
      <c r="DR41" s="122"/>
      <c r="EB41" s="122"/>
      <c r="EL41" s="122"/>
      <c r="EV41" s="122"/>
      <c r="FF41" s="122"/>
      <c r="FP41" s="122"/>
      <c r="FZ41" s="122"/>
      <c r="GJ41" s="122"/>
      <c r="GT41" s="122"/>
      <c r="HD41" s="122"/>
      <c r="HN41" s="122"/>
      <c r="HX41" s="122"/>
    </row>
    <row xmlns:x14ac="http://schemas.microsoft.com/office/spreadsheetml/2009/9/ac" r="42" s="3" customFormat="true" x14ac:dyDescent="0.25">
      <c r="A42" s="377" t="str">
        <f ca="true">IF(ISBLANK('Data Summary'!A44),"",'Data Summary'!A44)</f>
        <v/>
      </c>
      <c r="B42" s="122"/>
      <c r="L42" s="122"/>
      <c r="V42" s="122"/>
      <c r="AF42" s="122"/>
      <c r="AP42" s="122"/>
      <c r="AZ42" s="122"/>
      <c r="BA42" s="122"/>
      <c r="BJ42" s="122"/>
      <c r="BK42" s="122"/>
      <c r="BT42" s="122"/>
      <c r="CD42" s="122"/>
      <c r="CN42" s="122"/>
      <c r="CX42" s="122"/>
      <c r="DH42" s="122"/>
      <c r="DR42" s="122"/>
      <c r="EB42" s="122"/>
      <c r="EL42" s="122"/>
      <c r="EV42" s="122"/>
      <c r="FF42" s="122"/>
      <c r="FP42" s="122"/>
      <c r="FZ42" s="122"/>
      <c r="GJ42" s="122"/>
      <c r="GT42" s="122"/>
      <c r="HD42" s="122"/>
      <c r="HN42" s="122"/>
      <c r="HX42" s="122"/>
    </row>
    <row xmlns:x14ac="http://schemas.microsoft.com/office/spreadsheetml/2009/9/ac" r="43" s="3" customFormat="true" x14ac:dyDescent="0.25">
      <c r="A43" s="377" t="str">
        <f ca="true">IF(ISBLANK('Data Summary'!A45),"",'Data Summary'!A45)</f>
        <v/>
      </c>
      <c r="B43" s="122"/>
      <c r="L43" s="122"/>
      <c r="V43" s="122"/>
      <c r="AF43" s="122"/>
      <c r="AP43" s="122"/>
      <c r="AZ43" s="122"/>
      <c r="BA43" s="122"/>
      <c r="BJ43" s="122"/>
      <c r="BK43" s="122"/>
      <c r="BT43" s="122"/>
      <c r="CD43" s="122"/>
      <c r="CN43" s="122"/>
      <c r="CX43" s="122"/>
      <c r="DH43" s="122"/>
      <c r="DR43" s="122"/>
      <c r="EB43" s="122"/>
      <c r="EL43" s="122"/>
      <c r="EV43" s="122"/>
      <c r="FF43" s="122"/>
      <c r="FP43" s="122"/>
      <c r="FZ43" s="122"/>
      <c r="GJ43" s="122"/>
      <c r="GT43" s="122"/>
      <c r="HD43" s="122"/>
      <c r="HN43" s="122"/>
      <c r="HX43" s="122"/>
    </row>
    <row xmlns:x14ac="http://schemas.microsoft.com/office/spreadsheetml/2009/9/ac" r="44" s="3" customFormat="true" x14ac:dyDescent="0.25">
      <c r="A44" s="377" t="str">
        <f ca="true">IF(ISBLANK('Data Summary'!A46),"",'Data Summary'!A46)</f>
        <v/>
      </c>
      <c r="B44" s="122"/>
      <c r="L44" s="122"/>
      <c r="V44" s="122"/>
      <c r="AF44" s="122"/>
      <c r="AP44" s="122"/>
      <c r="AZ44" s="122"/>
      <c r="BA44" s="122"/>
      <c r="BJ44" s="122"/>
      <c r="BK44" s="122"/>
      <c r="BT44" s="122"/>
      <c r="CD44" s="122"/>
      <c r="CN44" s="122"/>
      <c r="CX44" s="122"/>
      <c r="DH44" s="122"/>
      <c r="DR44" s="122"/>
      <c r="EB44" s="122"/>
      <c r="EL44" s="122"/>
      <c r="EV44" s="122"/>
      <c r="FF44" s="122"/>
      <c r="FP44" s="122"/>
      <c r="FZ44" s="122"/>
      <c r="GJ44" s="122"/>
      <c r="GT44" s="122"/>
      <c r="HD44" s="122"/>
      <c r="HN44" s="122"/>
      <c r="HX44" s="122"/>
    </row>
    <row xmlns:x14ac="http://schemas.microsoft.com/office/spreadsheetml/2009/9/ac" r="45" s="3" customFormat="true" x14ac:dyDescent="0.25">
      <c r="A45" s="377" t="str">
        <f ca="true">IF(ISBLANK('Data Summary'!A47),"",'Data Summary'!A47)</f>
        <v/>
      </c>
      <c r="B45" s="122"/>
      <c r="L45" s="122"/>
      <c r="V45" s="122"/>
      <c r="AF45" s="122"/>
      <c r="AP45" s="122"/>
      <c r="AZ45" s="122"/>
      <c r="BA45" s="122"/>
      <c r="BJ45" s="122"/>
      <c r="BK45" s="122"/>
      <c r="BT45" s="122"/>
      <c r="CD45" s="122"/>
      <c r="CN45" s="122"/>
      <c r="CX45" s="122"/>
      <c r="DH45" s="122"/>
      <c r="DR45" s="122"/>
      <c r="EB45" s="122"/>
      <c r="EL45" s="122"/>
      <c r="EV45" s="122"/>
      <c r="FF45" s="122"/>
      <c r="FP45" s="122"/>
      <c r="FZ45" s="122"/>
      <c r="GJ45" s="122"/>
      <c r="GT45" s="122"/>
      <c r="HD45" s="122"/>
      <c r="HN45" s="122"/>
      <c r="HX45" s="122"/>
    </row>
    <row xmlns:x14ac="http://schemas.microsoft.com/office/spreadsheetml/2009/9/ac" r="46" s="3" customFormat="true" x14ac:dyDescent="0.25">
      <c r="A46" s="377" t="str">
        <f ca="true">IF(ISBLANK('Data Summary'!A48),"",'Data Summary'!A48)</f>
        <v/>
      </c>
      <c r="B46" s="122"/>
      <c r="L46" s="122"/>
      <c r="V46" s="122"/>
      <c r="AF46" s="122"/>
      <c r="AP46" s="122"/>
      <c r="AZ46" s="122"/>
      <c r="BA46" s="122"/>
      <c r="BJ46" s="122"/>
      <c r="BK46" s="122"/>
      <c r="BT46" s="122"/>
      <c r="CD46" s="122"/>
      <c r="CN46" s="122"/>
      <c r="CX46" s="122"/>
      <c r="DH46" s="122"/>
      <c r="DR46" s="122"/>
      <c r="EB46" s="122"/>
      <c r="EL46" s="122"/>
      <c r="EV46" s="122"/>
      <c r="FF46" s="122"/>
      <c r="FP46" s="122"/>
      <c r="FZ46" s="122"/>
      <c r="GJ46" s="122"/>
      <c r="GT46" s="122"/>
      <c r="HD46" s="122"/>
      <c r="HN46" s="122"/>
      <c r="HX46" s="122"/>
    </row>
    <row xmlns:x14ac="http://schemas.microsoft.com/office/spreadsheetml/2009/9/ac" r="47" s="3" customFormat="true" x14ac:dyDescent="0.25">
      <c r="A47" s="377" t="str">
        <f ca="true">IF(ISBLANK('Data Summary'!A49),"",'Data Summary'!A49)</f>
        <v/>
      </c>
      <c r="B47" s="122"/>
      <c r="L47" s="122"/>
      <c r="V47" s="122"/>
      <c r="AF47" s="122"/>
      <c r="AP47" s="122"/>
      <c r="AZ47" s="122"/>
      <c r="BA47" s="122"/>
      <c r="BJ47" s="122"/>
      <c r="BK47" s="122"/>
      <c r="BT47" s="122"/>
      <c r="CD47" s="122"/>
      <c r="CN47" s="122"/>
      <c r="CX47" s="122"/>
      <c r="DH47" s="122"/>
      <c r="DR47" s="122"/>
      <c r="EB47" s="122"/>
      <c r="EL47" s="122"/>
      <c r="EV47" s="122"/>
      <c r="FF47" s="122"/>
      <c r="FP47" s="122"/>
      <c r="FZ47" s="122"/>
      <c r="GJ47" s="122"/>
      <c r="GT47" s="122"/>
      <c r="HD47" s="122"/>
      <c r="HN47" s="122"/>
      <c r="HX47" s="122"/>
    </row>
    <row xmlns:x14ac="http://schemas.microsoft.com/office/spreadsheetml/2009/9/ac" r="48" s="3" customFormat="true" x14ac:dyDescent="0.25">
      <c r="A48" s="377" t="str">
        <f ca="true">IF(ISBLANK('Data Summary'!A50),"",'Data Summary'!A50)</f>
        <v/>
      </c>
      <c r="B48" s="122"/>
      <c r="L48" s="122"/>
      <c r="V48" s="122"/>
      <c r="AF48" s="122"/>
      <c r="AP48" s="122"/>
      <c r="AZ48" s="122"/>
      <c r="BA48" s="122"/>
      <c r="BJ48" s="122"/>
      <c r="BK48" s="122"/>
      <c r="BT48" s="122"/>
      <c r="CD48" s="122"/>
      <c r="CN48" s="122"/>
      <c r="CX48" s="122"/>
      <c r="DH48" s="122"/>
      <c r="DR48" s="122"/>
      <c r="EB48" s="122"/>
      <c r="EL48" s="122"/>
      <c r="EV48" s="122"/>
      <c r="FF48" s="122"/>
      <c r="FP48" s="122"/>
      <c r="FZ48" s="122"/>
      <c r="GJ48" s="122"/>
      <c r="GT48" s="122"/>
      <c r="HD48" s="122"/>
      <c r="HN48" s="122"/>
      <c r="HX48" s="122"/>
    </row>
    <row xmlns:x14ac="http://schemas.microsoft.com/office/spreadsheetml/2009/9/ac" r="49" s="3" customFormat="true" x14ac:dyDescent="0.25">
      <c r="A49" s="377" t="str">
        <f ca="true">IF(ISBLANK('Data Summary'!A51),"",'Data Summary'!A51)</f>
        <v/>
      </c>
      <c r="B49" s="122"/>
      <c r="L49" s="122"/>
      <c r="V49" s="122"/>
      <c r="AF49" s="122"/>
      <c r="AP49" s="122"/>
      <c r="AZ49" s="122"/>
      <c r="BA49" s="122"/>
      <c r="BJ49" s="122"/>
      <c r="BK49" s="122"/>
      <c r="BT49" s="122"/>
      <c r="CD49" s="122"/>
      <c r="CN49" s="122"/>
      <c r="CX49" s="122"/>
      <c r="DH49" s="122"/>
      <c r="DR49" s="122"/>
      <c r="EB49" s="122"/>
      <c r="EL49" s="122"/>
      <c r="EV49" s="122"/>
      <c r="FF49" s="122"/>
      <c r="FP49" s="122"/>
      <c r="FZ49" s="122"/>
      <c r="GJ49" s="122"/>
      <c r="GT49" s="122"/>
      <c r="HD49" s="122"/>
      <c r="HN49" s="122"/>
      <c r="HX49" s="122"/>
    </row>
    <row xmlns:x14ac="http://schemas.microsoft.com/office/spreadsheetml/2009/9/ac" r="50" s="3" customFormat="true" x14ac:dyDescent="0.25">
      <c r="A50" s="377" t="str">
        <f ca="true">IF(ISBLANK('Data Summary'!A52),"",'Data Summary'!A52)</f>
        <v/>
      </c>
      <c r="B50" s="122"/>
      <c r="L50" s="122"/>
      <c r="V50" s="122"/>
      <c r="AF50" s="122"/>
      <c r="AP50" s="122"/>
      <c r="AZ50" s="122"/>
      <c r="BA50" s="122"/>
      <c r="BJ50" s="122"/>
      <c r="BK50" s="122"/>
      <c r="BT50" s="122"/>
      <c r="CD50" s="122"/>
      <c r="CN50" s="122"/>
      <c r="CX50" s="122"/>
      <c r="DH50" s="122"/>
      <c r="DR50" s="122"/>
      <c r="EB50" s="122"/>
      <c r="EL50" s="122"/>
      <c r="EV50" s="122"/>
      <c r="FF50" s="122"/>
      <c r="FP50" s="122"/>
      <c r="FZ50" s="122"/>
      <c r="GJ50" s="122"/>
      <c r="GT50" s="122"/>
      <c r="HD50" s="122"/>
      <c r="HN50" s="122"/>
      <c r="HX50" s="122"/>
    </row>
    <row xmlns:x14ac="http://schemas.microsoft.com/office/spreadsheetml/2009/9/ac" r="51" s="3" customFormat="true" x14ac:dyDescent="0.25">
      <c r="A51" s="377" t="str">
        <f ca="true">IF(ISBLANK('Data Summary'!A53),"",'Data Summary'!A53)</f>
        <v/>
      </c>
      <c r="B51" s="122"/>
      <c r="L51" s="122"/>
      <c r="V51" s="122"/>
      <c r="AF51" s="122"/>
      <c r="AP51" s="122"/>
      <c r="AZ51" s="122"/>
      <c r="BA51" s="122"/>
      <c r="BJ51" s="122"/>
      <c r="BK51" s="122"/>
      <c r="BT51" s="122"/>
      <c r="CD51" s="122"/>
      <c r="CN51" s="122"/>
      <c r="CX51" s="122"/>
      <c r="DH51" s="122"/>
      <c r="DR51" s="122"/>
      <c r="EB51" s="122"/>
      <c r="EL51" s="122"/>
      <c r="EV51" s="122"/>
      <c r="FF51" s="122"/>
      <c r="FP51" s="122"/>
      <c r="FZ51" s="122"/>
      <c r="GJ51" s="122"/>
      <c r="GT51" s="122"/>
      <c r="HD51" s="122"/>
      <c r="HN51" s="122"/>
      <c r="HX51" s="122"/>
    </row>
    <row xmlns:x14ac="http://schemas.microsoft.com/office/spreadsheetml/2009/9/ac" r="52" s="3" customFormat="true" x14ac:dyDescent="0.25">
      <c r="A52" s="377" t="str">
        <f ca="true">IF(ISBLANK('Data Summary'!A54),"",'Data Summary'!A54)</f>
        <v/>
      </c>
      <c r="B52" s="122"/>
      <c r="L52" s="122"/>
      <c r="V52" s="122"/>
      <c r="AF52" s="122"/>
      <c r="AP52" s="122"/>
      <c r="AZ52" s="122"/>
      <c r="BA52" s="122"/>
      <c r="BJ52" s="122"/>
      <c r="BK52" s="122"/>
      <c r="BT52" s="122"/>
      <c r="CD52" s="122"/>
      <c r="CN52" s="122"/>
      <c r="CX52" s="122"/>
      <c r="DH52" s="122"/>
      <c r="DR52" s="122"/>
      <c r="EB52" s="122"/>
      <c r="EL52" s="122"/>
      <c r="EV52" s="122"/>
      <c r="FF52" s="122"/>
      <c r="FP52" s="122"/>
      <c r="FZ52" s="122"/>
      <c r="GJ52" s="122"/>
      <c r="GT52" s="122"/>
      <c r="HD52" s="122"/>
      <c r="HN52" s="122"/>
      <c r="HX52" s="122"/>
    </row>
    <row xmlns:x14ac="http://schemas.microsoft.com/office/spreadsheetml/2009/9/ac" r="53" s="3" customFormat="true" x14ac:dyDescent="0.25">
      <c r="A53" s="377" t="str">
        <f ca="true">IF(ISBLANK('Data Summary'!A55),"",'Data Summary'!A55)</f>
        <v/>
      </c>
      <c r="B53" s="122"/>
      <c r="L53" s="122"/>
      <c r="V53" s="122"/>
      <c r="AF53" s="122"/>
      <c r="AP53" s="122"/>
      <c r="AZ53" s="122"/>
      <c r="BA53" s="122"/>
      <c r="BJ53" s="122"/>
      <c r="BK53" s="122"/>
      <c r="BT53" s="122"/>
      <c r="CD53" s="122"/>
      <c r="CN53" s="122"/>
      <c r="CX53" s="122"/>
      <c r="DH53" s="122"/>
      <c r="DR53" s="122"/>
      <c r="EB53" s="122"/>
      <c r="EL53" s="122"/>
      <c r="EV53" s="122"/>
      <c r="FF53" s="122"/>
      <c r="FP53" s="122"/>
      <c r="FZ53" s="122"/>
      <c r="GJ53" s="122"/>
      <c r="GT53" s="122"/>
      <c r="HD53" s="122"/>
      <c r="HN53" s="122"/>
      <c r="HX53" s="122"/>
    </row>
    <row xmlns:x14ac="http://schemas.microsoft.com/office/spreadsheetml/2009/9/ac" r="54" s="3" customFormat="true" x14ac:dyDescent="0.25">
      <c r="A54" s="377" t="str">
        <f ca="true">IF(ISBLANK('Data Summary'!A56),"",'Data Summary'!A56)</f>
        <v/>
      </c>
      <c r="B54" s="122"/>
      <c r="L54" s="122"/>
      <c r="V54" s="122"/>
      <c r="AF54" s="122"/>
      <c r="AP54" s="122"/>
      <c r="AZ54" s="122"/>
      <c r="BA54" s="122"/>
      <c r="BJ54" s="122"/>
      <c r="BK54" s="122"/>
      <c r="BT54" s="122"/>
      <c r="CD54" s="122"/>
      <c r="CN54" s="122"/>
      <c r="CX54" s="122"/>
      <c r="DH54" s="122"/>
      <c r="DR54" s="122"/>
      <c r="EB54" s="122"/>
      <c r="EL54" s="122"/>
      <c r="EV54" s="122"/>
      <c r="FF54" s="122"/>
      <c r="FP54" s="122"/>
      <c r="FZ54" s="122"/>
      <c r="GJ54" s="122"/>
      <c r="GT54" s="122"/>
      <c r="HD54" s="122"/>
      <c r="HN54" s="122"/>
      <c r="HX54" s="122"/>
    </row>
    <row xmlns:x14ac="http://schemas.microsoft.com/office/spreadsheetml/2009/9/ac" r="55" s="3" customFormat="true" x14ac:dyDescent="0.25">
      <c r="A55" s="377" t="str">
        <f ca="true">IF(ISBLANK('Data Summary'!A57),"",'Data Summary'!A57)</f>
        <v/>
      </c>
      <c r="B55" s="122"/>
      <c r="L55" s="122"/>
      <c r="V55" s="122"/>
      <c r="AF55" s="122"/>
      <c r="AP55" s="122"/>
      <c r="AZ55" s="122"/>
      <c r="BA55" s="122"/>
      <c r="BJ55" s="122"/>
      <c r="BK55" s="122"/>
      <c r="BT55" s="122"/>
      <c r="CD55" s="122"/>
      <c r="CN55" s="122"/>
      <c r="CX55" s="122"/>
      <c r="DH55" s="122"/>
      <c r="DR55" s="122"/>
      <c r="EB55" s="122"/>
      <c r="EL55" s="122"/>
      <c r="EV55" s="122"/>
      <c r="FF55" s="122"/>
      <c r="FP55" s="122"/>
      <c r="FZ55" s="122"/>
      <c r="GJ55" s="122"/>
      <c r="GT55" s="122"/>
      <c r="HD55" s="122"/>
      <c r="HN55" s="122"/>
      <c r="HX55" s="122"/>
    </row>
    <row xmlns:x14ac="http://schemas.microsoft.com/office/spreadsheetml/2009/9/ac" r="56" s="3" customFormat="true" x14ac:dyDescent="0.25">
      <c r="A56" s="377" t="str">
        <f ca="true">IF(ISBLANK('Data Summary'!A58),"",'Data Summary'!A58)</f>
        <v/>
      </c>
      <c r="B56" s="122"/>
      <c r="L56" s="122"/>
      <c r="V56" s="122"/>
      <c r="AF56" s="122"/>
      <c r="AP56" s="122"/>
      <c r="AZ56" s="122"/>
      <c r="BA56" s="122"/>
      <c r="BJ56" s="122"/>
      <c r="BK56" s="122"/>
      <c r="BT56" s="122"/>
      <c r="CD56" s="122"/>
      <c r="CN56" s="122"/>
      <c r="CX56" s="122"/>
      <c r="DH56" s="122"/>
      <c r="DR56" s="122"/>
      <c r="EB56" s="122"/>
      <c r="EL56" s="122"/>
      <c r="EV56" s="122"/>
      <c r="FF56" s="122"/>
      <c r="FP56" s="122"/>
      <c r="FZ56" s="122"/>
      <c r="GJ56" s="122"/>
      <c r="GT56" s="122"/>
      <c r="HD56" s="122"/>
      <c r="HN56" s="122"/>
      <c r="HX56" s="122"/>
    </row>
    <row xmlns:x14ac="http://schemas.microsoft.com/office/spreadsheetml/2009/9/ac" r="57" s="3" customFormat="true" x14ac:dyDescent="0.25">
      <c r="A57" s="377" t="str">
        <f ca="true">IF(ISBLANK('Data Summary'!A59),"",'Data Summary'!A59)</f>
        <v/>
      </c>
      <c r="B57" s="122"/>
      <c r="L57" s="122"/>
      <c r="V57" s="122"/>
      <c r="AF57" s="122"/>
      <c r="AP57" s="122"/>
      <c r="AZ57" s="122"/>
      <c r="BA57" s="122"/>
      <c r="BJ57" s="122"/>
      <c r="BK57" s="122"/>
      <c r="BT57" s="122"/>
      <c r="CD57" s="122"/>
      <c r="CN57" s="122"/>
      <c r="CX57" s="122"/>
      <c r="DH57" s="122"/>
      <c r="DR57" s="122"/>
      <c r="EB57" s="122"/>
      <c r="EL57" s="122"/>
      <c r="EV57" s="122"/>
      <c r="FF57" s="122"/>
      <c r="FP57" s="122"/>
      <c r="FZ57" s="122"/>
      <c r="GJ57" s="122"/>
      <c r="GT57" s="122"/>
      <c r="HD57" s="122"/>
      <c r="HN57" s="122"/>
      <c r="HX57" s="122"/>
    </row>
    <row xmlns:x14ac="http://schemas.microsoft.com/office/spreadsheetml/2009/9/ac" r="58" s="3" customFormat="true" x14ac:dyDescent="0.25">
      <c r="A58" s="377" t="str">
        <f ca="true">IF(ISBLANK('Data Summary'!A60),"",'Data Summary'!A60)</f>
        <v/>
      </c>
      <c r="B58" s="122"/>
      <c r="L58" s="122"/>
      <c r="V58" s="122"/>
      <c r="AF58" s="122"/>
      <c r="AP58" s="122"/>
      <c r="AZ58" s="122"/>
      <c r="BA58" s="122"/>
      <c r="BJ58" s="122"/>
      <c r="BK58" s="122"/>
      <c r="BT58" s="122"/>
      <c r="CD58" s="122"/>
      <c r="CN58" s="122"/>
      <c r="CX58" s="122"/>
      <c r="DH58" s="122"/>
      <c r="DR58" s="122"/>
      <c r="EB58" s="122"/>
      <c r="EL58" s="122"/>
      <c r="EV58" s="122"/>
      <c r="FF58" s="122"/>
      <c r="FP58" s="122"/>
      <c r="FZ58" s="122"/>
      <c r="GJ58" s="122"/>
      <c r="GT58" s="122"/>
      <c r="HD58" s="122"/>
      <c r="HN58" s="122"/>
      <c r="HX58" s="122"/>
    </row>
    <row xmlns:x14ac="http://schemas.microsoft.com/office/spreadsheetml/2009/9/ac" r="59" s="3" customFormat="true" x14ac:dyDescent="0.25">
      <c r="A59" s="377" t="str">
        <f ca="true">IF(ISBLANK('Data Summary'!A61),"",'Data Summary'!A61)</f>
        <v/>
      </c>
      <c r="B59" s="122"/>
      <c r="L59" s="122"/>
      <c r="V59" s="122"/>
      <c r="AF59" s="122"/>
      <c r="AP59" s="122"/>
      <c r="AZ59" s="122"/>
      <c r="BA59" s="122"/>
      <c r="BJ59" s="122"/>
      <c r="BK59" s="122"/>
      <c r="BT59" s="122"/>
      <c r="CD59" s="122"/>
      <c r="CN59" s="122"/>
      <c r="CX59" s="122"/>
      <c r="DH59" s="122"/>
      <c r="DR59" s="122"/>
      <c r="EB59" s="122"/>
      <c r="EL59" s="122"/>
      <c r="EV59" s="122"/>
      <c r="FF59" s="122"/>
      <c r="FP59" s="122"/>
      <c r="FZ59" s="122"/>
      <c r="GJ59" s="122"/>
      <c r="GT59" s="122"/>
      <c r="HD59" s="122"/>
      <c r="HN59" s="122"/>
      <c r="HX59" s="122"/>
    </row>
    <row xmlns:x14ac="http://schemas.microsoft.com/office/spreadsheetml/2009/9/ac" r="60" s="3" customFormat="true" x14ac:dyDescent="0.25">
      <c r="A60" s="377" t="str">
        <f ca="true">IF(ISBLANK('Data Summary'!A62),"",'Data Summary'!A62)</f>
        <v/>
      </c>
      <c r="B60" s="122"/>
      <c r="L60" s="122"/>
      <c r="V60" s="122"/>
      <c r="AF60" s="122"/>
      <c r="AP60" s="122"/>
      <c r="AZ60" s="122"/>
      <c r="BA60" s="122"/>
      <c r="BJ60" s="122"/>
      <c r="BK60" s="122"/>
      <c r="BT60" s="122"/>
      <c r="CD60" s="122"/>
      <c r="CN60" s="122"/>
      <c r="CX60" s="122"/>
      <c r="DH60" s="122"/>
      <c r="DR60" s="122"/>
      <c r="EB60" s="122"/>
      <c r="EL60" s="122"/>
      <c r="EV60" s="122"/>
      <c r="FF60" s="122"/>
      <c r="FP60" s="122"/>
      <c r="FZ60" s="122"/>
      <c r="GJ60" s="122"/>
      <c r="GT60" s="122"/>
      <c r="HD60" s="122"/>
      <c r="HN60" s="122"/>
      <c r="HX60" s="122"/>
    </row>
    <row xmlns:x14ac="http://schemas.microsoft.com/office/spreadsheetml/2009/9/ac" r="61" s="3" customFormat="true" x14ac:dyDescent="0.25">
      <c r="A61" s="377" t="str">
        <f ca="true">IF(ISBLANK('Data Summary'!A63),"",'Data Summary'!A63)</f>
        <v/>
      </c>
      <c r="B61" s="122"/>
      <c r="L61" s="122"/>
      <c r="V61" s="122"/>
      <c r="AF61" s="122"/>
      <c r="AP61" s="122"/>
      <c r="AZ61" s="122"/>
      <c r="BA61" s="122"/>
      <c r="BJ61" s="122"/>
      <c r="BK61" s="122"/>
      <c r="BT61" s="122"/>
      <c r="CD61" s="122"/>
      <c r="CN61" s="122"/>
      <c r="CX61" s="122"/>
      <c r="DH61" s="122"/>
      <c r="DR61" s="122"/>
      <c r="EB61" s="122"/>
      <c r="EL61" s="122"/>
      <c r="EV61" s="122"/>
      <c r="FF61" s="122"/>
      <c r="FP61" s="122"/>
      <c r="FZ61" s="122"/>
      <c r="GJ61" s="122"/>
      <c r="GT61" s="122"/>
      <c r="HD61" s="122"/>
      <c r="HN61" s="122"/>
      <c r="HX61" s="122"/>
    </row>
    <row xmlns:x14ac="http://schemas.microsoft.com/office/spreadsheetml/2009/9/ac" r="62" s="3" customFormat="true" x14ac:dyDescent="0.25">
      <c r="A62" s="377" t="str">
        <f ca="true">IF(ISBLANK('Data Summary'!A64),"",'Data Summary'!A64)</f>
        <v/>
      </c>
      <c r="B62" s="122"/>
      <c r="L62" s="122"/>
      <c r="V62" s="122"/>
      <c r="AF62" s="122"/>
      <c r="AP62" s="122"/>
      <c r="AZ62" s="122"/>
      <c r="BA62" s="122"/>
      <c r="BJ62" s="122"/>
      <c r="BK62" s="122"/>
      <c r="BT62" s="122"/>
      <c r="CD62" s="122"/>
      <c r="CN62" s="122"/>
      <c r="CX62" s="122"/>
      <c r="DH62" s="122"/>
      <c r="DR62" s="122"/>
      <c r="EB62" s="122"/>
      <c r="EL62" s="122"/>
      <c r="EV62" s="122"/>
      <c r="FF62" s="122"/>
      <c r="FP62" s="122"/>
      <c r="FZ62" s="122"/>
      <c r="GJ62" s="122"/>
      <c r="GT62" s="122"/>
      <c r="HD62" s="122"/>
      <c r="HN62" s="122"/>
      <c r="HX62" s="122"/>
    </row>
    <row xmlns:x14ac="http://schemas.microsoft.com/office/spreadsheetml/2009/9/ac" r="63" s="3" customFormat="true" x14ac:dyDescent="0.25">
      <c r="A63" s="377" t="str">
        <f ca="true">IF(ISBLANK('Data Summary'!A65),"",'Data Summary'!A65)</f>
        <v/>
      </c>
      <c r="B63" s="122"/>
      <c r="L63" s="122"/>
      <c r="V63" s="122"/>
      <c r="AF63" s="122"/>
      <c r="AP63" s="122"/>
      <c r="AZ63" s="122"/>
      <c r="BA63" s="122"/>
      <c r="BJ63" s="122"/>
      <c r="BK63" s="122"/>
      <c r="BT63" s="122"/>
      <c r="CD63" s="122"/>
      <c r="CN63" s="122"/>
      <c r="CX63" s="122"/>
      <c r="DH63" s="122"/>
      <c r="DR63" s="122"/>
      <c r="EB63" s="122"/>
      <c r="EL63" s="122"/>
      <c r="EV63" s="122"/>
      <c r="FF63" s="122"/>
      <c r="FP63" s="122"/>
      <c r="FZ63" s="122"/>
      <c r="GJ63" s="122"/>
      <c r="GT63" s="122"/>
      <c r="HD63" s="122"/>
      <c r="HN63" s="122"/>
      <c r="HX63" s="122"/>
    </row>
    <row xmlns:x14ac="http://schemas.microsoft.com/office/spreadsheetml/2009/9/ac" r="64" s="3" customFormat="true" x14ac:dyDescent="0.25">
      <c r="A64" s="377" t="str">
        <f ca="true">IF(ISBLANK('Data Summary'!A66),"",'Data Summary'!A66)</f>
        <v/>
      </c>
      <c r="B64" s="122"/>
      <c r="L64" s="122"/>
      <c r="V64" s="122"/>
      <c r="AF64" s="122"/>
      <c r="AP64" s="122"/>
      <c r="AZ64" s="122"/>
      <c r="BA64" s="122"/>
      <c r="BJ64" s="122"/>
      <c r="BK64" s="122"/>
      <c r="BT64" s="122"/>
      <c r="CD64" s="122"/>
      <c r="CN64" s="122"/>
      <c r="CX64" s="122"/>
      <c r="DH64" s="122"/>
      <c r="DR64" s="122"/>
      <c r="EB64" s="122"/>
      <c r="EL64" s="122"/>
      <c r="EV64" s="122"/>
      <c r="FF64" s="122"/>
      <c r="FP64" s="122"/>
      <c r="FZ64" s="122"/>
      <c r="GJ64" s="122"/>
      <c r="GT64" s="122"/>
      <c r="HD64" s="122"/>
      <c r="HN64" s="122"/>
      <c r="HX64" s="122"/>
    </row>
    <row xmlns:x14ac="http://schemas.microsoft.com/office/spreadsheetml/2009/9/ac" r="65" s="3" customFormat="true" x14ac:dyDescent="0.25">
      <c r="A65" s="377" t="str">
        <f ca="true">IF(ISBLANK('Data Summary'!A67),"",'Data Summary'!A67)</f>
        <v/>
      </c>
      <c r="B65" s="122"/>
      <c r="L65" s="122"/>
      <c r="V65" s="122"/>
      <c r="AF65" s="122"/>
      <c r="AP65" s="122"/>
      <c r="AZ65" s="122"/>
      <c r="BA65" s="122"/>
      <c r="BJ65" s="122"/>
      <c r="BK65" s="122"/>
      <c r="BT65" s="122"/>
      <c r="CD65" s="122"/>
      <c r="CN65" s="122"/>
      <c r="CX65" s="122"/>
      <c r="DH65" s="122"/>
      <c r="DR65" s="122"/>
      <c r="EB65" s="122"/>
      <c r="EL65" s="122"/>
      <c r="EV65" s="122"/>
      <c r="FF65" s="122"/>
      <c r="FP65" s="122"/>
      <c r="FZ65" s="122"/>
      <c r="GJ65" s="122"/>
      <c r="GT65" s="122"/>
      <c r="HD65" s="122"/>
      <c r="HN65" s="122"/>
      <c r="HX65" s="122"/>
    </row>
    <row xmlns:x14ac="http://schemas.microsoft.com/office/spreadsheetml/2009/9/ac" r="66" s="3" customFormat="true" x14ac:dyDescent="0.25">
      <c r="A66" s="377" t="str">
        <f ca="true">IF(ISBLANK('Data Summary'!A68),"",'Data Summary'!A68)</f>
        <v/>
      </c>
      <c r="B66" s="122"/>
      <c r="L66" s="122"/>
      <c r="V66" s="122"/>
      <c r="AF66" s="122"/>
      <c r="AP66" s="122"/>
      <c r="AZ66" s="122"/>
      <c r="BA66" s="122"/>
      <c r="BJ66" s="122"/>
      <c r="BK66" s="122"/>
      <c r="BT66" s="122"/>
      <c r="CD66" s="122"/>
      <c r="CN66" s="122"/>
      <c r="CX66" s="122"/>
      <c r="DH66" s="122"/>
      <c r="DR66" s="122"/>
      <c r="EB66" s="122"/>
      <c r="EL66" s="122"/>
      <c r="EV66" s="122"/>
      <c r="FF66" s="122"/>
      <c r="FP66" s="122"/>
      <c r="FZ66" s="122"/>
      <c r="GJ66" s="122"/>
      <c r="GT66" s="122"/>
      <c r="HD66" s="122"/>
      <c r="HN66" s="122"/>
      <c r="HX66" s="122"/>
    </row>
    <row xmlns:x14ac="http://schemas.microsoft.com/office/spreadsheetml/2009/9/ac" r="67" s="3" customFormat="true" x14ac:dyDescent="0.25">
      <c r="A67" s="377" t="str">
        <f ca="true">IF(ISBLANK('Data Summary'!A69),"",'Data Summary'!A69)</f>
        <v/>
      </c>
      <c r="B67" s="122"/>
      <c r="L67" s="122"/>
      <c r="V67" s="122"/>
      <c r="AF67" s="122"/>
      <c r="AP67" s="122"/>
      <c r="AZ67" s="122"/>
      <c r="BA67" s="122"/>
      <c r="BJ67" s="122"/>
      <c r="BK67" s="122"/>
      <c r="BT67" s="122"/>
      <c r="CD67" s="122"/>
      <c r="CN67" s="122"/>
      <c r="CX67" s="122"/>
      <c r="DH67" s="122"/>
      <c r="DR67" s="122"/>
      <c r="EB67" s="122"/>
      <c r="EL67" s="122"/>
      <c r="EV67" s="122"/>
      <c r="FF67" s="122"/>
      <c r="FP67" s="122"/>
      <c r="FZ67" s="122"/>
      <c r="GJ67" s="122"/>
      <c r="GT67" s="122"/>
      <c r="HD67" s="122"/>
      <c r="HN67" s="122"/>
      <c r="HX67" s="122"/>
    </row>
    <row xmlns:x14ac="http://schemas.microsoft.com/office/spreadsheetml/2009/9/ac" r="68" s="3" customFormat="true" x14ac:dyDescent="0.25">
      <c r="A68" s="377" t="str">
        <f ca="true">IF(ISBLANK('Data Summary'!A70),"",'Data Summary'!A70)</f>
        <v/>
      </c>
      <c r="B68" s="122"/>
      <c r="L68" s="122"/>
      <c r="V68" s="122"/>
      <c r="AF68" s="122"/>
      <c r="AP68" s="122"/>
      <c r="AZ68" s="122"/>
      <c r="BA68" s="122"/>
      <c r="BJ68" s="122"/>
      <c r="BK68" s="122"/>
      <c r="BT68" s="122"/>
      <c r="CD68" s="122"/>
      <c r="CN68" s="122"/>
      <c r="CX68" s="122"/>
      <c r="DH68" s="122"/>
      <c r="DR68" s="122"/>
      <c r="EB68" s="122"/>
      <c r="EL68" s="122"/>
      <c r="EV68" s="122"/>
      <c r="FF68" s="122"/>
      <c r="FP68" s="122"/>
      <c r="FZ68" s="122"/>
      <c r="GJ68" s="122"/>
      <c r="GT68" s="122"/>
      <c r="HD68" s="122"/>
      <c r="HN68" s="122"/>
      <c r="HX68" s="122"/>
    </row>
    <row xmlns:x14ac="http://schemas.microsoft.com/office/spreadsheetml/2009/9/ac" r="69" s="3" customFormat="true" x14ac:dyDescent="0.25">
      <c r="A69" s="377" t="str">
        <f ca="true">IF(ISBLANK('Data Summary'!A71),"",'Data Summary'!A71)</f>
        <v/>
      </c>
      <c r="B69" s="122"/>
      <c r="L69" s="122"/>
      <c r="V69" s="122"/>
      <c r="AF69" s="122"/>
      <c r="AP69" s="122"/>
      <c r="AZ69" s="122"/>
      <c r="BA69" s="122"/>
      <c r="BJ69" s="122"/>
      <c r="BK69" s="122"/>
      <c r="BT69" s="122"/>
      <c r="CD69" s="122"/>
      <c r="CN69" s="122"/>
      <c r="CX69" s="122"/>
      <c r="DH69" s="122"/>
      <c r="DR69" s="122"/>
      <c r="EB69" s="122"/>
      <c r="EL69" s="122"/>
      <c r="EV69" s="122"/>
      <c r="FF69" s="122"/>
      <c r="FP69" s="122"/>
      <c r="FZ69" s="122"/>
      <c r="GJ69" s="122"/>
      <c r="GT69" s="122"/>
      <c r="HD69" s="122"/>
      <c r="HN69" s="122"/>
      <c r="HX69" s="122"/>
    </row>
    <row xmlns:x14ac="http://schemas.microsoft.com/office/spreadsheetml/2009/9/ac" r="70" s="3" customFormat="true" x14ac:dyDescent="0.25">
      <c r="A70" s="377" t="str">
        <f ca="true">IF(ISBLANK('Data Summary'!A72),"",'Data Summary'!A72)</f>
        <v/>
      </c>
      <c r="B70" s="122"/>
      <c r="L70" s="122"/>
      <c r="V70" s="122"/>
      <c r="AF70" s="122"/>
      <c r="AP70" s="122"/>
      <c r="AZ70" s="122"/>
      <c r="BA70" s="122"/>
      <c r="BJ70" s="122"/>
      <c r="BK70" s="122"/>
      <c r="BT70" s="122"/>
      <c r="CD70" s="122"/>
      <c r="CN70" s="122"/>
      <c r="CX70" s="122"/>
      <c r="DH70" s="122"/>
      <c r="DR70" s="122"/>
      <c r="EB70" s="122"/>
      <c r="EL70" s="122"/>
      <c r="EV70" s="122"/>
      <c r="FF70" s="122"/>
      <c r="FP70" s="122"/>
      <c r="FZ70" s="122"/>
      <c r="GJ70" s="122"/>
      <c r="GT70" s="122"/>
      <c r="HD70" s="122"/>
      <c r="HN70" s="122"/>
      <c r="HX70" s="122"/>
    </row>
    <row xmlns:x14ac="http://schemas.microsoft.com/office/spreadsheetml/2009/9/ac" r="71" s="3" customFormat="true" x14ac:dyDescent="0.25">
      <c r="A71" s="377" t="str">
        <f ca="true">IF(ISBLANK('Data Summary'!A73),"",'Data Summary'!A73)</f>
        <v/>
      </c>
      <c r="B71" s="122"/>
      <c r="L71" s="122"/>
      <c r="V71" s="122"/>
      <c r="AF71" s="122"/>
      <c r="AP71" s="122"/>
      <c r="AZ71" s="122"/>
      <c r="BA71" s="122"/>
      <c r="BJ71" s="122"/>
      <c r="BK71" s="122"/>
      <c r="BT71" s="122"/>
      <c r="CD71" s="122"/>
      <c r="CN71" s="122"/>
      <c r="CX71" s="122"/>
      <c r="DH71" s="122"/>
      <c r="DR71" s="122"/>
      <c r="EB71" s="122"/>
      <c r="EL71" s="122"/>
      <c r="EV71" s="122"/>
      <c r="FF71" s="122"/>
      <c r="FP71" s="122"/>
      <c r="FZ71" s="122"/>
      <c r="GJ71" s="122"/>
      <c r="GT71" s="122"/>
      <c r="HD71" s="122"/>
      <c r="HN71" s="122"/>
      <c r="HX71" s="122"/>
    </row>
    <row xmlns:x14ac="http://schemas.microsoft.com/office/spreadsheetml/2009/9/ac" r="72" s="3" customFormat="true" x14ac:dyDescent="0.25">
      <c r="A72" s="377" t="str">
        <f ca="true">IF(ISBLANK('Data Summary'!A74),"",'Data Summary'!A74)</f>
        <v/>
      </c>
      <c r="B72" s="122"/>
      <c r="L72" s="122"/>
      <c r="V72" s="122"/>
      <c r="AF72" s="122"/>
      <c r="AP72" s="122"/>
      <c r="AZ72" s="122"/>
      <c r="BA72" s="122"/>
      <c r="BJ72" s="122"/>
      <c r="BK72" s="122"/>
      <c r="BT72" s="122"/>
      <c r="CD72" s="122"/>
      <c r="CN72" s="122"/>
      <c r="CX72" s="122"/>
      <c r="DH72" s="122"/>
      <c r="DR72" s="122"/>
      <c r="EB72" s="122"/>
      <c r="EL72" s="122"/>
      <c r="EV72" s="122"/>
      <c r="FF72" s="122"/>
      <c r="FP72" s="122"/>
      <c r="FZ72" s="122"/>
      <c r="GJ72" s="122"/>
      <c r="GT72" s="122"/>
      <c r="HD72" s="122"/>
      <c r="HN72" s="122"/>
      <c r="HX72" s="122"/>
    </row>
    <row xmlns:x14ac="http://schemas.microsoft.com/office/spreadsheetml/2009/9/ac" r="73" s="3" customFormat="true" x14ac:dyDescent="0.25">
      <c r="A73" s="377" t="str">
        <f ca="true">IF(ISBLANK('Data Summary'!A75),"",'Data Summary'!A75)</f>
        <v/>
      </c>
      <c r="B73" s="122"/>
      <c r="L73" s="122"/>
      <c r="V73" s="122"/>
      <c r="AF73" s="122"/>
      <c r="AP73" s="122"/>
      <c r="AZ73" s="122"/>
      <c r="BA73" s="122"/>
      <c r="BJ73" s="122"/>
      <c r="BK73" s="122"/>
      <c r="BT73" s="122"/>
      <c r="CD73" s="122"/>
      <c r="CN73" s="122"/>
      <c r="CX73" s="122"/>
      <c r="DH73" s="122"/>
      <c r="DR73" s="122"/>
      <c r="EB73" s="122"/>
      <c r="EL73" s="122"/>
      <c r="EV73" s="122"/>
      <c r="FF73" s="122"/>
      <c r="FP73" s="122"/>
      <c r="FZ73" s="122"/>
      <c r="GJ73" s="122"/>
      <c r="GT73" s="122"/>
      <c r="HD73" s="122"/>
      <c r="HN73" s="122"/>
      <c r="HX73" s="122"/>
    </row>
    <row xmlns:x14ac="http://schemas.microsoft.com/office/spreadsheetml/2009/9/ac" r="74" s="3" customFormat="true" x14ac:dyDescent="0.25">
      <c r="A74" s="377" t="str">
        <f ca="true">IF(ISBLANK('Data Summary'!A76),"",'Data Summary'!A76)</f>
        <v/>
      </c>
      <c r="B74" s="122"/>
      <c r="L74" s="122"/>
      <c r="V74" s="122"/>
      <c r="AF74" s="122"/>
      <c r="AP74" s="122"/>
      <c r="AZ74" s="122"/>
      <c r="BA74" s="122"/>
      <c r="BJ74" s="122"/>
      <c r="BK74" s="122"/>
      <c r="BT74" s="122"/>
      <c r="CD74" s="122"/>
      <c r="CN74" s="122"/>
      <c r="CX74" s="122"/>
      <c r="DH74" s="122"/>
      <c r="DR74" s="122"/>
      <c r="EB74" s="122"/>
      <c r="EL74" s="122"/>
      <c r="EV74" s="122"/>
      <c r="FF74" s="122"/>
      <c r="FP74" s="122"/>
      <c r="FZ74" s="122"/>
      <c r="GJ74" s="122"/>
      <c r="GT74" s="122"/>
      <c r="HD74" s="122"/>
      <c r="HN74" s="122"/>
      <c r="HX74" s="122"/>
    </row>
    <row xmlns:x14ac="http://schemas.microsoft.com/office/spreadsheetml/2009/9/ac" r="75" s="3" customFormat="true" x14ac:dyDescent="0.25">
      <c r="A75" s="377" t="str">
        <f ca="true">IF(ISBLANK('Data Summary'!A77),"",'Data Summary'!A77)</f>
        <v/>
      </c>
      <c r="B75" s="122"/>
      <c r="L75" s="122"/>
      <c r="V75" s="122"/>
      <c r="AF75" s="122"/>
      <c r="AP75" s="122"/>
      <c r="AZ75" s="122"/>
      <c r="BA75" s="122"/>
      <c r="BJ75" s="122"/>
      <c r="BK75" s="122"/>
      <c r="BT75" s="122"/>
      <c r="CD75" s="122"/>
      <c r="CN75" s="122"/>
      <c r="CX75" s="122"/>
      <c r="DH75" s="122"/>
      <c r="DR75" s="122"/>
      <c r="EB75" s="122"/>
      <c r="EL75" s="122"/>
      <c r="EV75" s="122"/>
      <c r="FF75" s="122"/>
      <c r="FP75" s="122"/>
      <c r="FZ75" s="122"/>
      <c r="GJ75" s="122"/>
      <c r="GT75" s="122"/>
      <c r="HD75" s="122"/>
      <c r="HN75" s="122"/>
      <c r="HX75" s="122"/>
    </row>
    <row xmlns:x14ac="http://schemas.microsoft.com/office/spreadsheetml/2009/9/ac" r="76" s="3" customFormat="true" x14ac:dyDescent="0.25">
      <c r="A76" s="377" t="str">
        <f ca="true">IF(ISBLANK('Data Summary'!A78),"",'Data Summary'!A78)</f>
        <v/>
      </c>
      <c r="B76" s="122"/>
      <c r="L76" s="122"/>
      <c r="V76" s="122"/>
      <c r="AF76" s="122"/>
      <c r="AP76" s="122"/>
      <c r="AZ76" s="122"/>
      <c r="BA76" s="122"/>
      <c r="BJ76" s="122"/>
      <c r="BK76" s="122"/>
      <c r="BT76" s="122"/>
      <c r="CD76" s="122"/>
      <c r="CN76" s="122"/>
      <c r="CX76" s="122"/>
      <c r="DH76" s="122"/>
      <c r="DR76" s="122"/>
      <c r="EB76" s="122"/>
      <c r="EL76" s="122"/>
      <c r="EV76" s="122"/>
      <c r="FF76" s="122"/>
      <c r="FP76" s="122"/>
      <c r="FZ76" s="122"/>
      <c r="GJ76" s="122"/>
      <c r="GT76" s="122"/>
      <c r="HD76" s="122"/>
      <c r="HN76" s="122"/>
      <c r="HX76" s="122"/>
    </row>
    <row xmlns:x14ac="http://schemas.microsoft.com/office/spreadsheetml/2009/9/ac" r="77" s="3" customFormat="true" x14ac:dyDescent="0.25">
      <c r="A77" s="377" t="str">
        <f ca="true">IF(ISBLANK('Data Summary'!A79),"",'Data Summary'!A79)</f>
        <v/>
      </c>
      <c r="B77" s="122"/>
      <c r="L77" s="122"/>
      <c r="V77" s="122"/>
      <c r="AF77" s="122"/>
      <c r="AP77" s="122"/>
      <c r="AZ77" s="122"/>
      <c r="BA77" s="122"/>
      <c r="BJ77" s="122"/>
      <c r="BK77" s="122"/>
      <c r="BT77" s="122"/>
      <c r="CD77" s="122"/>
      <c r="CN77" s="122"/>
      <c r="CX77" s="122"/>
      <c r="DH77" s="122"/>
      <c r="DR77" s="122"/>
      <c r="EB77" s="122"/>
      <c r="EL77" s="122"/>
      <c r="EV77" s="122"/>
      <c r="FF77" s="122"/>
      <c r="FP77" s="122"/>
      <c r="FZ77" s="122"/>
      <c r="GJ77" s="122"/>
      <c r="GT77" s="122"/>
      <c r="HD77" s="122"/>
      <c r="HN77" s="122"/>
      <c r="HX77" s="122"/>
    </row>
    <row xmlns:x14ac="http://schemas.microsoft.com/office/spreadsheetml/2009/9/ac" r="78" s="3" customFormat="true" x14ac:dyDescent="0.25">
      <c r="A78" s="377" t="str">
        <f ca="true">IF(ISBLANK('Data Summary'!A80),"",'Data Summary'!A80)</f>
        <v/>
      </c>
      <c r="B78" s="122"/>
      <c r="L78" s="122"/>
      <c r="V78" s="122"/>
      <c r="AF78" s="122"/>
      <c r="AP78" s="122"/>
      <c r="AZ78" s="122"/>
      <c r="BA78" s="122"/>
      <c r="BJ78" s="122"/>
      <c r="BK78" s="122"/>
      <c r="BT78" s="122"/>
      <c r="CD78" s="122"/>
      <c r="CN78" s="122"/>
      <c r="CX78" s="122"/>
      <c r="DH78" s="122"/>
      <c r="DR78" s="122"/>
      <c r="EB78" s="122"/>
      <c r="EL78" s="122"/>
      <c r="EV78" s="122"/>
      <c r="FF78" s="122"/>
      <c r="FP78" s="122"/>
      <c r="FZ78" s="122"/>
      <c r="GJ78" s="122"/>
      <c r="GT78" s="122"/>
      <c r="HD78" s="122"/>
      <c r="HN78" s="122"/>
      <c r="HX78" s="122"/>
    </row>
    <row xmlns:x14ac="http://schemas.microsoft.com/office/spreadsheetml/2009/9/ac" r="79" s="3" customFormat="true" x14ac:dyDescent="0.25">
      <c r="A79" s="377" t="str">
        <f ca="true">IF(ISBLANK('Data Summary'!A81),"",'Data Summary'!A81)</f>
        <v/>
      </c>
      <c r="B79" s="122"/>
      <c r="L79" s="122"/>
      <c r="V79" s="122"/>
      <c r="AF79" s="122"/>
      <c r="AP79" s="122"/>
      <c r="AZ79" s="122"/>
      <c r="BA79" s="122"/>
      <c r="BJ79" s="122"/>
      <c r="BK79" s="122"/>
      <c r="BT79" s="122"/>
      <c r="CD79" s="122"/>
      <c r="CN79" s="122"/>
      <c r="CX79" s="122"/>
      <c r="DH79" s="122"/>
      <c r="DR79" s="122"/>
      <c r="EB79" s="122"/>
      <c r="EL79" s="122"/>
      <c r="EV79" s="122"/>
      <c r="FF79" s="122"/>
      <c r="FP79" s="122"/>
      <c r="FZ79" s="122"/>
      <c r="GJ79" s="122"/>
      <c r="GT79" s="122"/>
      <c r="HD79" s="122"/>
      <c r="HN79" s="122"/>
      <c r="HX79" s="122"/>
    </row>
    <row xmlns:x14ac="http://schemas.microsoft.com/office/spreadsheetml/2009/9/ac" r="80" s="3" customFormat="true" x14ac:dyDescent="0.25">
      <c r="A80" s="377" t="str">
        <f ca="true">IF(ISBLANK('Data Summary'!A82),"",'Data Summary'!A82)</f>
        <v/>
      </c>
      <c r="B80" s="122"/>
      <c r="L80" s="122"/>
      <c r="V80" s="122"/>
      <c r="AF80" s="122"/>
      <c r="AP80" s="122"/>
      <c r="AZ80" s="122"/>
      <c r="BA80" s="122"/>
      <c r="BJ80" s="122"/>
      <c r="BK80" s="122"/>
      <c r="BT80" s="122"/>
      <c r="CD80" s="122"/>
      <c r="CN80" s="122"/>
      <c r="CX80" s="122"/>
      <c r="DH80" s="122"/>
      <c r="DR80" s="122"/>
      <c r="EB80" s="122"/>
      <c r="EL80" s="122"/>
      <c r="EV80" s="122"/>
      <c r="FF80" s="122"/>
      <c r="FP80" s="122"/>
      <c r="FZ80" s="122"/>
      <c r="GJ80" s="122"/>
      <c r="GT80" s="122"/>
      <c r="HD80" s="122"/>
      <c r="HN80" s="122"/>
      <c r="HX80" s="122"/>
    </row>
    <row xmlns:x14ac="http://schemas.microsoft.com/office/spreadsheetml/2009/9/ac" r="81" s="3" customFormat="true" x14ac:dyDescent="0.25">
      <c r="A81" s="377" t="str">
        <f ca="true">IF(ISBLANK('Data Summary'!A83),"",'Data Summary'!A83)</f>
        <v/>
      </c>
      <c r="B81" s="122"/>
      <c r="L81" s="122"/>
      <c r="V81" s="122"/>
      <c r="AF81" s="122"/>
      <c r="AP81" s="122"/>
      <c r="AZ81" s="122"/>
      <c r="BA81" s="122"/>
      <c r="BJ81" s="122"/>
      <c r="BK81" s="122"/>
      <c r="BT81" s="122"/>
      <c r="CD81" s="122"/>
      <c r="CN81" s="122"/>
      <c r="CX81" s="122"/>
      <c r="DH81" s="122"/>
      <c r="DR81" s="122"/>
      <c r="EB81" s="122"/>
      <c r="EL81" s="122"/>
      <c r="EV81" s="122"/>
      <c r="FF81" s="122"/>
      <c r="FP81" s="122"/>
      <c r="FZ81" s="122"/>
      <c r="GJ81" s="122"/>
      <c r="GT81" s="122"/>
      <c r="HD81" s="122"/>
      <c r="HN81" s="122"/>
      <c r="HX81" s="122"/>
    </row>
    <row xmlns:x14ac="http://schemas.microsoft.com/office/spreadsheetml/2009/9/ac" r="82" s="3" customFormat="true" x14ac:dyDescent="0.25">
      <c r="A82" s="377" t="str">
        <f ca="true">IF(ISBLANK('Data Summary'!A84),"",'Data Summary'!A84)</f>
        <v/>
      </c>
      <c r="B82" s="122"/>
      <c r="L82" s="122"/>
      <c r="V82" s="122"/>
      <c r="AF82" s="122"/>
      <c r="AP82" s="122"/>
      <c r="AZ82" s="122"/>
      <c r="BA82" s="122"/>
      <c r="BJ82" s="122"/>
      <c r="BK82" s="122"/>
      <c r="BT82" s="122"/>
      <c r="CD82" s="122"/>
      <c r="CN82" s="122"/>
      <c r="CX82" s="122"/>
      <c r="DH82" s="122"/>
      <c r="DR82" s="122"/>
      <c r="EB82" s="122"/>
      <c r="EL82" s="122"/>
      <c r="EV82" s="122"/>
      <c r="FF82" s="122"/>
      <c r="FP82" s="122"/>
      <c r="FZ82" s="122"/>
      <c r="GJ82" s="122"/>
      <c r="GT82" s="122"/>
      <c r="HD82" s="122"/>
      <c r="HN82" s="122"/>
      <c r="HX82" s="122"/>
    </row>
    <row xmlns:x14ac="http://schemas.microsoft.com/office/spreadsheetml/2009/9/ac" r="83" s="3" customFormat="true" x14ac:dyDescent="0.25">
      <c r="A83" s="377" t="str">
        <f ca="true">IF(ISBLANK('Data Summary'!A85),"",'Data Summary'!A85)</f>
        <v/>
      </c>
      <c r="B83" s="122"/>
      <c r="L83" s="122"/>
      <c r="V83" s="122"/>
      <c r="AF83" s="122"/>
      <c r="AP83" s="122"/>
      <c r="AZ83" s="122"/>
      <c r="BA83" s="122"/>
      <c r="BJ83" s="122"/>
      <c r="BK83" s="122"/>
      <c r="BT83" s="122"/>
      <c r="CD83" s="122"/>
      <c r="CN83" s="122"/>
      <c r="CX83" s="122"/>
      <c r="DH83" s="122"/>
      <c r="DR83" s="122"/>
      <c r="EB83" s="122"/>
      <c r="EL83" s="122"/>
      <c r="EV83" s="122"/>
      <c r="FF83" s="122"/>
      <c r="FP83" s="122"/>
      <c r="FZ83" s="122"/>
      <c r="GJ83" s="122"/>
      <c r="GT83" s="122"/>
      <c r="HD83" s="122"/>
      <c r="HN83" s="122"/>
      <c r="HX83" s="122"/>
    </row>
    <row xmlns:x14ac="http://schemas.microsoft.com/office/spreadsheetml/2009/9/ac" r="84" s="3" customFormat="true" x14ac:dyDescent="0.25">
      <c r="A84" s="377" t="str">
        <f ca="true">IF(ISBLANK('Data Summary'!A86),"",'Data Summary'!A86)</f>
        <v/>
      </c>
      <c r="B84" s="122"/>
      <c r="L84" s="122"/>
      <c r="V84" s="122"/>
      <c r="AF84" s="122"/>
      <c r="AP84" s="122"/>
      <c r="AZ84" s="122"/>
      <c r="BA84" s="122"/>
      <c r="BJ84" s="122"/>
      <c r="BK84" s="122"/>
      <c r="BT84" s="122"/>
      <c r="CD84" s="122"/>
      <c r="CN84" s="122"/>
      <c r="CX84" s="122"/>
      <c r="DH84" s="122"/>
      <c r="DR84" s="122"/>
      <c r="EB84" s="122"/>
      <c r="EL84" s="122"/>
      <c r="EV84" s="122"/>
      <c r="FF84" s="122"/>
      <c r="FP84" s="122"/>
      <c r="FZ84" s="122"/>
      <c r="GJ84" s="122"/>
      <c r="GT84" s="122"/>
      <c r="HD84" s="122"/>
      <c r="HN84" s="122"/>
      <c r="HX84" s="122"/>
    </row>
    <row xmlns:x14ac="http://schemas.microsoft.com/office/spreadsheetml/2009/9/ac" r="85" s="3" customFormat="true" x14ac:dyDescent="0.25">
      <c r="A85" s="377" t="str">
        <f ca="true">IF(ISBLANK('Data Summary'!A87),"",'Data Summary'!A87)</f>
        <v/>
      </c>
      <c r="B85" s="122"/>
      <c r="L85" s="122"/>
      <c r="V85" s="122"/>
      <c r="AF85" s="122"/>
      <c r="AP85" s="122"/>
      <c r="AZ85" s="122"/>
      <c r="BA85" s="122"/>
      <c r="BJ85" s="122"/>
      <c r="BK85" s="122"/>
      <c r="BT85" s="122"/>
      <c r="CD85" s="122"/>
      <c r="CN85" s="122"/>
      <c r="CX85" s="122"/>
      <c r="DH85" s="122"/>
      <c r="DR85" s="122"/>
      <c r="EB85" s="122"/>
      <c r="EL85" s="122"/>
      <c r="EV85" s="122"/>
      <c r="FF85" s="122"/>
      <c r="FP85" s="122"/>
      <c r="FZ85" s="122"/>
      <c r="GJ85" s="122"/>
      <c r="GT85" s="122"/>
      <c r="HD85" s="122"/>
      <c r="HN85" s="122"/>
      <c r="HX85" s="122"/>
    </row>
    <row xmlns:x14ac="http://schemas.microsoft.com/office/spreadsheetml/2009/9/ac" r="86" s="3" customFormat="true" x14ac:dyDescent="0.25">
      <c r="A86" s="377" t="str">
        <f ca="true">IF(ISBLANK('Data Summary'!A88),"",'Data Summary'!A88)</f>
        <v/>
      </c>
      <c r="B86" s="122"/>
      <c r="L86" s="122"/>
      <c r="V86" s="122"/>
      <c r="AF86" s="122"/>
      <c r="AP86" s="122"/>
      <c r="AZ86" s="122"/>
      <c r="BA86" s="122"/>
      <c r="BJ86" s="122"/>
      <c r="BK86" s="122"/>
      <c r="BT86" s="122"/>
      <c r="CD86" s="122"/>
      <c r="CN86" s="122"/>
      <c r="CX86" s="122"/>
      <c r="DH86" s="122"/>
      <c r="DR86" s="122"/>
      <c r="EB86" s="122"/>
      <c r="EL86" s="122"/>
      <c r="EV86" s="122"/>
      <c r="FF86" s="122"/>
      <c r="FP86" s="122"/>
      <c r="FZ86" s="122"/>
      <c r="GJ86" s="122"/>
      <c r="GT86" s="122"/>
      <c r="HD86" s="122"/>
      <c r="HN86" s="122"/>
      <c r="HX86" s="122"/>
    </row>
    <row xmlns:x14ac="http://schemas.microsoft.com/office/spreadsheetml/2009/9/ac" r="87" s="3" customFormat="true" x14ac:dyDescent="0.25">
      <c r="A87" s="377" t="str">
        <f ca="true">IF(ISBLANK('Data Summary'!A89),"",'Data Summary'!A89)</f>
        <v/>
      </c>
      <c r="B87" s="122"/>
      <c r="L87" s="122"/>
      <c r="V87" s="122"/>
      <c r="AF87" s="122"/>
      <c r="AP87" s="122"/>
      <c r="AZ87" s="122"/>
      <c r="BA87" s="122"/>
      <c r="BJ87" s="122"/>
      <c r="BK87" s="122"/>
      <c r="BT87" s="122"/>
      <c r="CD87" s="122"/>
      <c r="CN87" s="122"/>
      <c r="CX87" s="122"/>
      <c r="DH87" s="122"/>
      <c r="DR87" s="122"/>
      <c r="EB87" s="122"/>
      <c r="EL87" s="122"/>
      <c r="EV87" s="122"/>
      <c r="FF87" s="122"/>
      <c r="FP87" s="122"/>
      <c r="FZ87" s="122"/>
      <c r="GJ87" s="122"/>
      <c r="GT87" s="122"/>
      <c r="HD87" s="122"/>
      <c r="HN87" s="122"/>
      <c r="HX87" s="122"/>
    </row>
    <row xmlns:x14ac="http://schemas.microsoft.com/office/spreadsheetml/2009/9/ac" r="88" s="3" customFormat="true" x14ac:dyDescent="0.25">
      <c r="A88" s="377" t="str">
        <f ca="true">IF(ISBLANK('Data Summary'!A90),"",'Data Summary'!A90)</f>
        <v/>
      </c>
      <c r="B88" s="122"/>
      <c r="L88" s="122"/>
      <c r="V88" s="122"/>
      <c r="AF88" s="122"/>
      <c r="AP88" s="122"/>
      <c r="AZ88" s="122"/>
      <c r="BA88" s="122"/>
      <c r="BJ88" s="122"/>
      <c r="BK88" s="122"/>
      <c r="BT88" s="122"/>
      <c r="CD88" s="122"/>
      <c r="CN88" s="122"/>
      <c r="CX88" s="122"/>
      <c r="DH88" s="122"/>
      <c r="DR88" s="122"/>
      <c r="EB88" s="122"/>
      <c r="EL88" s="122"/>
      <c r="EV88" s="122"/>
      <c r="FF88" s="122"/>
      <c r="FP88" s="122"/>
      <c r="FZ88" s="122"/>
      <c r="GJ88" s="122"/>
      <c r="GT88" s="122"/>
      <c r="HD88" s="122"/>
      <c r="HN88" s="122"/>
      <c r="HX88" s="122"/>
    </row>
    <row xmlns:x14ac="http://schemas.microsoft.com/office/spreadsheetml/2009/9/ac" r="89" s="3" customFormat="true" x14ac:dyDescent="0.25">
      <c r="A89" s="377" t="str">
        <f ca="true">IF(ISBLANK('Data Summary'!A91),"",'Data Summary'!A91)</f>
        <v/>
      </c>
      <c r="B89" s="122"/>
      <c r="L89" s="122"/>
      <c r="V89" s="122"/>
      <c r="AF89" s="122"/>
      <c r="AP89" s="122"/>
      <c r="AZ89" s="122"/>
      <c r="BA89" s="122"/>
      <c r="BJ89" s="122"/>
      <c r="BK89" s="122"/>
      <c r="BT89" s="122"/>
      <c r="CD89" s="122"/>
      <c r="CN89" s="122"/>
      <c r="CX89" s="122"/>
      <c r="DH89" s="122"/>
      <c r="DR89" s="122"/>
      <c r="EB89" s="122"/>
      <c r="EL89" s="122"/>
      <c r="EV89" s="122"/>
      <c r="FF89" s="122"/>
      <c r="FP89" s="122"/>
      <c r="FZ89" s="122"/>
      <c r="GJ89" s="122"/>
      <c r="GT89" s="122"/>
      <c r="HD89" s="122"/>
      <c r="HN89" s="122"/>
      <c r="HX89" s="122"/>
    </row>
    <row xmlns:x14ac="http://schemas.microsoft.com/office/spreadsheetml/2009/9/ac" r="90" s="3" customFormat="true" x14ac:dyDescent="0.25">
      <c r="A90" s="377" t="str">
        <f ca="true">IF(ISBLANK('Data Summary'!A92),"",'Data Summary'!A92)</f>
        <v/>
      </c>
      <c r="B90" s="122"/>
      <c r="L90" s="122"/>
      <c r="V90" s="122"/>
      <c r="AF90" s="122"/>
      <c r="AP90" s="122"/>
      <c r="AZ90" s="122"/>
      <c r="BA90" s="122"/>
      <c r="BJ90" s="122"/>
      <c r="BK90" s="122"/>
      <c r="BT90" s="122"/>
      <c r="CD90" s="122"/>
      <c r="CN90" s="122"/>
      <c r="CX90" s="122"/>
      <c r="DH90" s="122"/>
      <c r="DR90" s="122"/>
      <c r="EB90" s="122"/>
      <c r="EL90" s="122"/>
      <c r="EV90" s="122"/>
      <c r="FF90" s="122"/>
      <c r="FP90" s="122"/>
      <c r="FZ90" s="122"/>
      <c r="GJ90" s="122"/>
      <c r="GT90" s="122"/>
      <c r="HD90" s="122"/>
      <c r="HN90" s="122"/>
      <c r="HX90" s="122"/>
    </row>
    <row xmlns:x14ac="http://schemas.microsoft.com/office/spreadsheetml/2009/9/ac" r="91" s="3" customFormat="true" x14ac:dyDescent="0.25">
      <c r="A91" s="377" t="str">
        <f ca="true">IF(ISBLANK('Data Summary'!A93),"",'Data Summary'!A93)</f>
        <v/>
      </c>
      <c r="B91" s="122"/>
      <c r="L91" s="122"/>
      <c r="V91" s="122"/>
      <c r="AF91" s="122"/>
      <c r="AP91" s="122"/>
      <c r="AZ91" s="122"/>
      <c r="BA91" s="122"/>
      <c r="BJ91" s="122"/>
      <c r="BK91" s="122"/>
      <c r="BT91" s="122"/>
      <c r="CD91" s="122"/>
      <c r="CN91" s="122"/>
      <c r="CX91" s="122"/>
      <c r="DH91" s="122"/>
      <c r="DR91" s="122"/>
      <c r="EB91" s="122"/>
      <c r="EL91" s="122"/>
      <c r="EV91" s="122"/>
      <c r="FF91" s="122"/>
      <c r="FP91" s="122"/>
      <c r="FZ91" s="122"/>
      <c r="GJ91" s="122"/>
      <c r="GT91" s="122"/>
      <c r="HD91" s="122"/>
      <c r="HN91" s="122"/>
      <c r="HX91" s="122"/>
    </row>
    <row xmlns:x14ac="http://schemas.microsoft.com/office/spreadsheetml/2009/9/ac" r="92" s="3" customFormat="true" x14ac:dyDescent="0.25">
      <c r="A92" s="377" t="str">
        <f ca="true">IF(ISBLANK('Data Summary'!A94),"",'Data Summary'!A94)</f>
        <v/>
      </c>
      <c r="B92" s="122"/>
      <c r="L92" s="122"/>
      <c r="V92" s="122"/>
      <c r="AF92" s="122"/>
      <c r="AP92" s="122"/>
      <c r="AZ92" s="122"/>
      <c r="BA92" s="122"/>
      <c r="BJ92" s="122"/>
      <c r="BK92" s="122"/>
      <c r="BT92" s="122"/>
      <c r="CD92" s="122"/>
      <c r="CN92" s="122"/>
      <c r="CX92" s="122"/>
      <c r="DH92" s="122"/>
      <c r="DR92" s="122"/>
      <c r="EB92" s="122"/>
      <c r="EL92" s="122"/>
      <c r="EV92" s="122"/>
      <c r="FF92" s="122"/>
      <c r="FP92" s="122"/>
      <c r="FZ92" s="122"/>
      <c r="GJ92" s="122"/>
      <c r="GT92" s="122"/>
      <c r="HD92" s="122"/>
      <c r="HN92" s="122"/>
      <c r="HX92" s="122"/>
    </row>
    <row xmlns:x14ac="http://schemas.microsoft.com/office/spreadsheetml/2009/9/ac" r="93" s="3" customFormat="true" x14ac:dyDescent="0.25">
      <c r="A93" s="377" t="str">
        <f ca="true">IF(ISBLANK('Data Summary'!A95),"",'Data Summary'!A95)</f>
        <v/>
      </c>
      <c r="B93" s="122"/>
      <c r="L93" s="122"/>
      <c r="V93" s="122"/>
      <c r="AF93" s="122"/>
      <c r="AP93" s="122"/>
      <c r="AZ93" s="122"/>
      <c r="BA93" s="122"/>
      <c r="BJ93" s="122"/>
      <c r="BK93" s="122"/>
      <c r="BT93" s="122"/>
      <c r="CD93" s="122"/>
      <c r="CN93" s="122"/>
      <c r="CX93" s="122"/>
      <c r="DH93" s="122"/>
      <c r="DR93" s="122"/>
      <c r="EB93" s="122"/>
      <c r="EL93" s="122"/>
      <c r="EV93" s="122"/>
      <c r="FF93" s="122"/>
      <c r="FP93" s="122"/>
      <c r="FZ93" s="122"/>
      <c r="GJ93" s="122"/>
      <c r="GT93" s="122"/>
      <c r="HD93" s="122"/>
      <c r="HN93" s="122"/>
      <c r="HX93" s="122"/>
    </row>
    <row xmlns:x14ac="http://schemas.microsoft.com/office/spreadsheetml/2009/9/ac" r="94" s="3" customFormat="true" x14ac:dyDescent="0.25">
      <c r="A94" s="377" t="str">
        <f ca="true">IF(ISBLANK('Data Summary'!A96),"",'Data Summary'!A96)</f>
        <v/>
      </c>
      <c r="B94" s="122"/>
      <c r="L94" s="122"/>
      <c r="V94" s="122"/>
      <c r="AF94" s="122"/>
      <c r="AP94" s="122"/>
      <c r="AZ94" s="122"/>
      <c r="BA94" s="122"/>
      <c r="BJ94" s="122"/>
      <c r="BK94" s="122"/>
      <c r="BT94" s="122"/>
      <c r="CD94" s="122"/>
      <c r="CN94" s="122"/>
      <c r="CX94" s="122"/>
      <c r="DH94" s="122"/>
      <c r="DR94" s="122"/>
      <c r="EB94" s="122"/>
      <c r="EL94" s="122"/>
      <c r="EV94" s="122"/>
      <c r="FF94" s="122"/>
      <c r="FP94" s="122"/>
      <c r="FZ94" s="122"/>
      <c r="GJ94" s="122"/>
      <c r="GT94" s="122"/>
      <c r="HD94" s="122"/>
      <c r="HN94" s="122"/>
      <c r="HX94" s="122"/>
    </row>
    <row xmlns:x14ac="http://schemas.microsoft.com/office/spreadsheetml/2009/9/ac" r="95" s="3" customFormat="true" x14ac:dyDescent="0.25">
      <c r="A95" s="377" t="str">
        <f ca="true">IF(ISBLANK('Data Summary'!A97),"",'Data Summary'!A97)</f>
        <v/>
      </c>
      <c r="B95" s="122"/>
      <c r="L95" s="122"/>
      <c r="V95" s="122"/>
      <c r="AF95" s="122"/>
      <c r="AP95" s="122"/>
      <c r="AZ95" s="122"/>
      <c r="BA95" s="122"/>
      <c r="BJ95" s="122"/>
      <c r="BK95" s="122"/>
      <c r="BT95" s="122"/>
      <c r="CD95" s="122"/>
      <c r="CN95" s="122"/>
      <c r="CX95" s="122"/>
      <c r="DH95" s="122"/>
      <c r="DR95" s="122"/>
      <c r="EB95" s="122"/>
      <c r="EL95" s="122"/>
      <c r="EV95" s="122"/>
      <c r="FF95" s="122"/>
      <c r="FP95" s="122"/>
      <c r="FZ95" s="122"/>
      <c r="GJ95" s="122"/>
      <c r="GT95" s="122"/>
      <c r="HD95" s="122"/>
      <c r="HN95" s="122"/>
      <c r="HX95" s="122"/>
    </row>
    <row xmlns:x14ac="http://schemas.microsoft.com/office/spreadsheetml/2009/9/ac" r="96" s="3" customFormat="true" x14ac:dyDescent="0.25">
      <c r="A96" s="377" t="str">
        <f ca="true">IF(ISBLANK('Data Summary'!A98),"",'Data Summary'!A98)</f>
        <v/>
      </c>
      <c r="B96" s="122"/>
      <c r="L96" s="122"/>
      <c r="V96" s="122"/>
      <c r="AF96" s="122"/>
      <c r="AP96" s="122"/>
      <c r="AZ96" s="122"/>
      <c r="BA96" s="122"/>
      <c r="BJ96" s="122"/>
      <c r="BK96" s="122"/>
      <c r="BT96" s="122"/>
      <c r="CD96" s="122"/>
      <c r="CN96" s="122"/>
      <c r="CX96" s="122"/>
      <c r="DH96" s="122"/>
      <c r="DR96" s="122"/>
      <c r="EB96" s="122"/>
      <c r="EL96" s="122"/>
      <c r="EV96" s="122"/>
      <c r="FF96" s="122"/>
      <c r="FP96" s="122"/>
      <c r="FZ96" s="122"/>
      <c r="GJ96" s="122"/>
      <c r="GT96" s="122"/>
      <c r="HD96" s="122"/>
      <c r="HN96" s="122"/>
      <c r="HX96" s="122"/>
    </row>
    <row xmlns:x14ac="http://schemas.microsoft.com/office/spreadsheetml/2009/9/ac" r="97" s="3" customFormat="true" x14ac:dyDescent="0.25">
      <c r="A97" s="377" t="str">
        <f ca="true">IF(ISBLANK('Data Summary'!A99),"",'Data Summary'!A99)</f>
        <v/>
      </c>
      <c r="B97" s="122"/>
      <c r="L97" s="122"/>
      <c r="V97" s="122"/>
      <c r="AF97" s="122"/>
      <c r="AP97" s="122"/>
      <c r="AZ97" s="122"/>
      <c r="BA97" s="122"/>
      <c r="BJ97" s="122"/>
      <c r="BK97" s="122"/>
      <c r="BT97" s="122"/>
      <c r="CD97" s="122"/>
      <c r="CN97" s="122"/>
      <c r="CX97" s="122"/>
      <c r="DH97" s="122"/>
      <c r="DR97" s="122"/>
      <c r="EB97" s="122"/>
      <c r="EL97" s="122"/>
      <c r="EV97" s="122"/>
      <c r="FF97" s="122"/>
      <c r="FP97" s="122"/>
      <c r="FZ97" s="122"/>
      <c r="GJ97" s="122"/>
      <c r="GT97" s="122"/>
      <c r="HD97" s="122"/>
      <c r="HN97" s="122"/>
      <c r="HX97" s="122"/>
    </row>
    <row xmlns:x14ac="http://schemas.microsoft.com/office/spreadsheetml/2009/9/ac" r="98" s="3" customFormat="true" x14ac:dyDescent="0.25">
      <c r="A98" s="377" t="str">
        <f ca="true">IF(ISBLANK('Data Summary'!A100),"",'Data Summary'!A100)</f>
        <v/>
      </c>
      <c r="B98" s="122"/>
      <c r="L98" s="122"/>
      <c r="V98" s="122"/>
      <c r="AF98" s="122"/>
      <c r="AP98" s="122"/>
      <c r="AZ98" s="122"/>
      <c r="BA98" s="122"/>
      <c r="BJ98" s="122"/>
      <c r="BK98" s="122"/>
      <c r="BT98" s="122"/>
      <c r="CD98" s="122"/>
      <c r="CN98" s="122"/>
      <c r="CX98" s="122"/>
      <c r="DH98" s="122"/>
      <c r="DR98" s="122"/>
      <c r="EB98" s="122"/>
      <c r="EL98" s="122"/>
      <c r="EV98" s="122"/>
      <c r="FF98" s="122"/>
      <c r="FP98" s="122"/>
      <c r="FZ98" s="122"/>
      <c r="GJ98" s="122"/>
      <c r="GT98" s="122"/>
      <c r="HD98" s="122"/>
      <c r="HN98" s="122"/>
      <c r="HX98" s="122"/>
    </row>
    <row xmlns:x14ac="http://schemas.microsoft.com/office/spreadsheetml/2009/9/ac" r="99" s="3" customFormat="true" x14ac:dyDescent="0.25">
      <c r="A99" s="377" t="str">
        <f ca="true">IF(ISBLANK('Data Summary'!A101),"",'Data Summary'!A101)</f>
        <v/>
      </c>
      <c r="B99" s="122"/>
      <c r="L99" s="122"/>
      <c r="V99" s="122"/>
      <c r="AF99" s="122"/>
      <c r="AP99" s="122"/>
      <c r="AZ99" s="122"/>
      <c r="BA99" s="122"/>
      <c r="BJ99" s="122"/>
      <c r="BK99" s="122"/>
      <c r="BT99" s="122"/>
      <c r="CD99" s="122"/>
      <c r="CN99" s="122"/>
      <c r="CX99" s="122"/>
      <c r="DH99" s="122"/>
      <c r="DR99" s="122"/>
      <c r="EB99" s="122"/>
      <c r="EL99" s="122"/>
      <c r="EV99" s="122"/>
      <c r="FF99" s="122"/>
      <c r="FP99" s="122"/>
      <c r="FZ99" s="122"/>
      <c r="GJ99" s="122"/>
      <c r="GT99" s="122"/>
      <c r="HD99" s="122"/>
      <c r="HN99" s="122"/>
      <c r="HX99" s="122"/>
    </row>
    <row xmlns:x14ac="http://schemas.microsoft.com/office/spreadsheetml/2009/9/ac" r="100" s="3" customFormat="true" x14ac:dyDescent="0.25">
      <c r="A100" s="377" t="str">
        <f ca="true">IF(ISBLANK('Data Summary'!A102),"",'Data Summary'!A102)</f>
        <v/>
      </c>
      <c r="B100" s="122"/>
      <c r="L100" s="122"/>
      <c r="V100" s="122"/>
      <c r="AF100" s="122"/>
      <c r="AP100" s="122"/>
      <c r="AZ100" s="122"/>
      <c r="BA100" s="122"/>
      <c r="BJ100" s="122"/>
      <c r="BK100" s="122"/>
      <c r="BT100" s="122"/>
      <c r="CD100" s="122"/>
      <c r="CN100" s="122"/>
      <c r="CX100" s="122"/>
      <c r="DH100" s="122"/>
      <c r="DR100" s="122"/>
      <c r="EB100" s="122"/>
      <c r="EL100" s="122"/>
      <c r="EV100" s="122"/>
      <c r="FF100" s="122"/>
      <c r="FP100" s="122"/>
      <c r="FZ100" s="122"/>
      <c r="GJ100" s="122"/>
      <c r="GT100" s="122"/>
      <c r="HD100" s="122"/>
      <c r="HN100" s="122"/>
      <c r="HX100" s="122"/>
    </row>
    <row xmlns:x14ac="http://schemas.microsoft.com/office/spreadsheetml/2009/9/ac" r="101" s="3" customFormat="true" x14ac:dyDescent="0.25">
      <c r="A101" s="377" t="str">
        <f ca="true">IF(ISBLANK('Data Summary'!A103),"",'Data Summary'!A103)</f>
        <v/>
      </c>
      <c r="B101" s="122"/>
      <c r="L101" s="122"/>
      <c r="V101" s="122"/>
      <c r="AF101" s="122"/>
      <c r="AP101" s="122"/>
      <c r="AZ101" s="122"/>
      <c r="BA101" s="122"/>
      <c r="BJ101" s="122"/>
      <c r="BK101" s="122"/>
      <c r="BT101" s="122"/>
      <c r="CD101" s="122"/>
      <c r="CN101" s="122"/>
      <c r="CX101" s="122"/>
      <c r="DH101" s="122"/>
      <c r="DR101" s="122"/>
      <c r="EB101" s="122"/>
      <c r="EL101" s="122"/>
      <c r="EV101" s="122"/>
      <c r="FF101" s="122"/>
      <c r="FP101" s="122"/>
      <c r="FZ101" s="122"/>
      <c r="GJ101" s="122"/>
      <c r="GT101" s="122"/>
      <c r="HD101" s="122"/>
      <c r="HN101" s="122"/>
      <c r="HX101" s="122"/>
    </row>
    <row xmlns:x14ac="http://schemas.microsoft.com/office/spreadsheetml/2009/9/ac" r="102" s="3" customFormat="true" x14ac:dyDescent="0.25">
      <c r="A102" s="377" t="str">
        <f ca="true">IF(ISBLANK('Data Summary'!A104),"",'Data Summary'!A104)</f>
        <v/>
      </c>
      <c r="B102" s="122"/>
      <c r="L102" s="122"/>
      <c r="V102" s="122"/>
      <c r="AF102" s="122"/>
      <c r="AP102" s="122"/>
      <c r="AZ102" s="122"/>
      <c r="BA102" s="122"/>
      <c r="BJ102" s="122"/>
      <c r="BK102" s="122"/>
      <c r="BT102" s="122"/>
      <c r="CD102" s="122"/>
      <c r="CN102" s="122"/>
      <c r="CX102" s="122"/>
      <c r="DH102" s="122"/>
      <c r="DR102" s="122"/>
      <c r="EB102" s="122"/>
      <c r="EL102" s="122"/>
      <c r="EV102" s="122"/>
      <c r="FF102" s="122"/>
      <c r="FP102" s="122"/>
      <c r="FZ102" s="122"/>
      <c r="GJ102" s="122"/>
      <c r="GT102" s="122"/>
      <c r="HD102" s="122"/>
      <c r="HN102" s="122"/>
      <c r="HX102" s="122"/>
    </row>
    <row xmlns:x14ac="http://schemas.microsoft.com/office/spreadsheetml/2009/9/ac" r="103" s="3" customFormat="true" x14ac:dyDescent="0.25">
      <c r="A103" s="377" t="str">
        <f ca="true">IF(ISBLANK('Data Summary'!A105),"",'Data Summary'!A105)</f>
        <v/>
      </c>
      <c r="B103" s="122"/>
      <c r="L103" s="122"/>
      <c r="V103" s="122"/>
      <c r="AF103" s="122"/>
      <c r="AP103" s="122"/>
      <c r="AZ103" s="122"/>
      <c r="BA103" s="122"/>
      <c r="BJ103" s="122"/>
      <c r="BK103" s="122"/>
      <c r="BT103" s="122"/>
      <c r="CD103" s="122"/>
      <c r="CN103" s="122"/>
      <c r="CX103" s="122"/>
      <c r="DH103" s="122"/>
      <c r="DR103" s="122"/>
      <c r="EB103" s="122"/>
      <c r="EL103" s="122"/>
      <c r="EV103" s="122"/>
      <c r="FF103" s="122"/>
      <c r="FP103" s="122"/>
      <c r="FZ103" s="122"/>
      <c r="GJ103" s="122"/>
      <c r="GT103" s="122"/>
      <c r="HD103" s="122"/>
      <c r="HN103" s="122"/>
      <c r="HX103" s="122"/>
    </row>
    <row xmlns:x14ac="http://schemas.microsoft.com/office/spreadsheetml/2009/9/ac" r="104" s="3" customFormat="true" x14ac:dyDescent="0.25">
      <c r="A104" s="377" t="str">
        <f ca="true">IF(ISBLANK('Data Summary'!A106),"",'Data Summary'!A106)</f>
        <v/>
      </c>
      <c r="B104" s="122"/>
      <c r="L104" s="122"/>
      <c r="V104" s="122"/>
      <c r="AF104" s="122"/>
      <c r="AP104" s="122"/>
      <c r="AZ104" s="122"/>
      <c r="BA104" s="122"/>
      <c r="BJ104" s="122"/>
      <c r="BK104" s="122"/>
      <c r="BT104" s="122"/>
      <c r="CD104" s="122"/>
      <c r="CN104" s="122"/>
      <c r="CX104" s="122"/>
      <c r="DH104" s="122"/>
      <c r="DR104" s="122"/>
      <c r="EB104" s="122"/>
      <c r="EL104" s="122"/>
      <c r="EV104" s="122"/>
      <c r="FF104" s="122"/>
      <c r="FP104" s="122"/>
      <c r="FZ104" s="122"/>
      <c r="GJ104" s="122"/>
      <c r="GT104" s="122"/>
      <c r="HD104" s="122"/>
      <c r="HN104" s="122"/>
      <c r="HX104" s="122"/>
    </row>
    <row xmlns:x14ac="http://schemas.microsoft.com/office/spreadsheetml/2009/9/ac" r="105" s="3" customFormat="true" x14ac:dyDescent="0.25">
      <c r="A105" s="377" t="str">
        <f ca="true">IF(ISBLANK('Data Summary'!A107),"",'Data Summary'!A107)</f>
        <v/>
      </c>
      <c r="B105" s="122"/>
      <c r="L105" s="122"/>
      <c r="V105" s="122"/>
      <c r="AF105" s="122"/>
      <c r="AP105" s="122"/>
      <c r="AZ105" s="122"/>
      <c r="BA105" s="122"/>
      <c r="BJ105" s="122"/>
      <c r="BK105" s="122"/>
      <c r="BT105" s="122"/>
      <c r="CD105" s="122"/>
      <c r="CN105" s="122"/>
      <c r="CX105" s="122"/>
      <c r="DH105" s="122"/>
      <c r="DR105" s="122"/>
      <c r="EB105" s="122"/>
      <c r="EL105" s="122"/>
      <c r="EV105" s="122"/>
      <c r="FF105" s="122"/>
      <c r="FP105" s="122"/>
      <c r="FZ105" s="122"/>
      <c r="GJ105" s="122"/>
      <c r="GT105" s="122"/>
      <c r="HD105" s="122"/>
      <c r="HN105" s="122"/>
      <c r="HX105" s="122"/>
    </row>
    <row xmlns:x14ac="http://schemas.microsoft.com/office/spreadsheetml/2009/9/ac" r="106" s="3" customFormat="true" x14ac:dyDescent="0.25">
      <c r="A106" s="377" t="str">
        <f ca="true">IF(ISBLANK('Data Summary'!A108),"",'Data Summary'!A108)</f>
        <v/>
      </c>
      <c r="B106" s="122"/>
      <c r="L106" s="122"/>
      <c r="V106" s="122"/>
      <c r="AF106" s="122"/>
      <c r="AP106" s="122"/>
      <c r="AZ106" s="122"/>
      <c r="BA106" s="122"/>
      <c r="BJ106" s="122"/>
      <c r="BK106" s="122"/>
      <c r="BT106" s="122"/>
      <c r="CD106" s="122"/>
      <c r="CN106" s="122"/>
      <c r="CX106" s="122"/>
      <c r="DH106" s="122"/>
      <c r="DR106" s="122"/>
      <c r="EB106" s="122"/>
      <c r="EL106" s="122"/>
      <c r="EV106" s="122"/>
      <c r="FF106" s="122"/>
      <c r="FP106" s="122"/>
      <c r="FZ106" s="122"/>
      <c r="GJ106" s="122"/>
      <c r="GT106" s="122"/>
      <c r="HD106" s="122"/>
      <c r="HN106" s="122"/>
      <c r="HX106" s="122"/>
    </row>
    <row xmlns:x14ac="http://schemas.microsoft.com/office/spreadsheetml/2009/9/ac" r="107" s="3" customFormat="true" x14ac:dyDescent="0.25">
      <c r="A107" s="377" t="str">
        <f ca="true">IF(ISBLANK('Data Summary'!A109),"",'Data Summary'!A109)</f>
        <v/>
      </c>
      <c r="B107" s="122"/>
      <c r="L107" s="122"/>
      <c r="V107" s="122"/>
      <c r="AF107" s="122"/>
      <c r="AP107" s="122"/>
      <c r="AZ107" s="122"/>
      <c r="BA107" s="122"/>
      <c r="BJ107" s="122"/>
      <c r="BK107" s="122"/>
      <c r="BT107" s="122"/>
      <c r="CD107" s="122"/>
      <c r="CN107" s="122"/>
      <c r="CX107" s="122"/>
      <c r="DH107" s="122"/>
      <c r="DR107" s="122"/>
      <c r="EB107" s="122"/>
      <c r="EL107" s="122"/>
      <c r="EV107" s="122"/>
      <c r="FF107" s="122"/>
      <c r="FP107" s="122"/>
      <c r="FZ107" s="122"/>
      <c r="GJ107" s="122"/>
      <c r="GT107" s="122"/>
      <c r="HD107" s="122"/>
      <c r="HN107" s="122"/>
      <c r="HX107" s="122"/>
    </row>
    <row xmlns:x14ac="http://schemas.microsoft.com/office/spreadsheetml/2009/9/ac" r="108" s="3" customFormat="true" x14ac:dyDescent="0.25">
      <c r="A108" s="377" t="str">
        <f ca="true">IF(ISBLANK('Data Summary'!A110),"",'Data Summary'!A110)</f>
        <v/>
      </c>
      <c r="B108" s="122"/>
      <c r="L108" s="122"/>
      <c r="V108" s="122"/>
      <c r="AF108" s="122"/>
      <c r="AP108" s="122"/>
      <c r="AZ108" s="122"/>
      <c r="BA108" s="122"/>
      <c r="BJ108" s="122"/>
      <c r="BK108" s="122"/>
      <c r="BT108" s="122"/>
      <c r="CD108" s="122"/>
      <c r="CN108" s="122"/>
      <c r="CX108" s="122"/>
      <c r="DH108" s="122"/>
      <c r="DR108" s="122"/>
      <c r="EB108" s="122"/>
      <c r="EL108" s="122"/>
      <c r="EV108" s="122"/>
      <c r="FF108" s="122"/>
      <c r="FP108" s="122"/>
      <c r="FZ108" s="122"/>
      <c r="GJ108" s="122"/>
      <c r="GT108" s="122"/>
      <c r="HD108" s="122"/>
      <c r="HN108" s="122"/>
      <c r="HX108" s="122"/>
    </row>
    <row xmlns:x14ac="http://schemas.microsoft.com/office/spreadsheetml/2009/9/ac" r="109" s="3" customFormat="true" x14ac:dyDescent="0.25">
      <c r="A109" s="377" t="str">
        <f ca="true">IF(ISBLANK('Data Summary'!A111),"",'Data Summary'!A111)</f>
        <v/>
      </c>
      <c r="B109" s="122"/>
      <c r="L109" s="122"/>
      <c r="V109" s="122"/>
      <c r="AF109" s="122"/>
      <c r="AP109" s="122"/>
      <c r="AZ109" s="122"/>
      <c r="BA109" s="122"/>
      <c r="BJ109" s="122"/>
      <c r="BK109" s="122"/>
      <c r="BT109" s="122"/>
      <c r="CD109" s="122"/>
      <c r="CN109" s="122"/>
      <c r="CX109" s="122"/>
      <c r="DH109" s="122"/>
      <c r="DR109" s="122"/>
      <c r="EB109" s="122"/>
      <c r="EL109" s="122"/>
      <c r="EV109" s="122"/>
      <c r="FF109" s="122"/>
      <c r="FP109" s="122"/>
      <c r="FZ109" s="122"/>
      <c r="GJ109" s="122"/>
      <c r="GT109" s="122"/>
      <c r="HD109" s="122"/>
      <c r="HN109" s="122"/>
      <c r="HX109" s="122"/>
    </row>
    <row xmlns:x14ac="http://schemas.microsoft.com/office/spreadsheetml/2009/9/ac" r="110" s="3" customFormat="true" x14ac:dyDescent="0.25">
      <c r="A110" s="377" t="str">
        <f ca="true">IF(ISBLANK('Data Summary'!A112),"",'Data Summary'!A112)</f>
        <v/>
      </c>
      <c r="B110" s="122"/>
      <c r="L110" s="122"/>
      <c r="V110" s="122"/>
      <c r="AF110" s="122"/>
      <c r="AP110" s="122"/>
      <c r="AZ110" s="122"/>
      <c r="BA110" s="122"/>
      <c r="BJ110" s="122"/>
      <c r="BK110" s="122"/>
      <c r="BT110" s="122"/>
      <c r="CD110" s="122"/>
      <c r="CN110" s="122"/>
      <c r="CX110" s="122"/>
      <c r="DH110" s="122"/>
      <c r="DR110" s="122"/>
      <c r="EB110" s="122"/>
      <c r="EL110" s="122"/>
      <c r="EV110" s="122"/>
      <c r="FF110" s="122"/>
      <c r="FP110" s="122"/>
      <c r="FZ110" s="122"/>
      <c r="GJ110" s="122"/>
      <c r="GT110" s="122"/>
      <c r="HD110" s="122"/>
      <c r="HN110" s="122"/>
      <c r="HX110" s="122"/>
    </row>
    <row xmlns:x14ac="http://schemas.microsoft.com/office/spreadsheetml/2009/9/ac" r="111" s="3" customFormat="true" x14ac:dyDescent="0.25">
      <c r="A111" s="377" t="str">
        <f ca="true">IF(ISBLANK('Data Summary'!A113),"",'Data Summary'!A113)</f>
        <v/>
      </c>
      <c r="B111" s="122"/>
      <c r="L111" s="122"/>
      <c r="V111" s="122"/>
      <c r="AF111" s="122"/>
      <c r="AP111" s="122"/>
      <c r="AZ111" s="122"/>
      <c r="BA111" s="122"/>
      <c r="BJ111" s="122"/>
      <c r="BK111" s="122"/>
      <c r="BT111" s="122"/>
      <c r="CD111" s="122"/>
      <c r="CN111" s="122"/>
      <c r="CX111" s="122"/>
      <c r="DH111" s="122"/>
      <c r="DR111" s="122"/>
      <c r="EB111" s="122"/>
      <c r="EL111" s="122"/>
      <c r="EV111" s="122"/>
      <c r="FF111" s="122"/>
      <c r="FP111" s="122"/>
      <c r="FZ111" s="122"/>
      <c r="GJ111" s="122"/>
      <c r="GT111" s="122"/>
      <c r="HD111" s="122"/>
      <c r="HN111" s="122"/>
      <c r="HX111" s="122"/>
    </row>
    <row xmlns:x14ac="http://schemas.microsoft.com/office/spreadsheetml/2009/9/ac" r="112" s="3" customFormat="true" x14ac:dyDescent="0.25">
      <c r="A112" s="377" t="str">
        <f ca="true">IF(ISBLANK('Data Summary'!A114),"",'Data Summary'!A114)</f>
        <v/>
      </c>
      <c r="B112" s="122"/>
      <c r="L112" s="122"/>
      <c r="V112" s="122"/>
      <c r="AF112" s="122"/>
      <c r="AP112" s="122"/>
      <c r="AZ112" s="122"/>
      <c r="BA112" s="122"/>
      <c r="BJ112" s="122"/>
      <c r="BK112" s="122"/>
      <c r="BT112" s="122"/>
      <c r="CD112" s="122"/>
      <c r="CN112" s="122"/>
      <c r="CX112" s="122"/>
      <c r="DH112" s="122"/>
      <c r="DR112" s="122"/>
      <c r="EB112" s="122"/>
      <c r="EL112" s="122"/>
      <c r="EV112" s="122"/>
      <c r="FF112" s="122"/>
      <c r="FP112" s="122"/>
      <c r="FZ112" s="122"/>
      <c r="GJ112" s="122"/>
      <c r="GT112" s="122"/>
      <c r="HD112" s="122"/>
      <c r="HN112" s="122"/>
      <c r="HX112" s="122"/>
    </row>
    <row xmlns:x14ac="http://schemas.microsoft.com/office/spreadsheetml/2009/9/ac" r="113" s="3" customFormat="true" x14ac:dyDescent="0.25">
      <c r="A113" s="377" t="str">
        <f ca="true">IF(ISBLANK('Data Summary'!A115),"",'Data Summary'!A115)</f>
        <v/>
      </c>
      <c r="B113" s="122"/>
      <c r="L113" s="122"/>
      <c r="V113" s="122"/>
      <c r="AF113" s="122"/>
      <c r="AP113" s="122"/>
      <c r="AZ113" s="122"/>
      <c r="BA113" s="122"/>
      <c r="BJ113" s="122"/>
      <c r="BK113" s="122"/>
      <c r="BT113" s="122"/>
      <c r="CD113" s="122"/>
      <c r="CN113" s="122"/>
      <c r="CX113" s="122"/>
      <c r="DH113" s="122"/>
      <c r="DR113" s="122"/>
      <c r="EB113" s="122"/>
      <c r="EL113" s="122"/>
      <c r="EV113" s="122"/>
      <c r="FF113" s="122"/>
      <c r="FP113" s="122"/>
      <c r="FZ113" s="122"/>
      <c r="GJ113" s="122"/>
      <c r="GT113" s="122"/>
      <c r="HD113" s="122"/>
      <c r="HN113" s="122"/>
      <c r="HX113" s="122"/>
    </row>
    <row xmlns:x14ac="http://schemas.microsoft.com/office/spreadsheetml/2009/9/ac" r="114" s="3" customFormat="true" x14ac:dyDescent="0.25">
      <c r="A114" s="377" t="str">
        <f ca="true">IF(ISBLANK('Data Summary'!A116),"",'Data Summary'!A116)</f>
        <v/>
      </c>
      <c r="B114" s="122"/>
      <c r="L114" s="122"/>
      <c r="V114" s="122"/>
      <c r="AF114" s="122"/>
      <c r="AP114" s="122"/>
      <c r="AZ114" s="122"/>
      <c r="BA114" s="122"/>
      <c r="BJ114" s="122"/>
      <c r="BK114" s="122"/>
      <c r="BT114" s="122"/>
      <c r="CD114" s="122"/>
      <c r="CN114" s="122"/>
      <c r="CX114" s="122"/>
      <c r="DH114" s="122"/>
      <c r="DR114" s="122"/>
      <c r="EB114" s="122"/>
      <c r="EL114" s="122"/>
      <c r="EV114" s="122"/>
      <c r="FF114" s="122"/>
      <c r="FP114" s="122"/>
      <c r="FZ114" s="122"/>
      <c r="GJ114" s="122"/>
      <c r="GT114" s="122"/>
      <c r="HD114" s="122"/>
      <c r="HN114" s="122"/>
      <c r="HX114" s="122"/>
    </row>
    <row xmlns:x14ac="http://schemas.microsoft.com/office/spreadsheetml/2009/9/ac" r="115" s="3" customFormat="true" x14ac:dyDescent="0.25">
      <c r="A115" s="377" t="str">
        <f ca="true">IF(ISBLANK('Data Summary'!A117),"",'Data Summary'!A117)</f>
        <v/>
      </c>
      <c r="B115" s="122"/>
      <c r="L115" s="122"/>
      <c r="V115" s="122"/>
      <c r="AF115" s="122"/>
      <c r="AP115" s="122"/>
      <c r="AZ115" s="122"/>
      <c r="BA115" s="122"/>
      <c r="BJ115" s="122"/>
      <c r="BK115" s="122"/>
      <c r="BT115" s="122"/>
      <c r="CD115" s="122"/>
      <c r="CN115" s="122"/>
      <c r="CX115" s="122"/>
      <c r="DH115" s="122"/>
      <c r="DR115" s="122"/>
      <c r="EB115" s="122"/>
      <c r="EL115" s="122"/>
      <c r="EV115" s="122"/>
      <c r="FF115" s="122"/>
      <c r="FP115" s="122"/>
      <c r="FZ115" s="122"/>
      <c r="GJ115" s="122"/>
      <c r="GT115" s="122"/>
      <c r="HD115" s="122"/>
      <c r="HN115" s="122"/>
      <c r="HX115" s="122"/>
    </row>
    <row xmlns:x14ac="http://schemas.microsoft.com/office/spreadsheetml/2009/9/ac" r="116" s="3" customFormat="true" x14ac:dyDescent="0.25">
      <c r="A116" s="377" t="str">
        <f ca="true">IF(ISBLANK('Data Summary'!A118),"",'Data Summary'!A118)</f>
        <v/>
      </c>
      <c r="B116" s="122"/>
      <c r="L116" s="122"/>
      <c r="V116" s="122"/>
      <c r="AF116" s="122"/>
      <c r="AP116" s="122"/>
      <c r="AZ116" s="122"/>
      <c r="BA116" s="122"/>
      <c r="BJ116" s="122"/>
      <c r="BK116" s="122"/>
      <c r="BT116" s="122"/>
      <c r="CD116" s="122"/>
      <c r="CN116" s="122"/>
      <c r="CX116" s="122"/>
      <c r="DH116" s="122"/>
      <c r="DR116" s="122"/>
      <c r="EB116" s="122"/>
      <c r="EL116" s="122"/>
      <c r="EV116" s="122"/>
      <c r="FF116" s="122"/>
      <c r="FP116" s="122"/>
      <c r="FZ116" s="122"/>
      <c r="GJ116" s="122"/>
      <c r="GT116" s="122"/>
      <c r="HD116" s="122"/>
      <c r="HN116" s="122"/>
      <c r="HX116" s="122"/>
    </row>
    <row xmlns:x14ac="http://schemas.microsoft.com/office/spreadsheetml/2009/9/ac" r="117" s="3" customFormat="true" x14ac:dyDescent="0.25">
      <c r="A117" s="377" t="str">
        <f ca="true">IF(ISBLANK('Data Summary'!A119),"",'Data Summary'!A119)</f>
        <v/>
      </c>
      <c r="B117" s="122"/>
      <c r="L117" s="122"/>
      <c r="V117" s="122"/>
      <c r="AF117" s="122"/>
      <c r="AP117" s="122"/>
      <c r="AZ117" s="122"/>
      <c r="BA117" s="122"/>
      <c r="BJ117" s="122"/>
      <c r="BK117" s="122"/>
      <c r="BT117" s="122"/>
      <c r="CD117" s="122"/>
      <c r="CN117" s="122"/>
      <c r="CX117" s="122"/>
      <c r="DH117" s="122"/>
      <c r="DR117" s="122"/>
      <c r="EB117" s="122"/>
      <c r="EL117" s="122"/>
      <c r="EV117" s="122"/>
      <c r="FF117" s="122"/>
      <c r="FP117" s="122"/>
      <c r="FZ117" s="122"/>
      <c r="GJ117" s="122"/>
      <c r="GT117" s="122"/>
      <c r="HD117" s="122"/>
      <c r="HN117" s="122"/>
      <c r="HX117" s="122"/>
    </row>
    <row xmlns:x14ac="http://schemas.microsoft.com/office/spreadsheetml/2009/9/ac" r="118" s="3" customFormat="true" x14ac:dyDescent="0.25">
      <c r="A118" s="377" t="str">
        <f ca="true">IF(ISBLANK('Data Summary'!A120),"",'Data Summary'!A120)</f>
        <v/>
      </c>
      <c r="B118" s="122"/>
      <c r="L118" s="122"/>
      <c r="V118" s="122"/>
      <c r="AF118" s="122"/>
      <c r="AP118" s="122"/>
      <c r="AZ118" s="122"/>
      <c r="BA118" s="122"/>
      <c r="BJ118" s="122"/>
      <c r="BK118" s="122"/>
      <c r="BT118" s="122"/>
      <c r="CD118" s="122"/>
      <c r="CN118" s="122"/>
      <c r="CX118" s="122"/>
      <c r="DH118" s="122"/>
      <c r="DR118" s="122"/>
      <c r="EB118" s="122"/>
      <c r="EL118" s="122"/>
      <c r="EV118" s="122"/>
      <c r="FF118" s="122"/>
      <c r="FP118" s="122"/>
      <c r="FZ118" s="122"/>
      <c r="GJ118" s="122"/>
      <c r="GT118" s="122"/>
      <c r="HD118" s="122"/>
      <c r="HN118" s="122"/>
      <c r="HX118" s="122"/>
    </row>
    <row xmlns:x14ac="http://schemas.microsoft.com/office/spreadsheetml/2009/9/ac" r="119" s="3" customFormat="true" x14ac:dyDescent="0.25">
      <c r="A119" s="377" t="str">
        <f ca="true">IF(ISBLANK('Data Summary'!A121),"",'Data Summary'!A121)</f>
        <v/>
      </c>
      <c r="B119" s="122"/>
      <c r="L119" s="122"/>
      <c r="V119" s="122"/>
      <c r="AF119" s="122"/>
      <c r="AP119" s="122"/>
      <c r="AZ119" s="122"/>
      <c r="BA119" s="122"/>
      <c r="BJ119" s="122"/>
      <c r="BK119" s="122"/>
      <c r="BT119" s="122"/>
      <c r="CD119" s="122"/>
      <c r="CN119" s="122"/>
      <c r="CX119" s="122"/>
      <c r="DH119" s="122"/>
      <c r="DR119" s="122"/>
      <c r="EB119" s="122"/>
      <c r="EL119" s="122"/>
      <c r="EV119" s="122"/>
      <c r="FF119" s="122"/>
      <c r="FP119" s="122"/>
      <c r="FZ119" s="122"/>
      <c r="GJ119" s="122"/>
      <c r="GT119" s="122"/>
      <c r="HD119" s="122"/>
      <c r="HN119" s="122"/>
      <c r="HX119" s="122"/>
    </row>
    <row xmlns:x14ac="http://schemas.microsoft.com/office/spreadsheetml/2009/9/ac" r="120" s="3" customFormat="true" x14ac:dyDescent="0.25">
      <c r="A120" s="377" t="str">
        <f ca="true">IF(ISBLANK('Data Summary'!A122),"",'Data Summary'!A122)</f>
        <v/>
      </c>
      <c r="B120" s="122"/>
      <c r="L120" s="122"/>
      <c r="V120" s="122"/>
      <c r="AF120" s="122"/>
      <c r="AP120" s="122"/>
      <c r="AZ120" s="122"/>
      <c r="BA120" s="122"/>
      <c r="BJ120" s="122"/>
      <c r="BK120" s="122"/>
      <c r="BT120" s="122"/>
      <c r="CD120" s="122"/>
      <c r="CN120" s="122"/>
      <c r="CX120" s="122"/>
      <c r="DH120" s="122"/>
      <c r="DR120" s="122"/>
      <c r="EB120" s="122"/>
      <c r="EL120" s="122"/>
      <c r="EV120" s="122"/>
      <c r="FF120" s="122"/>
      <c r="FP120" s="122"/>
      <c r="FZ120" s="122"/>
      <c r="GJ120" s="122"/>
      <c r="GT120" s="122"/>
      <c r="HD120" s="122"/>
      <c r="HN120" s="122"/>
      <c r="HX120" s="122"/>
    </row>
    <row xmlns:x14ac="http://schemas.microsoft.com/office/spreadsheetml/2009/9/ac" r="121" s="3" customFormat="true" x14ac:dyDescent="0.25">
      <c r="A121" s="377" t="str">
        <f ca="true">IF(ISBLANK('Data Summary'!A123),"",'Data Summary'!A123)</f>
        <v/>
      </c>
      <c r="B121" s="122"/>
      <c r="L121" s="122"/>
      <c r="V121" s="122"/>
      <c r="AF121" s="122"/>
      <c r="AP121" s="122"/>
      <c r="AZ121" s="122"/>
      <c r="BA121" s="122"/>
      <c r="BJ121" s="122"/>
      <c r="BK121" s="122"/>
      <c r="BT121" s="122"/>
      <c r="CD121" s="122"/>
      <c r="CN121" s="122"/>
      <c r="CX121" s="122"/>
      <c r="DH121" s="122"/>
      <c r="DR121" s="122"/>
      <c r="EB121" s="122"/>
      <c r="EL121" s="122"/>
      <c r="EV121" s="122"/>
      <c r="FF121" s="122"/>
      <c r="FP121" s="122"/>
      <c r="FZ121" s="122"/>
      <c r="GJ121" s="122"/>
      <c r="GT121" s="122"/>
      <c r="HD121" s="122"/>
      <c r="HN121" s="122"/>
      <c r="HX121" s="122"/>
    </row>
    <row xmlns:x14ac="http://schemas.microsoft.com/office/spreadsheetml/2009/9/ac" r="122" s="3" customFormat="true" x14ac:dyDescent="0.25">
      <c r="A122" s="377" t="str">
        <f ca="true">IF(ISBLANK('Data Summary'!A124),"",'Data Summary'!A124)</f>
        <v/>
      </c>
      <c r="B122" s="122"/>
      <c r="L122" s="122"/>
      <c r="V122" s="122"/>
      <c r="AF122" s="122"/>
      <c r="AP122" s="122"/>
      <c r="AZ122" s="122"/>
      <c r="BA122" s="122"/>
      <c r="BJ122" s="122"/>
      <c r="BK122" s="122"/>
      <c r="BT122" s="122"/>
      <c r="CD122" s="122"/>
      <c r="CN122" s="122"/>
      <c r="CX122" s="122"/>
      <c r="DH122" s="122"/>
      <c r="DR122" s="122"/>
      <c r="EB122" s="122"/>
      <c r="EL122" s="122"/>
      <c r="EV122" s="122"/>
      <c r="FF122" s="122"/>
      <c r="FP122" s="122"/>
      <c r="FZ122" s="122"/>
      <c r="GJ122" s="122"/>
      <c r="GT122" s="122"/>
      <c r="HD122" s="122"/>
      <c r="HN122" s="122"/>
      <c r="HX122" s="122"/>
    </row>
    <row xmlns:x14ac="http://schemas.microsoft.com/office/spreadsheetml/2009/9/ac" r="123" s="3" customFormat="true" x14ac:dyDescent="0.25">
      <c r="A123" s="377" t="str">
        <f ca="true">IF(ISBLANK('Data Summary'!A125),"",'Data Summary'!A125)</f>
        <v/>
      </c>
      <c r="B123" s="122"/>
      <c r="L123" s="122"/>
      <c r="V123" s="122"/>
      <c r="AF123" s="122"/>
      <c r="AP123" s="122"/>
      <c r="AZ123" s="122"/>
      <c r="BA123" s="122"/>
      <c r="BJ123" s="122"/>
      <c r="BK123" s="122"/>
      <c r="BT123" s="122"/>
      <c r="CD123" s="122"/>
      <c r="CN123" s="122"/>
      <c r="CX123" s="122"/>
      <c r="DH123" s="122"/>
      <c r="DR123" s="122"/>
      <c r="EB123" s="122"/>
      <c r="EL123" s="122"/>
      <c r="EV123" s="122"/>
      <c r="FF123" s="122"/>
      <c r="FP123" s="122"/>
      <c r="FZ123" s="122"/>
      <c r="GJ123" s="122"/>
      <c r="GT123" s="122"/>
      <c r="HD123" s="122"/>
      <c r="HN123" s="122"/>
      <c r="HX123" s="122"/>
    </row>
    <row xmlns:x14ac="http://schemas.microsoft.com/office/spreadsheetml/2009/9/ac" r="124" s="3" customFormat="true" x14ac:dyDescent="0.25">
      <c r="A124" s="377" t="str">
        <f ca="true">IF(ISBLANK('Data Summary'!A126),"",'Data Summary'!A126)</f>
        <v/>
      </c>
      <c r="B124" s="122"/>
      <c r="L124" s="122"/>
      <c r="V124" s="122"/>
      <c r="AF124" s="122"/>
      <c r="AP124" s="122"/>
      <c r="AZ124" s="122"/>
      <c r="BA124" s="122"/>
      <c r="BJ124" s="122"/>
      <c r="BK124" s="122"/>
      <c r="BT124" s="122"/>
      <c r="CD124" s="122"/>
      <c r="CN124" s="122"/>
      <c r="CX124" s="122"/>
      <c r="DH124" s="122"/>
      <c r="DR124" s="122"/>
      <c r="EB124" s="122"/>
      <c r="EL124" s="122"/>
      <c r="EV124" s="122"/>
      <c r="FF124" s="122"/>
      <c r="FP124" s="122"/>
      <c r="FZ124" s="122"/>
      <c r="GJ124" s="122"/>
      <c r="GT124" s="122"/>
      <c r="HD124" s="122"/>
      <c r="HN124" s="122"/>
      <c r="HX124" s="122"/>
    </row>
    <row xmlns:x14ac="http://schemas.microsoft.com/office/spreadsheetml/2009/9/ac" r="125" s="3" customFormat="true" x14ac:dyDescent="0.25">
      <c r="A125" s="377" t="str">
        <f ca="true">IF(ISBLANK('Data Summary'!A127),"",'Data Summary'!A127)</f>
        <v/>
      </c>
      <c r="B125" s="122"/>
      <c r="L125" s="122"/>
      <c r="V125" s="122"/>
      <c r="AF125" s="122"/>
      <c r="AP125" s="122"/>
      <c r="AZ125" s="122"/>
      <c r="BA125" s="122"/>
      <c r="BJ125" s="122"/>
      <c r="BK125" s="122"/>
      <c r="BT125" s="122"/>
      <c r="CD125" s="122"/>
      <c r="CN125" s="122"/>
      <c r="CX125" s="122"/>
      <c r="DH125" s="122"/>
      <c r="DR125" s="122"/>
      <c r="EB125" s="122"/>
      <c r="EL125" s="122"/>
      <c r="EV125" s="122"/>
      <c r="FF125" s="122"/>
      <c r="FP125" s="122"/>
      <c r="FZ125" s="122"/>
      <c r="GJ125" s="122"/>
      <c r="GT125" s="122"/>
      <c r="HD125" s="122"/>
      <c r="HN125" s="122"/>
      <c r="HX125" s="122"/>
    </row>
    <row xmlns:x14ac="http://schemas.microsoft.com/office/spreadsheetml/2009/9/ac" r="126" s="3" customFormat="true" x14ac:dyDescent="0.25">
      <c r="A126" s="377" t="str">
        <f ca="true">IF(ISBLANK('Data Summary'!A128),"",'Data Summary'!A128)</f>
        <v/>
      </c>
      <c r="B126" s="122"/>
      <c r="L126" s="122"/>
      <c r="V126" s="122"/>
      <c r="AF126" s="122"/>
      <c r="AP126" s="122"/>
      <c r="AZ126" s="122"/>
      <c r="BA126" s="122"/>
      <c r="BJ126" s="122"/>
      <c r="BK126" s="122"/>
      <c r="BT126" s="122"/>
      <c r="CD126" s="122"/>
      <c r="CN126" s="122"/>
      <c r="CX126" s="122"/>
      <c r="DH126" s="122"/>
      <c r="DR126" s="122"/>
      <c r="EB126" s="122"/>
      <c r="EL126" s="122"/>
      <c r="EV126" s="122"/>
      <c r="FF126" s="122"/>
      <c r="FP126" s="122"/>
      <c r="FZ126" s="122"/>
      <c r="GJ126" s="122"/>
      <c r="GT126" s="122"/>
      <c r="HD126" s="122"/>
      <c r="HN126" s="122"/>
      <c r="HX126" s="122"/>
    </row>
    <row xmlns:x14ac="http://schemas.microsoft.com/office/spreadsheetml/2009/9/ac" r="127" s="3" customFormat="true" x14ac:dyDescent="0.25">
      <c r="A127" s="377" t="str">
        <f ca="true">IF(ISBLANK('Data Summary'!A129),"",'Data Summary'!A129)</f>
        <v/>
      </c>
      <c r="B127" s="122"/>
      <c r="L127" s="122"/>
      <c r="V127" s="122"/>
      <c r="AF127" s="122"/>
      <c r="AP127" s="122"/>
      <c r="AZ127" s="122"/>
      <c r="BA127" s="122"/>
      <c r="BJ127" s="122"/>
      <c r="BK127" s="122"/>
      <c r="BT127" s="122"/>
      <c r="CD127" s="122"/>
      <c r="CN127" s="122"/>
      <c r="CX127" s="122"/>
      <c r="DH127" s="122"/>
      <c r="DR127" s="122"/>
      <c r="EB127" s="122"/>
      <c r="EL127" s="122"/>
      <c r="EV127" s="122"/>
      <c r="FF127" s="122"/>
      <c r="FP127" s="122"/>
      <c r="FZ127" s="122"/>
      <c r="GJ127" s="122"/>
      <c r="GT127" s="122"/>
      <c r="HD127" s="122"/>
      <c r="HN127" s="122"/>
      <c r="HX127" s="122"/>
    </row>
    <row xmlns:x14ac="http://schemas.microsoft.com/office/spreadsheetml/2009/9/ac" r="128" s="3" customFormat="true" x14ac:dyDescent="0.25">
      <c r="A128" s="377" t="str">
        <f ca="true">IF(ISBLANK('Data Summary'!A130),"",'Data Summary'!A130)</f>
        <v/>
      </c>
      <c r="B128" s="122"/>
      <c r="L128" s="122"/>
      <c r="V128" s="122"/>
      <c r="AF128" s="122"/>
      <c r="AP128" s="122"/>
      <c r="AZ128" s="122"/>
      <c r="BA128" s="122"/>
      <c r="BJ128" s="122"/>
      <c r="BK128" s="122"/>
      <c r="BT128" s="122"/>
      <c r="CD128" s="122"/>
      <c r="CN128" s="122"/>
      <c r="CX128" s="122"/>
      <c r="DH128" s="122"/>
      <c r="DR128" s="122"/>
      <c r="EB128" s="122"/>
      <c r="EL128" s="122"/>
      <c r="EV128" s="122"/>
      <c r="FF128" s="122"/>
      <c r="FP128" s="122"/>
      <c r="FZ128" s="122"/>
      <c r="GJ128" s="122"/>
      <c r="GT128" s="122"/>
      <c r="HD128" s="122"/>
      <c r="HN128" s="122"/>
      <c r="HX128" s="122"/>
    </row>
    <row xmlns:x14ac="http://schemas.microsoft.com/office/spreadsheetml/2009/9/ac" r="129" s="3" customFormat="true" x14ac:dyDescent="0.25">
      <c r="A129" s="377" t="str">
        <f ca="true">IF(ISBLANK('Data Summary'!A131),"",'Data Summary'!A131)</f>
        <v/>
      </c>
      <c r="B129" s="122"/>
      <c r="L129" s="122"/>
      <c r="V129" s="122"/>
      <c r="AF129" s="122"/>
      <c r="AP129" s="122"/>
      <c r="AZ129" s="122"/>
      <c r="BA129" s="122"/>
      <c r="BJ129" s="122"/>
      <c r="BK129" s="122"/>
      <c r="BT129" s="122"/>
      <c r="CD129" s="122"/>
      <c r="CN129" s="122"/>
      <c r="CX129" s="122"/>
      <c r="DH129" s="122"/>
      <c r="DR129" s="122"/>
      <c r="EB129" s="122"/>
      <c r="EL129" s="122"/>
      <c r="EV129" s="122"/>
      <c r="FF129" s="122"/>
      <c r="FP129" s="122"/>
      <c r="FZ129" s="122"/>
      <c r="GJ129" s="122"/>
      <c r="GT129" s="122"/>
      <c r="HD129" s="122"/>
      <c r="HN129" s="122"/>
      <c r="HX129" s="122"/>
    </row>
    <row xmlns:x14ac="http://schemas.microsoft.com/office/spreadsheetml/2009/9/ac" r="130" s="3" customFormat="true" x14ac:dyDescent="0.25">
      <c r="A130" s="377" t="str">
        <f ca="true">IF(ISBLANK('Data Summary'!A132),"",'Data Summary'!A132)</f>
        <v/>
      </c>
      <c r="B130" s="122"/>
      <c r="L130" s="122"/>
      <c r="V130" s="122"/>
      <c r="AF130" s="122"/>
      <c r="AP130" s="122"/>
      <c r="AZ130" s="122"/>
      <c r="BA130" s="122"/>
      <c r="BJ130" s="122"/>
      <c r="BK130" s="122"/>
      <c r="BT130" s="122"/>
      <c r="CD130" s="122"/>
      <c r="CN130" s="122"/>
      <c r="CX130" s="122"/>
      <c r="DH130" s="122"/>
      <c r="DR130" s="122"/>
      <c r="EB130" s="122"/>
      <c r="EL130" s="122"/>
      <c r="EV130" s="122"/>
      <c r="FF130" s="122"/>
      <c r="FP130" s="122"/>
      <c r="FZ130" s="122"/>
      <c r="GJ130" s="122"/>
      <c r="GT130" s="122"/>
      <c r="HD130" s="122"/>
      <c r="HN130" s="122"/>
      <c r="HX130" s="122"/>
    </row>
    <row xmlns:x14ac="http://schemas.microsoft.com/office/spreadsheetml/2009/9/ac" r="131" s="3" customFormat="true" x14ac:dyDescent="0.25">
      <c r="A131" s="377" t="str">
        <f ca="true">IF(ISBLANK('Data Summary'!A133),"",'Data Summary'!A133)</f>
        <v/>
      </c>
      <c r="B131" s="122"/>
      <c r="L131" s="122"/>
      <c r="V131" s="122"/>
      <c r="AF131" s="122"/>
      <c r="AP131" s="122"/>
      <c r="AZ131" s="122"/>
      <c r="BA131" s="122"/>
      <c r="BJ131" s="122"/>
      <c r="BK131" s="122"/>
      <c r="BT131" s="122"/>
      <c r="CD131" s="122"/>
      <c r="CN131" s="122"/>
      <c r="CX131" s="122"/>
      <c r="DH131" s="122"/>
      <c r="DR131" s="122"/>
      <c r="EB131" s="122"/>
      <c r="EL131" s="122"/>
      <c r="EV131" s="122"/>
      <c r="FF131" s="122"/>
      <c r="FP131" s="122"/>
      <c r="FZ131" s="122"/>
      <c r="GJ131" s="122"/>
      <c r="GT131" s="122"/>
      <c r="HD131" s="122"/>
      <c r="HN131" s="122"/>
      <c r="HX131" s="122"/>
    </row>
    <row xmlns:x14ac="http://schemas.microsoft.com/office/spreadsheetml/2009/9/ac" r="132" s="3" customFormat="true" x14ac:dyDescent="0.25">
      <c r="A132" s="377" t="str">
        <f ca="true">IF(ISBLANK('Data Summary'!A134),"",'Data Summary'!A134)</f>
        <v/>
      </c>
      <c r="B132" s="122"/>
      <c r="L132" s="122"/>
      <c r="V132" s="122"/>
      <c r="AF132" s="122"/>
      <c r="AP132" s="122"/>
      <c r="AZ132" s="122"/>
      <c r="BA132" s="122"/>
      <c r="BJ132" s="122"/>
      <c r="BK132" s="122"/>
      <c r="BT132" s="122"/>
      <c r="CD132" s="122"/>
      <c r="CN132" s="122"/>
      <c r="CX132" s="122"/>
      <c r="DH132" s="122"/>
      <c r="DR132" s="122"/>
      <c r="EB132" s="122"/>
      <c r="EL132" s="122"/>
      <c r="EV132" s="122"/>
      <c r="FF132" s="122"/>
      <c r="FP132" s="122"/>
      <c r="FZ132" s="122"/>
      <c r="GJ132" s="122"/>
      <c r="GT132" s="122"/>
      <c r="HD132" s="122"/>
      <c r="HN132" s="122"/>
      <c r="HX132" s="122"/>
    </row>
    <row xmlns:x14ac="http://schemas.microsoft.com/office/spreadsheetml/2009/9/ac" r="133" s="3" customFormat="true" x14ac:dyDescent="0.25">
      <c r="A133" s="377" t="str">
        <f ca="true">IF(ISBLANK('Data Summary'!A135),"",'Data Summary'!A135)</f>
        <v/>
      </c>
      <c r="B133" s="122"/>
      <c r="L133" s="122"/>
      <c r="V133" s="122"/>
      <c r="AF133" s="122"/>
      <c r="AP133" s="122"/>
      <c r="AZ133" s="122"/>
      <c r="BA133" s="122"/>
      <c r="BJ133" s="122"/>
      <c r="BK133" s="122"/>
      <c r="BT133" s="122"/>
      <c r="CD133" s="122"/>
      <c r="CN133" s="122"/>
      <c r="CX133" s="122"/>
      <c r="DH133" s="122"/>
      <c r="DR133" s="122"/>
      <c r="EB133" s="122"/>
      <c r="EL133" s="122"/>
      <c r="EV133" s="122"/>
      <c r="FF133" s="122"/>
      <c r="FP133" s="122"/>
      <c r="FZ133" s="122"/>
      <c r="GJ133" s="122"/>
      <c r="GT133" s="122"/>
      <c r="HD133" s="122"/>
      <c r="HN133" s="122"/>
      <c r="HX133" s="122"/>
    </row>
    <row xmlns:x14ac="http://schemas.microsoft.com/office/spreadsheetml/2009/9/ac" r="134" s="3" customFormat="true" x14ac:dyDescent="0.25">
      <c r="A134" s="377" t="str">
        <f ca="true">IF(ISBLANK('Data Summary'!A136),"",'Data Summary'!A136)</f>
        <v/>
      </c>
      <c r="B134" s="122"/>
      <c r="L134" s="122"/>
      <c r="V134" s="122"/>
      <c r="AF134" s="122"/>
      <c r="AP134" s="122"/>
      <c r="AZ134" s="122"/>
      <c r="BA134" s="122"/>
      <c r="BJ134" s="122"/>
      <c r="BK134" s="122"/>
      <c r="BT134" s="122"/>
      <c r="CD134" s="122"/>
      <c r="CN134" s="122"/>
      <c r="CX134" s="122"/>
      <c r="DH134" s="122"/>
      <c r="DR134" s="122"/>
      <c r="EB134" s="122"/>
      <c r="EL134" s="122"/>
      <c r="EV134" s="122"/>
      <c r="FF134" s="122"/>
      <c r="FP134" s="122"/>
      <c r="FZ134" s="122"/>
      <c r="GJ134" s="122"/>
      <c r="GT134" s="122"/>
      <c r="HD134" s="122"/>
      <c r="HN134" s="122"/>
      <c r="HX134" s="122"/>
    </row>
    <row xmlns:x14ac="http://schemas.microsoft.com/office/spreadsheetml/2009/9/ac" r="135" s="3" customFormat="true" x14ac:dyDescent="0.25">
      <c r="A135" s="377" t="str">
        <f ca="true">IF(ISBLANK('Data Summary'!A137),"",'Data Summary'!A137)</f>
        <v/>
      </c>
      <c r="B135" s="122"/>
      <c r="L135" s="122"/>
      <c r="V135" s="122"/>
      <c r="AF135" s="122"/>
      <c r="AP135" s="122"/>
      <c r="AZ135" s="122"/>
      <c r="BA135" s="122"/>
      <c r="BJ135" s="122"/>
      <c r="BK135" s="122"/>
      <c r="BT135" s="122"/>
      <c r="CD135" s="122"/>
      <c r="CN135" s="122"/>
      <c r="CX135" s="122"/>
      <c r="DH135" s="122"/>
      <c r="DR135" s="122"/>
      <c r="EB135" s="122"/>
      <c r="EL135" s="122"/>
      <c r="EV135" s="122"/>
      <c r="FF135" s="122"/>
      <c r="FP135" s="122"/>
      <c r="FZ135" s="122"/>
      <c r="GJ135" s="122"/>
      <c r="GT135" s="122"/>
      <c r="HD135" s="122"/>
      <c r="HN135" s="122"/>
      <c r="HX135" s="122"/>
    </row>
    <row xmlns:x14ac="http://schemas.microsoft.com/office/spreadsheetml/2009/9/ac" r="136" s="3" customFormat="true" x14ac:dyDescent="0.25">
      <c r="A136" s="377" t="str">
        <f ca="true">IF(ISBLANK('Data Summary'!A138),"",'Data Summary'!A138)</f>
        <v/>
      </c>
      <c r="B136" s="122"/>
      <c r="L136" s="122"/>
      <c r="V136" s="122"/>
      <c r="AF136" s="122"/>
      <c r="AP136" s="122"/>
      <c r="AZ136" s="122"/>
      <c r="BA136" s="122"/>
      <c r="BJ136" s="122"/>
      <c r="BK136" s="122"/>
      <c r="BT136" s="122"/>
      <c r="CD136" s="122"/>
      <c r="CN136" s="122"/>
      <c r="CX136" s="122"/>
      <c r="DH136" s="122"/>
      <c r="DR136" s="122"/>
      <c r="EB136" s="122"/>
      <c r="EL136" s="122"/>
      <c r="EV136" s="122"/>
      <c r="FF136" s="122"/>
      <c r="FP136" s="122"/>
      <c r="FZ136" s="122"/>
      <c r="GJ136" s="122"/>
      <c r="GT136" s="122"/>
      <c r="HD136" s="122"/>
      <c r="HN136" s="122"/>
      <c r="HX136" s="122"/>
    </row>
    <row xmlns:x14ac="http://schemas.microsoft.com/office/spreadsheetml/2009/9/ac" r="137" s="3" customFormat="true" x14ac:dyDescent="0.25">
      <c r="A137" s="377" t="str">
        <f ca="true">IF(ISBLANK('Data Summary'!A139),"",'Data Summary'!A139)</f>
        <v/>
      </c>
      <c r="B137" s="122"/>
      <c r="L137" s="122"/>
      <c r="V137" s="122"/>
      <c r="AF137" s="122"/>
      <c r="AP137" s="122"/>
      <c r="AZ137" s="122"/>
      <c r="BA137" s="122"/>
      <c r="BJ137" s="122"/>
      <c r="BK137" s="122"/>
      <c r="BT137" s="122"/>
      <c r="CD137" s="122"/>
      <c r="CN137" s="122"/>
      <c r="CX137" s="122"/>
      <c r="DH137" s="122"/>
      <c r="DR137" s="122"/>
      <c r="EB137" s="122"/>
      <c r="EL137" s="122"/>
      <c r="EV137" s="122"/>
      <c r="FF137" s="122"/>
      <c r="FP137" s="122"/>
      <c r="FZ137" s="122"/>
      <c r="GJ137" s="122"/>
      <c r="GT137" s="122"/>
      <c r="HD137" s="122"/>
      <c r="HN137" s="122"/>
      <c r="HX137" s="122"/>
    </row>
    <row xmlns:x14ac="http://schemas.microsoft.com/office/spreadsheetml/2009/9/ac" r="138" s="3" customFormat="true" x14ac:dyDescent="0.25">
      <c r="A138" s="377" t="str">
        <f ca="true">IF(ISBLANK('Data Summary'!A140),"",'Data Summary'!A140)</f>
        <v/>
      </c>
      <c r="B138" s="122"/>
      <c r="L138" s="122"/>
      <c r="V138" s="122"/>
      <c r="AF138" s="122"/>
      <c r="AP138" s="122"/>
      <c r="AZ138" s="122"/>
      <c r="BA138" s="122"/>
      <c r="BJ138" s="122"/>
      <c r="BK138" s="122"/>
      <c r="BT138" s="122"/>
      <c r="CD138" s="122"/>
      <c r="CN138" s="122"/>
      <c r="CX138" s="122"/>
      <c r="DH138" s="122"/>
      <c r="DR138" s="122"/>
      <c r="EB138" s="122"/>
      <c r="EL138" s="122"/>
      <c r="EV138" s="122"/>
      <c r="FF138" s="122"/>
      <c r="FP138" s="122"/>
      <c r="FZ138" s="122"/>
      <c r="GJ138" s="122"/>
      <c r="GT138" s="122"/>
      <c r="HD138" s="122"/>
      <c r="HN138" s="122"/>
      <c r="HX138" s="122"/>
    </row>
    <row xmlns:x14ac="http://schemas.microsoft.com/office/spreadsheetml/2009/9/ac" r="139" s="3" customFormat="true" x14ac:dyDescent="0.25">
      <c r="A139" s="377" t="str">
        <f ca="true">IF(ISBLANK('Data Summary'!A141),"",'Data Summary'!A141)</f>
        <v/>
      </c>
      <c r="B139" s="122"/>
      <c r="L139" s="122"/>
      <c r="V139" s="122"/>
      <c r="AF139" s="122"/>
      <c r="AP139" s="122"/>
      <c r="AZ139" s="122"/>
      <c r="BA139" s="122"/>
      <c r="BJ139" s="122"/>
      <c r="BK139" s="122"/>
      <c r="BT139" s="122"/>
      <c r="CD139" s="122"/>
      <c r="CN139" s="122"/>
      <c r="CX139" s="122"/>
      <c r="DH139" s="122"/>
      <c r="DR139" s="122"/>
      <c r="EB139" s="122"/>
      <c r="EL139" s="122"/>
      <c r="EV139" s="122"/>
      <c r="FF139" s="122"/>
      <c r="FP139" s="122"/>
      <c r="FZ139" s="122"/>
      <c r="GJ139" s="122"/>
      <c r="GT139" s="122"/>
      <c r="HD139" s="122"/>
      <c r="HN139" s="122"/>
      <c r="HX139" s="122"/>
    </row>
    <row xmlns:x14ac="http://schemas.microsoft.com/office/spreadsheetml/2009/9/ac" r="140" s="3" customFormat="true" x14ac:dyDescent="0.25">
      <c r="A140" s="377" t="str">
        <f ca="true">IF(ISBLANK('Data Summary'!A142),"",'Data Summary'!A142)</f>
        <v/>
      </c>
      <c r="B140" s="122"/>
      <c r="L140" s="122"/>
      <c r="V140" s="122"/>
      <c r="AF140" s="122"/>
      <c r="AP140" s="122"/>
      <c r="AZ140" s="122"/>
      <c r="BA140" s="122"/>
      <c r="BJ140" s="122"/>
      <c r="BK140" s="122"/>
      <c r="BT140" s="122"/>
      <c r="CD140" s="122"/>
      <c r="CN140" s="122"/>
      <c r="CX140" s="122"/>
      <c r="DH140" s="122"/>
      <c r="DR140" s="122"/>
      <c r="EB140" s="122"/>
      <c r="EL140" s="122"/>
      <c r="EV140" s="122"/>
      <c r="FF140" s="122"/>
      <c r="FP140" s="122"/>
      <c r="FZ140" s="122"/>
      <c r="GJ140" s="122"/>
      <c r="GT140" s="122"/>
      <c r="HD140" s="122"/>
      <c r="HN140" s="122"/>
      <c r="HX140" s="122"/>
    </row>
    <row xmlns:x14ac="http://schemas.microsoft.com/office/spreadsheetml/2009/9/ac" r="141" s="3" customFormat="true" x14ac:dyDescent="0.25">
      <c r="A141" s="377" t="str">
        <f ca="true">IF(ISBLANK('Data Summary'!A143),"",'Data Summary'!A143)</f>
        <v/>
      </c>
      <c r="B141" s="122"/>
      <c r="L141" s="122"/>
      <c r="V141" s="122"/>
      <c r="AF141" s="122"/>
      <c r="AP141" s="122"/>
      <c r="AZ141" s="122"/>
      <c r="BA141" s="122"/>
      <c r="BJ141" s="122"/>
      <c r="BK141" s="122"/>
      <c r="BT141" s="122"/>
      <c r="CD141" s="122"/>
      <c r="CN141" s="122"/>
      <c r="CX141" s="122"/>
      <c r="DH141" s="122"/>
      <c r="DR141" s="122"/>
      <c r="EB141" s="122"/>
      <c r="EL141" s="122"/>
      <c r="EV141" s="122"/>
      <c r="FF141" s="122"/>
      <c r="FP141" s="122"/>
      <c r="FZ141" s="122"/>
      <c r="GJ141" s="122"/>
      <c r="GT141" s="122"/>
      <c r="HD141" s="122"/>
      <c r="HN141" s="122"/>
      <c r="HX141" s="122"/>
    </row>
    <row xmlns:x14ac="http://schemas.microsoft.com/office/spreadsheetml/2009/9/ac" r="142" s="3" customFormat="true" x14ac:dyDescent="0.25">
      <c r="A142" s="377" t="str">
        <f ca="true">IF(ISBLANK('Data Summary'!A144),"",'Data Summary'!A144)</f>
        <v/>
      </c>
      <c r="B142" s="122"/>
      <c r="L142" s="122"/>
      <c r="V142" s="122"/>
      <c r="AF142" s="122"/>
      <c r="AP142" s="122"/>
      <c r="AZ142" s="122"/>
      <c r="BA142" s="122"/>
      <c r="BJ142" s="122"/>
      <c r="BK142" s="122"/>
      <c r="BT142" s="122"/>
      <c r="CD142" s="122"/>
      <c r="CN142" s="122"/>
      <c r="CX142" s="122"/>
      <c r="DH142" s="122"/>
      <c r="DR142" s="122"/>
      <c r="EB142" s="122"/>
      <c r="EL142" s="122"/>
      <c r="EV142" s="122"/>
      <c r="FF142" s="122"/>
      <c r="FP142" s="122"/>
      <c r="FZ142" s="122"/>
      <c r="GJ142" s="122"/>
      <c r="GT142" s="122"/>
      <c r="HD142" s="122"/>
      <c r="HN142" s="122"/>
      <c r="HX142" s="122"/>
    </row>
    <row xmlns:x14ac="http://schemas.microsoft.com/office/spreadsheetml/2009/9/ac" r="143" s="3" customFormat="true" x14ac:dyDescent="0.25">
      <c r="A143" s="377" t="str">
        <f ca="true">IF(ISBLANK('Data Summary'!A145),"",'Data Summary'!A145)</f>
        <v/>
      </c>
      <c r="B143" s="122"/>
      <c r="L143" s="122"/>
      <c r="V143" s="122"/>
      <c r="AF143" s="122"/>
      <c r="AP143" s="122"/>
      <c r="AZ143" s="122"/>
      <c r="BA143" s="122"/>
      <c r="BJ143" s="122"/>
      <c r="BK143" s="122"/>
      <c r="BT143" s="122"/>
      <c r="CD143" s="122"/>
      <c r="CN143" s="122"/>
      <c r="CX143" s="122"/>
      <c r="DH143" s="122"/>
      <c r="DR143" s="122"/>
      <c r="EB143" s="122"/>
      <c r="EL143" s="122"/>
      <c r="EV143" s="122"/>
      <c r="FF143" s="122"/>
      <c r="FP143" s="122"/>
      <c r="FZ143" s="122"/>
      <c r="GJ143" s="122"/>
      <c r="GT143" s="122"/>
      <c r="HD143" s="122"/>
      <c r="HN143" s="122"/>
      <c r="HX143" s="122"/>
    </row>
    <row xmlns:x14ac="http://schemas.microsoft.com/office/spreadsheetml/2009/9/ac" r="144" s="3" customFormat="true" x14ac:dyDescent="0.25">
      <c r="A144" s="377" t="str">
        <f ca="true">IF(ISBLANK('Data Summary'!A146),"",'Data Summary'!A146)</f>
        <v/>
      </c>
      <c r="B144" s="122"/>
      <c r="L144" s="122"/>
      <c r="V144" s="122"/>
      <c r="AF144" s="122"/>
      <c r="AP144" s="122"/>
      <c r="AZ144" s="122"/>
      <c r="BA144" s="122"/>
      <c r="BJ144" s="122"/>
      <c r="BK144" s="122"/>
      <c r="BT144" s="122"/>
      <c r="CD144" s="122"/>
      <c r="CN144" s="122"/>
      <c r="CX144" s="122"/>
      <c r="DH144" s="122"/>
      <c r="DR144" s="122"/>
      <c r="EB144" s="122"/>
      <c r="EL144" s="122"/>
      <c r="EV144" s="122"/>
      <c r="FF144" s="122"/>
      <c r="FP144" s="122"/>
      <c r="FZ144" s="122"/>
      <c r="GJ144" s="122"/>
      <c r="GT144" s="122"/>
      <c r="HD144" s="122"/>
      <c r="HN144" s="122"/>
      <c r="HX144" s="122"/>
    </row>
    <row xmlns:x14ac="http://schemas.microsoft.com/office/spreadsheetml/2009/9/ac" r="145" s="3" customFormat="true" x14ac:dyDescent="0.25">
      <c r="A145" s="377" t="str">
        <f ca="true">IF(ISBLANK('Data Summary'!A147),"",'Data Summary'!A147)</f>
        <v/>
      </c>
      <c r="B145" s="122"/>
      <c r="L145" s="122"/>
      <c r="V145" s="122"/>
      <c r="AF145" s="122"/>
      <c r="AP145" s="122"/>
      <c r="AZ145" s="122"/>
      <c r="BA145" s="122"/>
      <c r="BJ145" s="122"/>
      <c r="BK145" s="122"/>
      <c r="BT145" s="122"/>
      <c r="CD145" s="122"/>
      <c r="CN145" s="122"/>
      <c r="CX145" s="122"/>
      <c r="DH145" s="122"/>
      <c r="DR145" s="122"/>
      <c r="EB145" s="122"/>
      <c r="EL145" s="122"/>
      <c r="EV145" s="122"/>
      <c r="FF145" s="122"/>
      <c r="FP145" s="122"/>
      <c r="FZ145" s="122"/>
      <c r="GJ145" s="122"/>
      <c r="GT145" s="122"/>
      <c r="HD145" s="122"/>
      <c r="HN145" s="122"/>
      <c r="HX145" s="122"/>
    </row>
    <row xmlns:x14ac="http://schemas.microsoft.com/office/spreadsheetml/2009/9/ac" r="146" s="3" customFormat="true" x14ac:dyDescent="0.25">
      <c r="A146" s="377" t="str">
        <f ca="true">IF(ISBLANK('Data Summary'!A148),"",'Data Summary'!A148)</f>
        <v/>
      </c>
      <c r="B146" s="122"/>
      <c r="L146" s="122"/>
      <c r="V146" s="122"/>
      <c r="AF146" s="122"/>
      <c r="AP146" s="122"/>
      <c r="AZ146" s="122"/>
      <c r="BA146" s="122"/>
      <c r="BJ146" s="122"/>
      <c r="BK146" s="122"/>
      <c r="BT146" s="122"/>
      <c r="CD146" s="122"/>
      <c r="CN146" s="122"/>
      <c r="CX146" s="122"/>
      <c r="DH146" s="122"/>
      <c r="DR146" s="122"/>
      <c r="EB146" s="122"/>
      <c r="EL146" s="122"/>
      <c r="EV146" s="122"/>
      <c r="FF146" s="122"/>
      <c r="FP146" s="122"/>
      <c r="FZ146" s="122"/>
      <c r="GJ146" s="122"/>
      <c r="GT146" s="122"/>
      <c r="HD146" s="122"/>
      <c r="HN146" s="122"/>
      <c r="HX146" s="122"/>
    </row>
    <row xmlns:x14ac="http://schemas.microsoft.com/office/spreadsheetml/2009/9/ac" r="147" s="3" customFormat="true" x14ac:dyDescent="0.25">
      <c r="A147" s="377" t="str">
        <f ca="true">IF(ISBLANK('Data Summary'!A149),"",'Data Summary'!A149)</f>
        <v/>
      </c>
      <c r="B147" s="122"/>
      <c r="L147" s="122"/>
      <c r="V147" s="122"/>
      <c r="AF147" s="122"/>
      <c r="AP147" s="122"/>
      <c r="AZ147" s="122"/>
      <c r="BA147" s="122"/>
      <c r="BJ147" s="122"/>
      <c r="BK147" s="122"/>
      <c r="BT147" s="122"/>
      <c r="CD147" s="122"/>
      <c r="CN147" s="122"/>
      <c r="CX147" s="122"/>
      <c r="DH147" s="122"/>
      <c r="DR147" s="122"/>
      <c r="EB147" s="122"/>
      <c r="EL147" s="122"/>
      <c r="EV147" s="122"/>
      <c r="FF147" s="122"/>
      <c r="FP147" s="122"/>
      <c r="FZ147" s="122"/>
      <c r="GJ147" s="122"/>
      <c r="GT147" s="122"/>
      <c r="HD147" s="122"/>
      <c r="HN147" s="122"/>
      <c r="HX147" s="122"/>
    </row>
    <row xmlns:x14ac="http://schemas.microsoft.com/office/spreadsheetml/2009/9/ac" r="148" s="3" customFormat="true" x14ac:dyDescent="0.25">
      <c r="A148" s="377" t="str">
        <f ca="true">IF(ISBLANK('Data Summary'!A150),"",'Data Summary'!A150)</f>
        <v/>
      </c>
      <c r="B148" s="122"/>
      <c r="L148" s="122"/>
      <c r="V148" s="122"/>
      <c r="AF148" s="122"/>
      <c r="AP148" s="122"/>
      <c r="AZ148" s="122"/>
      <c r="BA148" s="122"/>
      <c r="BJ148" s="122"/>
      <c r="BK148" s="122"/>
      <c r="BT148" s="122"/>
      <c r="CD148" s="122"/>
      <c r="CN148" s="122"/>
      <c r="CX148" s="122"/>
      <c r="DH148" s="122"/>
      <c r="DR148" s="122"/>
      <c r="EB148" s="122"/>
      <c r="EL148" s="122"/>
      <c r="EV148" s="122"/>
      <c r="FF148" s="122"/>
      <c r="FP148" s="122"/>
      <c r="FZ148" s="122"/>
      <c r="GJ148" s="122"/>
      <c r="GT148" s="122"/>
      <c r="HD148" s="122"/>
      <c r="HN148" s="122"/>
      <c r="HX148" s="122"/>
    </row>
    <row xmlns:x14ac="http://schemas.microsoft.com/office/spreadsheetml/2009/9/ac" r="149" s="3" customFormat="true" x14ac:dyDescent="0.25">
      <c r="A149" s="377" t="str">
        <f ca="true">IF(ISBLANK('Data Summary'!A151),"",'Data Summary'!A151)</f>
        <v/>
      </c>
      <c r="B149" s="122"/>
      <c r="L149" s="122"/>
      <c r="V149" s="122"/>
      <c r="AF149" s="122"/>
      <c r="AP149" s="122"/>
      <c r="AZ149" s="122"/>
      <c r="BA149" s="122"/>
      <c r="BJ149" s="122"/>
      <c r="BK149" s="122"/>
      <c r="BT149" s="122"/>
      <c r="CD149" s="122"/>
      <c r="CN149" s="122"/>
      <c r="CX149" s="122"/>
      <c r="DH149" s="122"/>
      <c r="DR149" s="122"/>
      <c r="EB149" s="122"/>
      <c r="EL149" s="122"/>
      <c r="EV149" s="122"/>
      <c r="FF149" s="122"/>
      <c r="FP149" s="122"/>
      <c r="FZ149" s="122"/>
      <c r="GJ149" s="122"/>
      <c r="GT149" s="122"/>
      <c r="HD149" s="122"/>
      <c r="HN149" s="122"/>
      <c r="HX149" s="122"/>
    </row>
    <row xmlns:x14ac="http://schemas.microsoft.com/office/spreadsheetml/2009/9/ac" r="150" s="3" customFormat="true" x14ac:dyDescent="0.25">
      <c r="A150" s="377" t="str">
        <f ca="true">IF(ISBLANK('Data Summary'!A152),"",'Data Summary'!A152)</f>
        <v/>
      </c>
      <c r="B150" s="122"/>
      <c r="L150" s="122"/>
      <c r="V150" s="122"/>
      <c r="AF150" s="122"/>
      <c r="AP150" s="122"/>
      <c r="AZ150" s="122"/>
      <c r="BA150" s="122"/>
      <c r="BJ150" s="122"/>
      <c r="BK150" s="122"/>
      <c r="BT150" s="122"/>
      <c r="CD150" s="122"/>
      <c r="CN150" s="122"/>
      <c r="CX150" s="122"/>
      <c r="DH150" s="122"/>
      <c r="DR150" s="122"/>
      <c r="EB150" s="122"/>
      <c r="EL150" s="122"/>
      <c r="EV150" s="122"/>
      <c r="FF150" s="122"/>
      <c r="FP150" s="122"/>
      <c r="FZ150" s="122"/>
      <c r="GJ150" s="122"/>
      <c r="GT150" s="122"/>
      <c r="HD150" s="122"/>
      <c r="HN150" s="122"/>
      <c r="HX150" s="122"/>
    </row>
    <row xmlns:x14ac="http://schemas.microsoft.com/office/spreadsheetml/2009/9/ac" r="151" s="3" customFormat="true" x14ac:dyDescent="0.25">
      <c r="A151" s="377" t="str">
        <f ca="true">IF(ISBLANK('Data Summary'!A153),"",'Data Summary'!A153)</f>
        <v/>
      </c>
      <c r="B151" s="122"/>
      <c r="L151" s="122"/>
      <c r="V151" s="122"/>
      <c r="AF151" s="122"/>
      <c r="AP151" s="122"/>
      <c r="AZ151" s="122"/>
      <c r="BA151" s="122"/>
      <c r="BJ151" s="122"/>
      <c r="BK151" s="122"/>
      <c r="BT151" s="122"/>
      <c r="CD151" s="122"/>
      <c r="CN151" s="122"/>
      <c r="CX151" s="122"/>
      <c r="DH151" s="122"/>
      <c r="DR151" s="122"/>
      <c r="EB151" s="122"/>
      <c r="EL151" s="122"/>
      <c r="EV151" s="122"/>
      <c r="FF151" s="122"/>
      <c r="FP151" s="122"/>
      <c r="FZ151" s="122"/>
      <c r="GJ151" s="122"/>
      <c r="GT151" s="122"/>
      <c r="HD151" s="122"/>
      <c r="HN151" s="122"/>
      <c r="HX151" s="122"/>
    </row>
    <row xmlns:x14ac="http://schemas.microsoft.com/office/spreadsheetml/2009/9/ac" r="152" s="3" customFormat="true" x14ac:dyDescent="0.25">
      <c r="A152" s="373"/>
      <c r="B152" s="122"/>
      <c r="L152" s="122"/>
      <c r="V152" s="122"/>
      <c r="AF152" s="122"/>
      <c r="AP152" s="122"/>
      <c r="AZ152" s="122"/>
      <c r="BA152" s="122"/>
      <c r="BJ152" s="122"/>
      <c r="BK152" s="122"/>
      <c r="BT152" s="122"/>
      <c r="CD152" s="122"/>
      <c r="CN152" s="122"/>
      <c r="CX152" s="122"/>
      <c r="DH152" s="122"/>
      <c r="DR152" s="122"/>
      <c r="EB152" s="122"/>
      <c r="EL152" s="122"/>
      <c r="EV152" s="122"/>
      <c r="FF152" s="122"/>
      <c r="FP152" s="122"/>
      <c r="FZ152" s="122"/>
      <c r="GJ152" s="122"/>
      <c r="GT152" s="122"/>
      <c r="HD152" s="122"/>
      <c r="HN152" s="122"/>
      <c r="HX152" s="122"/>
    </row>
    <row xmlns:x14ac="http://schemas.microsoft.com/office/spreadsheetml/2009/9/ac" r="153" s="3" customFormat="true" x14ac:dyDescent="0.25">
      <c r="A153" s="373"/>
      <c r="B153" s="122"/>
      <c r="L153" s="122"/>
      <c r="V153" s="122"/>
      <c r="AF153" s="122"/>
      <c r="AP153" s="122"/>
      <c r="AZ153" s="122"/>
      <c r="BA153" s="122"/>
      <c r="BJ153" s="122"/>
      <c r="BK153" s="122"/>
      <c r="BT153" s="122"/>
      <c r="CD153" s="122"/>
      <c r="CN153" s="122"/>
      <c r="CX153" s="122"/>
      <c r="DH153" s="122"/>
      <c r="DR153" s="122"/>
      <c r="EB153" s="122"/>
      <c r="EL153" s="122"/>
      <c r="EV153" s="122"/>
      <c r="FF153" s="122"/>
      <c r="FP153" s="122"/>
      <c r="FZ153" s="122"/>
      <c r="GJ153" s="122"/>
      <c r="GT153" s="122"/>
      <c r="HD153" s="122"/>
      <c r="HN153" s="122"/>
      <c r="HX153" s="122"/>
    </row>
    <row xmlns:x14ac="http://schemas.microsoft.com/office/spreadsheetml/2009/9/ac" r="154" s="3" customFormat="true" x14ac:dyDescent="0.25">
      <c r="A154" s="373"/>
      <c r="B154" s="122"/>
      <c r="L154" s="122"/>
      <c r="V154" s="122"/>
      <c r="AF154" s="122"/>
      <c r="AP154" s="122"/>
      <c r="AZ154" s="122"/>
      <c r="BA154" s="122"/>
      <c r="BJ154" s="122"/>
      <c r="BK154" s="122"/>
      <c r="BT154" s="122"/>
      <c r="CD154" s="122"/>
      <c r="CN154" s="122"/>
      <c r="CX154" s="122"/>
      <c r="DH154" s="122"/>
      <c r="DR154" s="122"/>
      <c r="EB154" s="122"/>
      <c r="EL154" s="122"/>
      <c r="EV154" s="122"/>
      <c r="FF154" s="122"/>
      <c r="FP154" s="122"/>
      <c r="FZ154" s="122"/>
      <c r="GJ154" s="122"/>
      <c r="GT154" s="122"/>
      <c r="HD154" s="122"/>
      <c r="HN154" s="122"/>
      <c r="HX154" s="122"/>
    </row>
    <row xmlns:x14ac="http://schemas.microsoft.com/office/spreadsheetml/2009/9/ac" r="155" s="3" customFormat="true" x14ac:dyDescent="0.25">
      <c r="A155" s="373"/>
      <c r="B155" s="122"/>
      <c r="L155" s="122"/>
      <c r="V155" s="122"/>
      <c r="AF155" s="122"/>
      <c r="AP155" s="122"/>
      <c r="AZ155" s="122"/>
      <c r="BA155" s="122"/>
      <c r="BJ155" s="122"/>
      <c r="BK155" s="122"/>
      <c r="BT155" s="122"/>
      <c r="CD155" s="122"/>
      <c r="CN155" s="122"/>
      <c r="CX155" s="122"/>
      <c r="DH155" s="122"/>
      <c r="DR155" s="122"/>
      <c r="EB155" s="122"/>
      <c r="EL155" s="122"/>
      <c r="EV155" s="122"/>
      <c r="FF155" s="122"/>
      <c r="FP155" s="122"/>
      <c r="FZ155" s="122"/>
      <c r="GJ155" s="122"/>
      <c r="GT155" s="122"/>
      <c r="HD155" s="122"/>
      <c r="HN155" s="122"/>
      <c r="HX155" s="122"/>
    </row>
    <row xmlns:x14ac="http://schemas.microsoft.com/office/spreadsheetml/2009/9/ac" r="156" s="3" customFormat="true" x14ac:dyDescent="0.25">
      <c r="A156" s="373"/>
      <c r="B156" s="122"/>
      <c r="L156" s="122"/>
      <c r="V156" s="122"/>
      <c r="AF156" s="122"/>
      <c r="AP156" s="122"/>
      <c r="AZ156" s="122"/>
      <c r="BA156" s="122"/>
      <c r="BJ156" s="122"/>
      <c r="BK156" s="122"/>
      <c r="BT156" s="122"/>
      <c r="CD156" s="122"/>
      <c r="CN156" s="122"/>
      <c r="CX156" s="122"/>
      <c r="DH156" s="122"/>
      <c r="DR156" s="122"/>
      <c r="EB156" s="122"/>
      <c r="EL156" s="122"/>
      <c r="EV156" s="122"/>
      <c r="FF156" s="122"/>
      <c r="FP156" s="122"/>
      <c r="FZ156" s="122"/>
      <c r="GJ156" s="122"/>
      <c r="GT156" s="122"/>
      <c r="HD156" s="122"/>
      <c r="HN156" s="122"/>
      <c r="HX156" s="122"/>
    </row>
    <row xmlns:x14ac="http://schemas.microsoft.com/office/spreadsheetml/2009/9/ac" r="157" s="3" customFormat="true" x14ac:dyDescent="0.25">
      <c r="A157" s="373"/>
      <c r="B157" s="122"/>
      <c r="L157" s="122"/>
      <c r="V157" s="122"/>
      <c r="AF157" s="122"/>
      <c r="AP157" s="122"/>
      <c r="AZ157" s="122"/>
      <c r="BA157" s="122"/>
      <c r="BJ157" s="122"/>
      <c r="BK157" s="122"/>
      <c r="BT157" s="122"/>
      <c r="CD157" s="122"/>
      <c r="CN157" s="122"/>
      <c r="CX157" s="122"/>
      <c r="DH157" s="122"/>
      <c r="DR157" s="122"/>
      <c r="EB157" s="122"/>
      <c r="EL157" s="122"/>
      <c r="EV157" s="122"/>
      <c r="FF157" s="122"/>
      <c r="FP157" s="122"/>
      <c r="FZ157" s="122"/>
      <c r="GJ157" s="122"/>
      <c r="GT157" s="122"/>
      <c r="HD157" s="122"/>
      <c r="HN157" s="122"/>
      <c r="HX157" s="122"/>
    </row>
    <row xmlns:x14ac="http://schemas.microsoft.com/office/spreadsheetml/2009/9/ac" r="158" s="3" customFormat="true" x14ac:dyDescent="0.25">
      <c r="A158" s="373"/>
      <c r="B158" s="122"/>
      <c r="L158" s="122"/>
      <c r="V158" s="122"/>
      <c r="AF158" s="122"/>
      <c r="AP158" s="122"/>
      <c r="AZ158" s="122"/>
      <c r="BA158" s="122"/>
      <c r="BJ158" s="122"/>
      <c r="BK158" s="122"/>
      <c r="BT158" s="122"/>
      <c r="CD158" s="122"/>
      <c r="CN158" s="122"/>
      <c r="CX158" s="122"/>
      <c r="DH158" s="122"/>
      <c r="DR158" s="122"/>
      <c r="EB158" s="122"/>
      <c r="EL158" s="122"/>
      <c r="EV158" s="122"/>
      <c r="FF158" s="122"/>
      <c r="FP158" s="122"/>
      <c r="FZ158" s="122"/>
      <c r="GJ158" s="122"/>
      <c r="GT158" s="122"/>
      <c r="HD158" s="122"/>
      <c r="HN158" s="122"/>
      <c r="HX158" s="122"/>
    </row>
    <row xmlns:x14ac="http://schemas.microsoft.com/office/spreadsheetml/2009/9/ac" r="159" s="3" customFormat="true" x14ac:dyDescent="0.25">
      <c r="A159" s="373"/>
      <c r="B159" s="122"/>
      <c r="L159" s="122"/>
      <c r="V159" s="122"/>
      <c r="AF159" s="122"/>
      <c r="AP159" s="122"/>
      <c r="AZ159" s="122"/>
      <c r="BA159" s="122"/>
      <c r="BJ159" s="122"/>
      <c r="BK159" s="122"/>
      <c r="BT159" s="122"/>
      <c r="CD159" s="122"/>
      <c r="CN159" s="122"/>
      <c r="CX159" s="122"/>
      <c r="DH159" s="122"/>
      <c r="DR159" s="122"/>
      <c r="EB159" s="122"/>
      <c r="EL159" s="122"/>
      <c r="EV159" s="122"/>
      <c r="FF159" s="122"/>
      <c r="FP159" s="122"/>
      <c r="FZ159" s="122"/>
      <c r="GJ159" s="122"/>
      <c r="GT159" s="122"/>
      <c r="HD159" s="122"/>
      <c r="HN159" s="122"/>
      <c r="HX159" s="122"/>
    </row>
    <row xmlns:x14ac="http://schemas.microsoft.com/office/spreadsheetml/2009/9/ac" r="160" s="3" customFormat="true" x14ac:dyDescent="0.25">
      <c r="A160" s="373"/>
      <c r="B160" s="122"/>
      <c r="L160" s="122"/>
      <c r="V160" s="122"/>
      <c r="AF160" s="122"/>
      <c r="AP160" s="122"/>
      <c r="AZ160" s="122"/>
      <c r="BA160" s="122"/>
      <c r="BJ160" s="122"/>
      <c r="BK160" s="122"/>
      <c r="BT160" s="122"/>
      <c r="CD160" s="122"/>
      <c r="CN160" s="122"/>
      <c r="CX160" s="122"/>
      <c r="DH160" s="122"/>
      <c r="DR160" s="122"/>
      <c r="EB160" s="122"/>
      <c r="EL160" s="122"/>
      <c r="EV160" s="122"/>
      <c r="FF160" s="122"/>
      <c r="FP160" s="122"/>
      <c r="FZ160" s="122"/>
      <c r="GJ160" s="122"/>
      <c r="GT160" s="122"/>
      <c r="HD160" s="122"/>
      <c r="HN160" s="122"/>
      <c r="HX160" s="122"/>
    </row>
    <row xmlns:x14ac="http://schemas.microsoft.com/office/spreadsheetml/2009/9/ac" r="161" s="3" customFormat="true" x14ac:dyDescent="0.25">
      <c r="A161" s="373"/>
      <c r="B161" s="122"/>
      <c r="L161" s="122"/>
      <c r="V161" s="122"/>
      <c r="AF161" s="122"/>
      <c r="AP161" s="122"/>
      <c r="AZ161" s="122"/>
      <c r="BA161" s="122"/>
      <c r="BJ161" s="122"/>
      <c r="BK161" s="122"/>
      <c r="BT161" s="122"/>
      <c r="CD161" s="122"/>
      <c r="CN161" s="122"/>
      <c r="CX161" s="122"/>
      <c r="DH161" s="122"/>
      <c r="DR161" s="122"/>
      <c r="EB161" s="122"/>
      <c r="EL161" s="122"/>
      <c r="EV161" s="122"/>
      <c r="FF161" s="122"/>
      <c r="FP161" s="122"/>
      <c r="FZ161" s="122"/>
      <c r="GJ161" s="122"/>
      <c r="GT161" s="122"/>
      <c r="HD161" s="122"/>
      <c r="HN161" s="122"/>
      <c r="HX161" s="122"/>
    </row>
    <row xmlns:x14ac="http://schemas.microsoft.com/office/spreadsheetml/2009/9/ac" r="162" s="3" customFormat="true" x14ac:dyDescent="0.25">
      <c r="A162" s="373"/>
      <c r="B162" s="122"/>
      <c r="L162" s="122"/>
      <c r="V162" s="122"/>
      <c r="AF162" s="122"/>
      <c r="AP162" s="122"/>
      <c r="AZ162" s="122"/>
      <c r="BA162" s="122"/>
      <c r="BJ162" s="122"/>
      <c r="BK162" s="122"/>
      <c r="BT162" s="122"/>
      <c r="CD162" s="122"/>
      <c r="CN162" s="122"/>
      <c r="CX162" s="122"/>
      <c r="DH162" s="122"/>
      <c r="DR162" s="122"/>
      <c r="EB162" s="122"/>
      <c r="EL162" s="122"/>
      <c r="EV162" s="122"/>
      <c r="FF162" s="122"/>
      <c r="FP162" s="122"/>
      <c r="FZ162" s="122"/>
      <c r="GJ162" s="122"/>
      <c r="GT162" s="122"/>
      <c r="HD162" s="122"/>
      <c r="HN162" s="122"/>
      <c r="HX162" s="122"/>
    </row>
    <row xmlns:x14ac="http://schemas.microsoft.com/office/spreadsheetml/2009/9/ac" r="163" s="3" customFormat="true" x14ac:dyDescent="0.25">
      <c r="A163" s="373"/>
      <c r="B163" s="122"/>
      <c r="L163" s="122"/>
      <c r="V163" s="122"/>
      <c r="AF163" s="122"/>
      <c r="AP163" s="122"/>
      <c r="AZ163" s="122"/>
      <c r="BA163" s="122"/>
      <c r="BJ163" s="122"/>
      <c r="BK163" s="122"/>
      <c r="BT163" s="122"/>
      <c r="CD163" s="122"/>
      <c r="CN163" s="122"/>
      <c r="CX163" s="122"/>
      <c r="DH163" s="122"/>
      <c r="DR163" s="122"/>
      <c r="EB163" s="122"/>
      <c r="EL163" s="122"/>
      <c r="EV163" s="122"/>
      <c r="FF163" s="122"/>
      <c r="FP163" s="122"/>
      <c r="FZ163" s="122"/>
      <c r="GJ163" s="122"/>
      <c r="GT163" s="122"/>
      <c r="HD163" s="122"/>
      <c r="HN163" s="122"/>
      <c r="HX163" s="122"/>
    </row>
    <row xmlns:x14ac="http://schemas.microsoft.com/office/spreadsheetml/2009/9/ac" r="164" s="3" customFormat="true" x14ac:dyDescent="0.25">
      <c r="A164" s="373"/>
      <c r="B164" s="122"/>
      <c r="L164" s="122"/>
      <c r="V164" s="122"/>
      <c r="AF164" s="122"/>
      <c r="AP164" s="122"/>
      <c r="AZ164" s="122"/>
      <c r="BA164" s="122"/>
      <c r="BJ164" s="122"/>
      <c r="BK164" s="122"/>
      <c r="BT164" s="122"/>
      <c r="CD164" s="122"/>
      <c r="CN164" s="122"/>
      <c r="CX164" s="122"/>
      <c r="DH164" s="122"/>
      <c r="DR164" s="122"/>
      <c r="EB164" s="122"/>
      <c r="EL164" s="122"/>
      <c r="EV164" s="122"/>
      <c r="FF164" s="122"/>
      <c r="FP164" s="122"/>
      <c r="FZ164" s="122"/>
      <c r="GJ164" s="122"/>
      <c r="GT164" s="122"/>
      <c r="HD164" s="122"/>
      <c r="HN164" s="122"/>
      <c r="HX164" s="122"/>
    </row>
    <row xmlns:x14ac="http://schemas.microsoft.com/office/spreadsheetml/2009/9/ac" r="165" s="3" customFormat="true" x14ac:dyDescent="0.25">
      <c r="A165" s="373"/>
      <c r="B165" s="122"/>
      <c r="L165" s="122"/>
      <c r="V165" s="122"/>
      <c r="AF165" s="122"/>
      <c r="AP165" s="122"/>
      <c r="AZ165" s="122"/>
      <c r="BA165" s="122"/>
      <c r="BJ165" s="122"/>
      <c r="BK165" s="122"/>
      <c r="BT165" s="122"/>
      <c r="CD165" s="122"/>
      <c r="CN165" s="122"/>
      <c r="CX165" s="122"/>
      <c r="DH165" s="122"/>
      <c r="DR165" s="122"/>
      <c r="EB165" s="122"/>
      <c r="EL165" s="122"/>
      <c r="EV165" s="122"/>
      <c r="FF165" s="122"/>
      <c r="FP165" s="122"/>
      <c r="FZ165" s="122"/>
      <c r="GJ165" s="122"/>
      <c r="GT165" s="122"/>
      <c r="HD165" s="122"/>
      <c r="HN165" s="122"/>
      <c r="HX165" s="122"/>
    </row>
    <row xmlns:x14ac="http://schemas.microsoft.com/office/spreadsheetml/2009/9/ac" r="166" s="3" customFormat="true" x14ac:dyDescent="0.25">
      <c r="A166" s="373"/>
      <c r="B166" s="122"/>
      <c r="L166" s="122"/>
      <c r="V166" s="122"/>
      <c r="AF166" s="122"/>
      <c r="AP166" s="122"/>
      <c r="AZ166" s="122"/>
      <c r="BA166" s="122"/>
      <c r="BJ166" s="122"/>
      <c r="BK166" s="122"/>
      <c r="BT166" s="122"/>
      <c r="CD166" s="122"/>
      <c r="CN166" s="122"/>
      <c r="CX166" s="122"/>
      <c r="DH166" s="122"/>
      <c r="DR166" s="122"/>
      <c r="EB166" s="122"/>
      <c r="EL166" s="122"/>
      <c r="EV166" s="122"/>
      <c r="FF166" s="122"/>
      <c r="FP166" s="122"/>
      <c r="FZ166" s="122"/>
      <c r="GJ166" s="122"/>
      <c r="GT166" s="122"/>
      <c r="HD166" s="122"/>
      <c r="HN166" s="122"/>
      <c r="HX166" s="122"/>
    </row>
    <row xmlns:x14ac="http://schemas.microsoft.com/office/spreadsheetml/2009/9/ac" r="167" s="3" customFormat="true" x14ac:dyDescent="0.25">
      <c r="A167" s="373"/>
      <c r="B167" s="122"/>
      <c r="L167" s="122"/>
      <c r="V167" s="122"/>
      <c r="AF167" s="122"/>
      <c r="AP167" s="122"/>
      <c r="AZ167" s="122"/>
      <c r="BA167" s="122"/>
      <c r="BJ167" s="122"/>
      <c r="BK167" s="122"/>
      <c r="BT167" s="122"/>
      <c r="CD167" s="122"/>
      <c r="CN167" s="122"/>
      <c r="CX167" s="122"/>
      <c r="DH167" s="122"/>
      <c r="DR167" s="122"/>
      <c r="EB167" s="122"/>
      <c r="EL167" s="122"/>
      <c r="EV167" s="122"/>
      <c r="FF167" s="122"/>
      <c r="FP167" s="122"/>
      <c r="FZ167" s="122"/>
      <c r="GJ167" s="122"/>
      <c r="GT167" s="122"/>
      <c r="HD167" s="122"/>
      <c r="HN167" s="122"/>
      <c r="HX167" s="122"/>
    </row>
    <row xmlns:x14ac="http://schemas.microsoft.com/office/spreadsheetml/2009/9/ac" r="168" s="3" customFormat="true" x14ac:dyDescent="0.25">
      <c r="A168" s="373"/>
      <c r="B168" s="122"/>
      <c r="L168" s="122"/>
      <c r="V168" s="122"/>
      <c r="AF168" s="122"/>
      <c r="AP168" s="122"/>
      <c r="AZ168" s="122"/>
      <c r="BA168" s="122"/>
      <c r="BJ168" s="122"/>
      <c r="BK168" s="122"/>
      <c r="BT168" s="122"/>
      <c r="CD168" s="122"/>
      <c r="CN168" s="122"/>
      <c r="CX168" s="122"/>
      <c r="DH168" s="122"/>
      <c r="DR168" s="122"/>
      <c r="EB168" s="122"/>
      <c r="EL168" s="122"/>
      <c r="EV168" s="122"/>
      <c r="FF168" s="122"/>
      <c r="FP168" s="122"/>
      <c r="FZ168" s="122"/>
      <c r="GJ168" s="122"/>
      <c r="GT168" s="122"/>
      <c r="HD168" s="122"/>
      <c r="HN168" s="122"/>
      <c r="HX168" s="122"/>
    </row>
    <row xmlns:x14ac="http://schemas.microsoft.com/office/spreadsheetml/2009/9/ac" r="169" s="3" customFormat="true" x14ac:dyDescent="0.25">
      <c r="A169" s="373"/>
      <c r="B169" s="122"/>
      <c r="L169" s="122"/>
      <c r="V169" s="122"/>
      <c r="AF169" s="122"/>
      <c r="AP169" s="122"/>
      <c r="AZ169" s="122"/>
      <c r="BA169" s="122"/>
      <c r="BJ169" s="122"/>
      <c r="BK169" s="122"/>
      <c r="BT169" s="122"/>
      <c r="CD169" s="122"/>
      <c r="CN169" s="122"/>
      <c r="CX169" s="122"/>
      <c r="DH169" s="122"/>
      <c r="DR169" s="122"/>
      <c r="EB169" s="122"/>
      <c r="EL169" s="122"/>
      <c r="EV169" s="122"/>
      <c r="FF169" s="122"/>
      <c r="FP169" s="122"/>
      <c r="FZ169" s="122"/>
      <c r="GJ169" s="122"/>
      <c r="GT169" s="122"/>
      <c r="HD169" s="122"/>
      <c r="HN169" s="122"/>
      <c r="HX169" s="122"/>
    </row>
    <row xmlns:x14ac="http://schemas.microsoft.com/office/spreadsheetml/2009/9/ac" r="170" s="3" customFormat="true" x14ac:dyDescent="0.25">
      <c r="A170" s="373"/>
      <c r="B170" s="122"/>
      <c r="L170" s="122"/>
      <c r="V170" s="122"/>
      <c r="AF170" s="122"/>
      <c r="AP170" s="122"/>
      <c r="AZ170" s="122"/>
      <c r="BA170" s="122"/>
      <c r="BJ170" s="122"/>
      <c r="BK170" s="122"/>
      <c r="BT170" s="122"/>
      <c r="CD170" s="122"/>
      <c r="CN170" s="122"/>
      <c r="CX170" s="122"/>
      <c r="DH170" s="122"/>
      <c r="DR170" s="122"/>
      <c r="EB170" s="122"/>
      <c r="EL170" s="122"/>
      <c r="EV170" s="122"/>
      <c r="FF170" s="122"/>
      <c r="FP170" s="122"/>
      <c r="FZ170" s="122"/>
      <c r="GJ170" s="122"/>
      <c r="GT170" s="122"/>
      <c r="HD170" s="122"/>
      <c r="HN170" s="122"/>
      <c r="HX170" s="122"/>
    </row>
    <row xmlns:x14ac="http://schemas.microsoft.com/office/spreadsheetml/2009/9/ac" r="171" s="3" customFormat="true" x14ac:dyDescent="0.25">
      <c r="A171" s="373"/>
      <c r="B171" s="122"/>
      <c r="L171" s="122"/>
      <c r="V171" s="122"/>
      <c r="AF171" s="122"/>
      <c r="AP171" s="122"/>
      <c r="AZ171" s="122"/>
      <c r="BA171" s="122"/>
      <c r="BJ171" s="122"/>
      <c r="BK171" s="122"/>
      <c r="BT171" s="122"/>
      <c r="CD171" s="122"/>
      <c r="CN171" s="122"/>
      <c r="CX171" s="122"/>
      <c r="DH171" s="122"/>
      <c r="DR171" s="122"/>
      <c r="EB171" s="122"/>
      <c r="EL171" s="122"/>
      <c r="EV171" s="122"/>
      <c r="FF171" s="122"/>
      <c r="FP171" s="122"/>
      <c r="FZ171" s="122"/>
      <c r="GJ171" s="122"/>
      <c r="GT171" s="122"/>
      <c r="HD171" s="122"/>
      <c r="HN171" s="122"/>
      <c r="HX171" s="122"/>
    </row>
    <row xmlns:x14ac="http://schemas.microsoft.com/office/spreadsheetml/2009/9/ac" r="172" s="3" customFormat="true" x14ac:dyDescent="0.25">
      <c r="A172" s="373"/>
      <c r="B172" s="122"/>
      <c r="L172" s="122"/>
      <c r="V172" s="122"/>
      <c r="AF172" s="122"/>
      <c r="AP172" s="122"/>
      <c r="AZ172" s="122"/>
      <c r="BA172" s="122"/>
      <c r="BJ172" s="122"/>
      <c r="BK172" s="122"/>
      <c r="BT172" s="122"/>
      <c r="CD172" s="122"/>
      <c r="CN172" s="122"/>
      <c r="CX172" s="122"/>
      <c r="DH172" s="122"/>
      <c r="DR172" s="122"/>
      <c r="EB172" s="122"/>
      <c r="EL172" s="122"/>
      <c r="EV172" s="122"/>
      <c r="FF172" s="122"/>
      <c r="FP172" s="122"/>
      <c r="FZ172" s="122"/>
      <c r="GJ172" s="122"/>
      <c r="GT172" s="122"/>
      <c r="HD172" s="122"/>
      <c r="HN172" s="122"/>
      <c r="HX172" s="122"/>
    </row>
    <row xmlns:x14ac="http://schemas.microsoft.com/office/spreadsheetml/2009/9/ac" r="173" s="3" customFormat="true" x14ac:dyDescent="0.25">
      <c r="A173" s="373"/>
      <c r="B173" s="122"/>
      <c r="L173" s="122"/>
      <c r="V173" s="122"/>
      <c r="AF173" s="122"/>
      <c r="AP173" s="122"/>
      <c r="AZ173" s="122"/>
      <c r="BA173" s="122"/>
      <c r="BJ173" s="122"/>
      <c r="BK173" s="122"/>
      <c r="BT173" s="122"/>
      <c r="CD173" s="122"/>
      <c r="CN173" s="122"/>
      <c r="CX173" s="122"/>
      <c r="DH173" s="122"/>
      <c r="DR173" s="122"/>
      <c r="EB173" s="122"/>
      <c r="EL173" s="122"/>
      <c r="EV173" s="122"/>
      <c r="FF173" s="122"/>
      <c r="FP173" s="122"/>
      <c r="FZ173" s="122"/>
      <c r="GJ173" s="122"/>
      <c r="GT173" s="122"/>
      <c r="HD173" s="122"/>
      <c r="HN173" s="122"/>
      <c r="HX173" s="122"/>
    </row>
    <row xmlns:x14ac="http://schemas.microsoft.com/office/spreadsheetml/2009/9/ac" r="174" s="3" customFormat="true" x14ac:dyDescent="0.25">
      <c r="A174" s="373"/>
      <c r="B174" s="122"/>
      <c r="L174" s="122"/>
      <c r="V174" s="122"/>
      <c r="AF174" s="122"/>
      <c r="AP174" s="122"/>
      <c r="AZ174" s="122"/>
      <c r="BA174" s="122"/>
      <c r="BJ174" s="122"/>
      <c r="BK174" s="122"/>
      <c r="BT174" s="122"/>
      <c r="CD174" s="122"/>
      <c r="CN174" s="122"/>
      <c r="CX174" s="122"/>
      <c r="DH174" s="122"/>
      <c r="DR174" s="122"/>
      <c r="EB174" s="122"/>
      <c r="EL174" s="122"/>
      <c r="EV174" s="122"/>
      <c r="FF174" s="122"/>
      <c r="FP174" s="122"/>
      <c r="FZ174" s="122"/>
      <c r="GJ174" s="122"/>
      <c r="GT174" s="122"/>
      <c r="HD174" s="122"/>
      <c r="HN174" s="122"/>
      <c r="HX174" s="122"/>
    </row>
    <row xmlns:x14ac="http://schemas.microsoft.com/office/spreadsheetml/2009/9/ac" r="175" s="3" customFormat="true" x14ac:dyDescent="0.25">
      <c r="A175" s="373"/>
      <c r="B175" s="122"/>
      <c r="L175" s="122"/>
      <c r="V175" s="122"/>
      <c r="AF175" s="122"/>
      <c r="AP175" s="122"/>
      <c r="AZ175" s="122"/>
      <c r="BA175" s="122"/>
      <c r="BJ175" s="122"/>
      <c r="BK175" s="122"/>
      <c r="BT175" s="122"/>
      <c r="CD175" s="122"/>
      <c r="CN175" s="122"/>
      <c r="CX175" s="122"/>
      <c r="DH175" s="122"/>
      <c r="DR175" s="122"/>
      <c r="EB175" s="122"/>
      <c r="EL175" s="122"/>
      <c r="EV175" s="122"/>
      <c r="FF175" s="122"/>
      <c r="FP175" s="122"/>
      <c r="FZ175" s="122"/>
      <c r="GJ175" s="122"/>
      <c r="GT175" s="122"/>
      <c r="HD175" s="122"/>
      <c r="HN175" s="122"/>
      <c r="HX175" s="122"/>
    </row>
    <row xmlns:x14ac="http://schemas.microsoft.com/office/spreadsheetml/2009/9/ac" r="176" s="3" customFormat="true" x14ac:dyDescent="0.25">
      <c r="A176" s="373"/>
      <c r="B176" s="122"/>
      <c r="L176" s="122"/>
      <c r="V176" s="122"/>
      <c r="AF176" s="122"/>
      <c r="AP176" s="122"/>
      <c r="AZ176" s="122"/>
      <c r="BA176" s="122"/>
      <c r="BJ176" s="122"/>
      <c r="BK176" s="122"/>
      <c r="BT176" s="122"/>
      <c r="CD176" s="122"/>
      <c r="CN176" s="122"/>
      <c r="CX176" s="122"/>
      <c r="DH176" s="122"/>
      <c r="DR176" s="122"/>
      <c r="EB176" s="122"/>
      <c r="EL176" s="122"/>
      <c r="EV176" s="122"/>
      <c r="FF176" s="122"/>
      <c r="FP176" s="122"/>
      <c r="FZ176" s="122"/>
      <c r="GJ176" s="122"/>
      <c r="GT176" s="122"/>
      <c r="HD176" s="122"/>
      <c r="HN176" s="122"/>
      <c r="HX176" s="122"/>
    </row>
    <row xmlns:x14ac="http://schemas.microsoft.com/office/spreadsheetml/2009/9/ac" r="177" s="3" customFormat="true" x14ac:dyDescent="0.25">
      <c r="A177" s="373"/>
      <c r="B177" s="122"/>
      <c r="L177" s="122"/>
      <c r="V177" s="122"/>
      <c r="AF177" s="122"/>
      <c r="AP177" s="122"/>
      <c r="AZ177" s="122"/>
      <c r="BA177" s="122"/>
      <c r="BJ177" s="122"/>
      <c r="BK177" s="122"/>
      <c r="BT177" s="122"/>
      <c r="CD177" s="122"/>
      <c r="CN177" s="122"/>
      <c r="CX177" s="122"/>
      <c r="DH177" s="122"/>
      <c r="DR177" s="122"/>
      <c r="EB177" s="122"/>
      <c r="EL177" s="122"/>
      <c r="EV177" s="122"/>
      <c r="FF177" s="122"/>
      <c r="FP177" s="122"/>
      <c r="FZ177" s="122"/>
      <c r="GJ177" s="122"/>
      <c r="GT177" s="122"/>
      <c r="HD177" s="122"/>
      <c r="HN177" s="122"/>
      <c r="HX177" s="122"/>
    </row>
    <row xmlns:x14ac="http://schemas.microsoft.com/office/spreadsheetml/2009/9/ac" r="178" s="3" customFormat="true" x14ac:dyDescent="0.25">
      <c r="A178" s="373"/>
      <c r="B178" s="122"/>
      <c r="L178" s="122"/>
      <c r="V178" s="122"/>
      <c r="AF178" s="122"/>
      <c r="AP178" s="122"/>
      <c r="AZ178" s="122"/>
      <c r="BA178" s="122"/>
      <c r="BJ178" s="122"/>
      <c r="BK178" s="122"/>
      <c r="BT178" s="122"/>
      <c r="CD178" s="122"/>
      <c r="CN178" s="122"/>
      <c r="CX178" s="122"/>
      <c r="DH178" s="122"/>
      <c r="DR178" s="122"/>
      <c r="EB178" s="122"/>
      <c r="EL178" s="122"/>
      <c r="EV178" s="122"/>
      <c r="FF178" s="122"/>
      <c r="FP178" s="122"/>
      <c r="FZ178" s="122"/>
      <c r="GJ178" s="122"/>
      <c r="GT178" s="122"/>
      <c r="HD178" s="122"/>
      <c r="HN178" s="122"/>
      <c r="HX178" s="122"/>
    </row>
    <row xmlns:x14ac="http://schemas.microsoft.com/office/spreadsheetml/2009/9/ac" r="179" s="3" customFormat="true" x14ac:dyDescent="0.25">
      <c r="A179" s="373"/>
      <c r="B179" s="122"/>
      <c r="L179" s="122"/>
      <c r="V179" s="122"/>
      <c r="AF179" s="122"/>
      <c r="AP179" s="122"/>
      <c r="AZ179" s="122"/>
      <c r="BA179" s="122"/>
      <c r="BJ179" s="122"/>
      <c r="BK179" s="122"/>
      <c r="BT179" s="122"/>
      <c r="CD179" s="122"/>
      <c r="CN179" s="122"/>
      <c r="CX179" s="122"/>
      <c r="DH179" s="122"/>
      <c r="DR179" s="122"/>
      <c r="EB179" s="122"/>
      <c r="EL179" s="122"/>
      <c r="EV179" s="122"/>
      <c r="FF179" s="122"/>
      <c r="FP179" s="122"/>
      <c r="FZ179" s="122"/>
      <c r="GJ179" s="122"/>
      <c r="GT179" s="122"/>
      <c r="HD179" s="122"/>
      <c r="HN179" s="122"/>
      <c r="HX179" s="122"/>
    </row>
    <row xmlns:x14ac="http://schemas.microsoft.com/office/spreadsheetml/2009/9/ac" r="180" s="3" customFormat="true" x14ac:dyDescent="0.25">
      <c r="A180" s="373"/>
      <c r="B180" s="122"/>
      <c r="L180" s="122"/>
      <c r="V180" s="122"/>
      <c r="AF180" s="122"/>
      <c r="AP180" s="122"/>
      <c r="AZ180" s="122"/>
      <c r="BA180" s="122"/>
      <c r="BJ180" s="122"/>
      <c r="BK180" s="122"/>
      <c r="BT180" s="122"/>
      <c r="CD180" s="122"/>
      <c r="CN180" s="122"/>
      <c r="CX180" s="122"/>
      <c r="DH180" s="122"/>
      <c r="DR180" s="122"/>
      <c r="EB180" s="122"/>
      <c r="EL180" s="122"/>
      <c r="EV180" s="122"/>
      <c r="FF180" s="122"/>
      <c r="FP180" s="122"/>
      <c r="FZ180" s="122"/>
      <c r="GJ180" s="122"/>
      <c r="GT180" s="122"/>
      <c r="HD180" s="122"/>
      <c r="HN180" s="122"/>
      <c r="HX180" s="122"/>
    </row>
    <row xmlns:x14ac="http://schemas.microsoft.com/office/spreadsheetml/2009/9/ac" r="181" s="3" customFormat="true" x14ac:dyDescent="0.25">
      <c r="A181" s="373"/>
      <c r="B181" s="122"/>
      <c r="L181" s="122"/>
      <c r="V181" s="122"/>
      <c r="AF181" s="122"/>
      <c r="AP181" s="122"/>
      <c r="AZ181" s="122"/>
      <c r="BA181" s="122"/>
      <c r="BJ181" s="122"/>
      <c r="BK181" s="122"/>
      <c r="BT181" s="122"/>
      <c r="CD181" s="122"/>
      <c r="CN181" s="122"/>
      <c r="CX181" s="122"/>
      <c r="DH181" s="122"/>
      <c r="DR181" s="122"/>
      <c r="EB181" s="122"/>
      <c r="EL181" s="122"/>
      <c r="EV181" s="122"/>
      <c r="FF181" s="122"/>
      <c r="FP181" s="122"/>
      <c r="FZ181" s="122"/>
      <c r="GJ181" s="122"/>
      <c r="GT181" s="122"/>
      <c r="HD181" s="122"/>
      <c r="HN181" s="122"/>
      <c r="HX181" s="122"/>
    </row>
    <row xmlns:x14ac="http://schemas.microsoft.com/office/spreadsheetml/2009/9/ac" r="182" s="3" customFormat="true" x14ac:dyDescent="0.25">
      <c r="A182" s="373"/>
      <c r="B182" s="122"/>
      <c r="L182" s="122"/>
      <c r="V182" s="122"/>
      <c r="AF182" s="122"/>
      <c r="AP182" s="122"/>
      <c r="AZ182" s="122"/>
      <c r="BA182" s="122"/>
      <c r="BJ182" s="122"/>
      <c r="BK182" s="122"/>
      <c r="BT182" s="122"/>
      <c r="CD182" s="122"/>
      <c r="CN182" s="122"/>
      <c r="CX182" s="122"/>
      <c r="DH182" s="122"/>
      <c r="DR182" s="122"/>
      <c r="EB182" s="122"/>
      <c r="EL182" s="122"/>
      <c r="EV182" s="122"/>
      <c r="FF182" s="122"/>
      <c r="FP182" s="122"/>
      <c r="FZ182" s="122"/>
      <c r="GJ182" s="122"/>
      <c r="GT182" s="122"/>
      <c r="HD182" s="122"/>
      <c r="HN182" s="122"/>
      <c r="HX182" s="122"/>
    </row>
    <row xmlns:x14ac="http://schemas.microsoft.com/office/spreadsheetml/2009/9/ac" r="183" s="3" customFormat="true" x14ac:dyDescent="0.25">
      <c r="A183" s="373"/>
      <c r="B183" s="122"/>
      <c r="L183" s="122"/>
      <c r="V183" s="122"/>
      <c r="AF183" s="122"/>
      <c r="AP183" s="122"/>
      <c r="AZ183" s="122"/>
      <c r="BA183" s="122"/>
      <c r="BJ183" s="122"/>
      <c r="BK183" s="122"/>
      <c r="BT183" s="122"/>
      <c r="CD183" s="122"/>
      <c r="CN183" s="122"/>
      <c r="CX183" s="122"/>
      <c r="DH183" s="122"/>
      <c r="DR183" s="122"/>
      <c r="EB183" s="122"/>
      <c r="EL183" s="122"/>
      <c r="EV183" s="122"/>
      <c r="FF183" s="122"/>
      <c r="FP183" s="122"/>
      <c r="FZ183" s="122"/>
      <c r="GJ183" s="122"/>
      <c r="GT183" s="122"/>
      <c r="HD183" s="122"/>
      <c r="HN183" s="122"/>
      <c r="HX183" s="122"/>
    </row>
    <row xmlns:x14ac="http://schemas.microsoft.com/office/spreadsheetml/2009/9/ac" r="184" s="3" customFormat="true" x14ac:dyDescent="0.25">
      <c r="A184" s="373"/>
      <c r="B184" s="122"/>
      <c r="L184" s="122"/>
      <c r="V184" s="122"/>
      <c r="AF184" s="122"/>
      <c r="AP184" s="122"/>
      <c r="AZ184" s="122"/>
      <c r="BA184" s="122"/>
      <c r="BJ184" s="122"/>
      <c r="BK184" s="122"/>
      <c r="BT184" s="122"/>
      <c r="CD184" s="122"/>
      <c r="CN184" s="122"/>
      <c r="CX184" s="122"/>
      <c r="DH184" s="122"/>
      <c r="DR184" s="122"/>
      <c r="EB184" s="122"/>
      <c r="EL184" s="122"/>
      <c r="EV184" s="122"/>
      <c r="FF184" s="122"/>
      <c r="FP184" s="122"/>
      <c r="FZ184" s="122"/>
      <c r="GJ184" s="122"/>
      <c r="GT184" s="122"/>
      <c r="HD184" s="122"/>
      <c r="HN184" s="122"/>
      <c r="HX184" s="122"/>
    </row>
    <row xmlns:x14ac="http://schemas.microsoft.com/office/spreadsheetml/2009/9/ac" r="185" s="3" customFormat="true" x14ac:dyDescent="0.25">
      <c r="A185" s="373"/>
      <c r="B185" s="122"/>
      <c r="L185" s="122"/>
      <c r="V185" s="122"/>
      <c r="AF185" s="122"/>
      <c r="AP185" s="122"/>
      <c r="AZ185" s="122"/>
      <c r="BA185" s="122"/>
      <c r="BJ185" s="122"/>
      <c r="BK185" s="122"/>
      <c r="BT185" s="122"/>
      <c r="CD185" s="122"/>
      <c r="CN185" s="122"/>
      <c r="CX185" s="122"/>
      <c r="DH185" s="122"/>
      <c r="DR185" s="122"/>
      <c r="EB185" s="122"/>
      <c r="EL185" s="122"/>
      <c r="EV185" s="122"/>
      <c r="FF185" s="122"/>
      <c r="FP185" s="122"/>
      <c r="FZ185" s="122"/>
      <c r="GJ185" s="122"/>
      <c r="GT185" s="122"/>
      <c r="HD185" s="122"/>
      <c r="HN185" s="122"/>
      <c r="HX185" s="122"/>
    </row>
    <row xmlns:x14ac="http://schemas.microsoft.com/office/spreadsheetml/2009/9/ac" r="186" s="3" customFormat="true" x14ac:dyDescent="0.25">
      <c r="A186" s="373"/>
      <c r="B186" s="122"/>
      <c r="L186" s="122"/>
      <c r="V186" s="122"/>
      <c r="AF186" s="122"/>
      <c r="AP186" s="122"/>
      <c r="AZ186" s="122"/>
      <c r="BA186" s="122"/>
      <c r="BJ186" s="122"/>
      <c r="BK186" s="122"/>
      <c r="BT186" s="122"/>
      <c r="CD186" s="122"/>
      <c r="CN186" s="122"/>
      <c r="CX186" s="122"/>
      <c r="DH186" s="122"/>
      <c r="DR186" s="122"/>
      <c r="EB186" s="122"/>
      <c r="EL186" s="122"/>
      <c r="EV186" s="122"/>
      <c r="FF186" s="122"/>
      <c r="FP186" s="122"/>
      <c r="FZ186" s="122"/>
      <c r="GJ186" s="122"/>
      <c r="GT186" s="122"/>
      <c r="HD186" s="122"/>
      <c r="HN186" s="122"/>
      <c r="HX186" s="122"/>
    </row>
    <row xmlns:x14ac="http://schemas.microsoft.com/office/spreadsheetml/2009/9/ac" r="187" s="3" customFormat="true" x14ac:dyDescent="0.25">
      <c r="A187" s="373"/>
      <c r="B187" s="122"/>
      <c r="L187" s="122"/>
      <c r="V187" s="122"/>
      <c r="AF187" s="122"/>
      <c r="AP187" s="122"/>
      <c r="AZ187" s="122"/>
      <c r="BA187" s="122"/>
      <c r="BJ187" s="122"/>
      <c r="BK187" s="122"/>
      <c r="BT187" s="122"/>
      <c r="CD187" s="122"/>
      <c r="CN187" s="122"/>
      <c r="CX187" s="122"/>
      <c r="DH187" s="122"/>
      <c r="DR187" s="122"/>
      <c r="EB187" s="122"/>
      <c r="EL187" s="122"/>
      <c r="EV187" s="122"/>
      <c r="FF187" s="122"/>
      <c r="FP187" s="122"/>
      <c r="FZ187" s="122"/>
      <c r="GJ187" s="122"/>
      <c r="GT187" s="122"/>
      <c r="HD187" s="122"/>
      <c r="HN187" s="122"/>
      <c r="HX187" s="122"/>
    </row>
    <row xmlns:x14ac="http://schemas.microsoft.com/office/spreadsheetml/2009/9/ac" r="188" s="3" customFormat="true" x14ac:dyDescent="0.25">
      <c r="A188" s="373"/>
      <c r="B188" s="122"/>
      <c r="L188" s="122"/>
      <c r="V188" s="122"/>
      <c r="AF188" s="122"/>
      <c r="AP188" s="122"/>
      <c r="AZ188" s="122"/>
      <c r="BA188" s="122"/>
      <c r="BJ188" s="122"/>
      <c r="BK188" s="122"/>
      <c r="BT188" s="122"/>
      <c r="CD188" s="122"/>
      <c r="CN188" s="122"/>
      <c r="CX188" s="122"/>
      <c r="DH188" s="122"/>
      <c r="DR188" s="122"/>
      <c r="EB188" s="122"/>
      <c r="EL188" s="122"/>
      <c r="EV188" s="122"/>
      <c r="FF188" s="122"/>
      <c r="FP188" s="122"/>
      <c r="FZ188" s="122"/>
      <c r="GJ188" s="122"/>
      <c r="GT188" s="122"/>
      <c r="HD188" s="122"/>
      <c r="HN188" s="122"/>
      <c r="HX188" s="122"/>
    </row>
    <row xmlns:x14ac="http://schemas.microsoft.com/office/spreadsheetml/2009/9/ac" r="189" s="3" customFormat="true" x14ac:dyDescent="0.25">
      <c r="A189" s="373"/>
      <c r="B189" s="122"/>
      <c r="L189" s="122"/>
      <c r="V189" s="122"/>
      <c r="AF189" s="122"/>
      <c r="AP189" s="122"/>
      <c r="AZ189" s="122"/>
      <c r="BA189" s="122"/>
      <c r="BJ189" s="122"/>
      <c r="BK189" s="122"/>
      <c r="BT189" s="122"/>
      <c r="CD189" s="122"/>
      <c r="CN189" s="122"/>
      <c r="CX189" s="122"/>
      <c r="DH189" s="122"/>
      <c r="DR189" s="122"/>
      <c r="EB189" s="122"/>
      <c r="EL189" s="122"/>
      <c r="EV189" s="122"/>
      <c r="FF189" s="122"/>
      <c r="FP189" s="122"/>
      <c r="FZ189" s="122"/>
      <c r="GJ189" s="122"/>
      <c r="GT189" s="122"/>
      <c r="HD189" s="122"/>
      <c r="HN189" s="122"/>
      <c r="HX189" s="122"/>
    </row>
    <row xmlns:x14ac="http://schemas.microsoft.com/office/spreadsheetml/2009/9/ac" r="190" s="3" customFormat="true" x14ac:dyDescent="0.25">
      <c r="A190" s="373"/>
      <c r="B190" s="122"/>
      <c r="L190" s="122"/>
      <c r="V190" s="122"/>
      <c r="AF190" s="122"/>
      <c r="AP190" s="122"/>
      <c r="AZ190" s="122"/>
      <c r="BA190" s="122"/>
      <c r="BJ190" s="122"/>
      <c r="BK190" s="122"/>
      <c r="BT190" s="122"/>
      <c r="CD190" s="122"/>
      <c r="CN190" s="122"/>
      <c r="CX190" s="122"/>
      <c r="DH190" s="122"/>
      <c r="DR190" s="122"/>
      <c r="EB190" s="122"/>
      <c r="EL190" s="122"/>
      <c r="EV190" s="122"/>
      <c r="FF190" s="122"/>
      <c r="FP190" s="122"/>
      <c r="FZ190" s="122"/>
      <c r="GJ190" s="122"/>
      <c r="GT190" s="122"/>
      <c r="HD190" s="122"/>
      <c r="HN190" s="122"/>
      <c r="HX190" s="122"/>
    </row>
    <row xmlns:x14ac="http://schemas.microsoft.com/office/spreadsheetml/2009/9/ac" r="191" s="3" customFormat="true" x14ac:dyDescent="0.25">
      <c r="A191" s="373"/>
      <c r="B191" s="122"/>
      <c r="L191" s="122"/>
      <c r="V191" s="122"/>
      <c r="AF191" s="122"/>
      <c r="AP191" s="122"/>
      <c r="AZ191" s="122"/>
      <c r="BA191" s="122"/>
      <c r="BJ191" s="122"/>
      <c r="BK191" s="122"/>
      <c r="BT191" s="122"/>
      <c r="CD191" s="122"/>
      <c r="CN191" s="122"/>
      <c r="CX191" s="122"/>
      <c r="DH191" s="122"/>
      <c r="DR191" s="122"/>
      <c r="EB191" s="122"/>
      <c r="EL191" s="122"/>
      <c r="EV191" s="122"/>
      <c r="FF191" s="122"/>
      <c r="FP191" s="122"/>
      <c r="FZ191" s="122"/>
      <c r="GJ191" s="122"/>
      <c r="GT191" s="122"/>
      <c r="HD191" s="122"/>
      <c r="HN191" s="122"/>
      <c r="HX191" s="122"/>
    </row>
    <row xmlns:x14ac="http://schemas.microsoft.com/office/spreadsheetml/2009/9/ac" r="192" s="3" customFormat="true" x14ac:dyDescent="0.25">
      <c r="A192" s="373"/>
      <c r="B192" s="122"/>
      <c r="L192" s="122"/>
      <c r="V192" s="122"/>
      <c r="AF192" s="122"/>
      <c r="AP192" s="122"/>
      <c r="AZ192" s="122"/>
      <c r="BA192" s="122"/>
      <c r="BJ192" s="122"/>
      <c r="BK192" s="122"/>
      <c r="BT192" s="122"/>
      <c r="CD192" s="122"/>
      <c r="CN192" s="122"/>
      <c r="CX192" s="122"/>
      <c r="DH192" s="122"/>
      <c r="DR192" s="122"/>
      <c r="EB192" s="122"/>
      <c r="EL192" s="122"/>
      <c r="EV192" s="122"/>
      <c r="FF192" s="122"/>
      <c r="FP192" s="122"/>
      <c r="FZ192" s="122"/>
      <c r="GJ192" s="122"/>
      <c r="GT192" s="122"/>
      <c r="HD192" s="122"/>
      <c r="HN192" s="122"/>
      <c r="HX192" s="122"/>
    </row>
    <row xmlns:x14ac="http://schemas.microsoft.com/office/spreadsheetml/2009/9/ac" r="193" s="3" customFormat="true" x14ac:dyDescent="0.25">
      <c r="A193" s="373"/>
      <c r="B193" s="122"/>
      <c r="L193" s="122"/>
      <c r="V193" s="122"/>
      <c r="AF193" s="122"/>
      <c r="AP193" s="122"/>
      <c r="AZ193" s="122"/>
      <c r="BA193" s="122"/>
      <c r="BJ193" s="122"/>
      <c r="BK193" s="122"/>
      <c r="BT193" s="122"/>
      <c r="CD193" s="122"/>
      <c r="CN193" s="122"/>
      <c r="CX193" s="122"/>
      <c r="DH193" s="122"/>
      <c r="DR193" s="122"/>
      <c r="EB193" s="122"/>
      <c r="EL193" s="122"/>
      <c r="EV193" s="122"/>
      <c r="FF193" s="122"/>
      <c r="FP193" s="122"/>
      <c r="FZ193" s="122"/>
      <c r="GJ193" s="122"/>
      <c r="GT193" s="122"/>
      <c r="HD193" s="122"/>
      <c r="HN193" s="122"/>
      <c r="HX193" s="122"/>
    </row>
    <row xmlns:x14ac="http://schemas.microsoft.com/office/spreadsheetml/2009/9/ac" r="194" s="3" customFormat="true" x14ac:dyDescent="0.25">
      <c r="A194" s="373"/>
      <c r="B194" s="122"/>
      <c r="L194" s="122"/>
      <c r="V194" s="122"/>
      <c r="AF194" s="122"/>
      <c r="AP194" s="122"/>
      <c r="AZ194" s="122"/>
      <c r="BA194" s="122"/>
      <c r="BJ194" s="122"/>
      <c r="BK194" s="122"/>
      <c r="BT194" s="122"/>
      <c r="CD194" s="122"/>
      <c r="CN194" s="122"/>
      <c r="CX194" s="122"/>
      <c r="DH194" s="122"/>
      <c r="DR194" s="122"/>
      <c r="EB194" s="122"/>
      <c r="EL194" s="122"/>
      <c r="EV194" s="122"/>
      <c r="FF194" s="122"/>
      <c r="FP194" s="122"/>
      <c r="FZ194" s="122"/>
      <c r="GJ194" s="122"/>
      <c r="GT194" s="122"/>
      <c r="HD194" s="122"/>
      <c r="HN194" s="122"/>
      <c r="HX194" s="122"/>
    </row>
    <row xmlns:x14ac="http://schemas.microsoft.com/office/spreadsheetml/2009/9/ac" r="195" s="3" customFormat="true" x14ac:dyDescent="0.25">
      <c r="A195" s="373"/>
      <c r="B195" s="122"/>
      <c r="L195" s="122"/>
      <c r="V195" s="122"/>
      <c r="AF195" s="122"/>
      <c r="AP195" s="122"/>
      <c r="AZ195" s="122"/>
      <c r="BA195" s="122"/>
      <c r="BJ195" s="122"/>
      <c r="BK195" s="122"/>
      <c r="BT195" s="122"/>
      <c r="CD195" s="122"/>
      <c r="CN195" s="122"/>
      <c r="CX195" s="122"/>
      <c r="DH195" s="122"/>
      <c r="DR195" s="122"/>
      <c r="EB195" s="122"/>
      <c r="EL195" s="122"/>
      <c r="EV195" s="122"/>
      <c r="FF195" s="122"/>
      <c r="FP195" s="122"/>
      <c r="FZ195" s="122"/>
      <c r="GJ195" s="122"/>
      <c r="GT195" s="122"/>
      <c r="HD195" s="122"/>
      <c r="HN195" s="122"/>
      <c r="HX195" s="122"/>
    </row>
    <row xmlns:x14ac="http://schemas.microsoft.com/office/spreadsheetml/2009/9/ac" r="196" s="3" customFormat="true" x14ac:dyDescent="0.25">
      <c r="A196" s="373"/>
      <c r="B196" s="122"/>
      <c r="L196" s="122"/>
      <c r="V196" s="122"/>
      <c r="AF196" s="122"/>
      <c r="AP196" s="122"/>
      <c r="AZ196" s="122"/>
      <c r="BA196" s="122"/>
      <c r="BJ196" s="122"/>
      <c r="BK196" s="122"/>
      <c r="BT196" s="122"/>
      <c r="CD196" s="122"/>
      <c r="CN196" s="122"/>
      <c r="CX196" s="122"/>
      <c r="DH196" s="122"/>
      <c r="DR196" s="122"/>
      <c r="EB196" s="122"/>
      <c r="EL196" s="122"/>
      <c r="EV196" s="122"/>
      <c r="FF196" s="122"/>
      <c r="FP196" s="122"/>
      <c r="FZ196" s="122"/>
      <c r="GJ196" s="122"/>
      <c r="GT196" s="122"/>
      <c r="HD196" s="122"/>
      <c r="HN196" s="122"/>
      <c r="HX196" s="122"/>
    </row>
    <row xmlns:x14ac="http://schemas.microsoft.com/office/spreadsheetml/2009/9/ac" r="197" s="3" customFormat="true" x14ac:dyDescent="0.25">
      <c r="A197" s="373"/>
      <c r="B197" s="122"/>
      <c r="L197" s="122"/>
      <c r="V197" s="122"/>
      <c r="AF197" s="122"/>
      <c r="AP197" s="122"/>
      <c r="AZ197" s="122"/>
      <c r="BA197" s="122"/>
      <c r="BJ197" s="122"/>
      <c r="BK197" s="122"/>
      <c r="BT197" s="122"/>
      <c r="CD197" s="122"/>
      <c r="CN197" s="122"/>
      <c r="CX197" s="122"/>
      <c r="DH197" s="122"/>
      <c r="DR197" s="122"/>
      <c r="EB197" s="122"/>
      <c r="EL197" s="122"/>
      <c r="EV197" s="122"/>
      <c r="FF197" s="122"/>
      <c r="FP197" s="122"/>
      <c r="FZ197" s="122"/>
      <c r="GJ197" s="122"/>
      <c r="GT197" s="122"/>
      <c r="HD197" s="122"/>
      <c r="HN197" s="122"/>
      <c r="HX197" s="122"/>
    </row>
    <row xmlns:x14ac="http://schemas.microsoft.com/office/spreadsheetml/2009/9/ac" r="198" s="3" customFormat="true" x14ac:dyDescent="0.25">
      <c r="A198" s="373"/>
      <c r="B198" s="122"/>
      <c r="L198" s="122"/>
      <c r="V198" s="122"/>
      <c r="AF198" s="122"/>
      <c r="AP198" s="122"/>
      <c r="AZ198" s="122"/>
      <c r="BA198" s="122"/>
      <c r="BJ198" s="122"/>
      <c r="BK198" s="122"/>
      <c r="BT198" s="122"/>
      <c r="CD198" s="122"/>
      <c r="CN198" s="122"/>
      <c r="CX198" s="122"/>
      <c r="DH198" s="122"/>
      <c r="DR198" s="122"/>
      <c r="EB198" s="122"/>
      <c r="EL198" s="122"/>
      <c r="EV198" s="122"/>
      <c r="FF198" s="122"/>
      <c r="FP198" s="122"/>
      <c r="FZ198" s="122"/>
      <c r="GJ198" s="122"/>
      <c r="GT198" s="122"/>
      <c r="HD198" s="122"/>
      <c r="HN198" s="122"/>
      <c r="HX198" s="122"/>
    </row>
    <row xmlns:x14ac="http://schemas.microsoft.com/office/spreadsheetml/2009/9/ac" r="199" s="3" customFormat="true" x14ac:dyDescent="0.25">
      <c r="A199" s="373"/>
      <c r="B199" s="122"/>
      <c r="L199" s="122"/>
      <c r="V199" s="122"/>
      <c r="AF199" s="122"/>
      <c r="AP199" s="122"/>
      <c r="AZ199" s="122"/>
      <c r="BA199" s="122"/>
      <c r="BJ199" s="122"/>
      <c r="BK199" s="122"/>
      <c r="BT199" s="122"/>
      <c r="CD199" s="122"/>
      <c r="CN199" s="122"/>
      <c r="CX199" s="122"/>
      <c r="DH199" s="122"/>
      <c r="DR199" s="122"/>
      <c r="EB199" s="122"/>
      <c r="EL199" s="122"/>
      <c r="EV199" s="122"/>
      <c r="FF199" s="122"/>
      <c r="FP199" s="122"/>
      <c r="FZ199" s="122"/>
      <c r="GJ199" s="122"/>
      <c r="GT199" s="122"/>
      <c r="HD199" s="122"/>
      <c r="HN199" s="122"/>
      <c r="HX199" s="122"/>
    </row>
    <row xmlns:x14ac="http://schemas.microsoft.com/office/spreadsheetml/2009/9/ac" r="200" s="3" customFormat="true" x14ac:dyDescent="0.25">
      <c r="A200" s="373"/>
      <c r="B200" s="122"/>
      <c r="L200" s="122"/>
      <c r="V200" s="122"/>
      <c r="AF200" s="122"/>
      <c r="AP200" s="122"/>
      <c r="AZ200" s="122"/>
      <c r="BA200" s="122"/>
      <c r="BJ200" s="122"/>
      <c r="BK200" s="122"/>
      <c r="BT200" s="122"/>
      <c r="CD200" s="122"/>
      <c r="CN200" s="122"/>
      <c r="CX200" s="122"/>
      <c r="DH200" s="122"/>
      <c r="DR200" s="122"/>
      <c r="EB200" s="122"/>
      <c r="EL200" s="122"/>
      <c r="EV200" s="122"/>
      <c r="FF200" s="122"/>
      <c r="FP200" s="122"/>
      <c r="FZ200" s="122"/>
      <c r="GJ200" s="122"/>
      <c r="GT200" s="122"/>
      <c r="HD200" s="122"/>
      <c r="HN200" s="122"/>
      <c r="HX200" s="122"/>
    </row>
    <row xmlns:x14ac="http://schemas.microsoft.com/office/spreadsheetml/2009/9/ac" r="201" s="3" customFormat="true" x14ac:dyDescent="0.25">
      <c r="A201" s="373"/>
      <c r="B201" s="122"/>
      <c r="L201" s="122"/>
      <c r="V201" s="122"/>
      <c r="AF201" s="122"/>
      <c r="AP201" s="122"/>
      <c r="AZ201" s="122"/>
      <c r="BA201" s="122"/>
      <c r="BJ201" s="122"/>
      <c r="BK201" s="122"/>
      <c r="BT201" s="122"/>
      <c r="CD201" s="122"/>
      <c r="CN201" s="122"/>
      <c r="CX201" s="122"/>
      <c r="DH201" s="122"/>
      <c r="DR201" s="122"/>
      <c r="EB201" s="122"/>
      <c r="EL201" s="122"/>
      <c r="EV201" s="122"/>
      <c r="FF201" s="122"/>
      <c r="FP201" s="122"/>
      <c r="FZ201" s="122"/>
      <c r="GJ201" s="122"/>
      <c r="GT201" s="122"/>
      <c r="HD201" s="122"/>
      <c r="HN201" s="122"/>
      <c r="HX201" s="122"/>
    </row>
    <row xmlns:x14ac="http://schemas.microsoft.com/office/spreadsheetml/2009/9/ac" r="202" s="3" customFormat="true" x14ac:dyDescent="0.25">
      <c r="A202" s="373"/>
      <c r="B202" s="122"/>
      <c r="L202" s="122"/>
      <c r="V202" s="122"/>
      <c r="AF202" s="122"/>
      <c r="AP202" s="122"/>
      <c r="AZ202" s="122"/>
      <c r="BA202" s="122"/>
      <c r="BJ202" s="122"/>
      <c r="BK202" s="122"/>
      <c r="BT202" s="122"/>
      <c r="CD202" s="122"/>
      <c r="CN202" s="122"/>
      <c r="CX202" s="122"/>
      <c r="DH202" s="122"/>
      <c r="DR202" s="122"/>
      <c r="EB202" s="122"/>
      <c r="EL202" s="122"/>
      <c r="EV202" s="122"/>
      <c r="FF202" s="122"/>
      <c r="FP202" s="122"/>
      <c r="FZ202" s="122"/>
      <c r="GJ202" s="122"/>
      <c r="GT202" s="122"/>
      <c r="HD202" s="122"/>
      <c r="HN202" s="122"/>
      <c r="HX202" s="122"/>
    </row>
    <row xmlns:x14ac="http://schemas.microsoft.com/office/spreadsheetml/2009/9/ac" r="203" s="3" customFormat="true" x14ac:dyDescent="0.25">
      <c r="A203" s="373"/>
      <c r="B203" s="122"/>
      <c r="L203" s="122"/>
      <c r="V203" s="122"/>
      <c r="AF203" s="122"/>
      <c r="AP203" s="122"/>
      <c r="AZ203" s="122"/>
      <c r="BA203" s="122"/>
      <c r="BJ203" s="122"/>
      <c r="BK203" s="122"/>
      <c r="BT203" s="122"/>
      <c r="CD203" s="122"/>
      <c r="CN203" s="122"/>
      <c r="CX203" s="122"/>
      <c r="DH203" s="122"/>
      <c r="DR203" s="122"/>
      <c r="EB203" s="122"/>
      <c r="EL203" s="122"/>
      <c r="EV203" s="122"/>
      <c r="FF203" s="122"/>
      <c r="FP203" s="122"/>
      <c r="FZ203" s="122"/>
      <c r="GJ203" s="122"/>
      <c r="GT203" s="122"/>
      <c r="HD203" s="122"/>
      <c r="HN203" s="122"/>
      <c r="HX203" s="122"/>
    </row>
    <row xmlns:x14ac="http://schemas.microsoft.com/office/spreadsheetml/2009/9/ac" r="204" s="3" customFormat="true" x14ac:dyDescent="0.25">
      <c r="A204" s="373"/>
      <c r="B204" s="122"/>
      <c r="L204" s="122"/>
      <c r="V204" s="122"/>
      <c r="AF204" s="122"/>
      <c r="AP204" s="122"/>
      <c r="AZ204" s="122"/>
      <c r="BA204" s="122"/>
      <c r="BJ204" s="122"/>
      <c r="BK204" s="122"/>
      <c r="BT204" s="122"/>
      <c r="CD204" s="122"/>
      <c r="CN204" s="122"/>
      <c r="CX204" s="122"/>
      <c r="DH204" s="122"/>
      <c r="DR204" s="122"/>
      <c r="EB204" s="122"/>
      <c r="EL204" s="122"/>
      <c r="EV204" s="122"/>
      <c r="FF204" s="122"/>
      <c r="FP204" s="122"/>
      <c r="FZ204" s="122"/>
      <c r="GJ204" s="122"/>
      <c r="GT204" s="122"/>
      <c r="HD204" s="122"/>
      <c r="HN204" s="122"/>
      <c r="HX204" s="122"/>
    </row>
    <row xmlns:x14ac="http://schemas.microsoft.com/office/spreadsheetml/2009/9/ac" r="205" s="3" customFormat="true" x14ac:dyDescent="0.25">
      <c r="A205" s="373"/>
      <c r="B205" s="122"/>
      <c r="L205" s="122"/>
      <c r="V205" s="122"/>
      <c r="AF205" s="122"/>
      <c r="AP205" s="122"/>
      <c r="AZ205" s="122"/>
      <c r="BA205" s="122"/>
      <c r="BJ205" s="122"/>
      <c r="BK205" s="122"/>
      <c r="BT205" s="122"/>
      <c r="CD205" s="122"/>
      <c r="CN205" s="122"/>
      <c r="CX205" s="122"/>
      <c r="DH205" s="122"/>
      <c r="DR205" s="122"/>
      <c r="EB205" s="122"/>
      <c r="EL205" s="122"/>
      <c r="EV205" s="122"/>
      <c r="FF205" s="122"/>
      <c r="FP205" s="122"/>
      <c r="FZ205" s="122"/>
      <c r="GJ205" s="122"/>
      <c r="GT205" s="122"/>
      <c r="HD205" s="122"/>
      <c r="HN205" s="122"/>
      <c r="HX205" s="122"/>
    </row>
    <row xmlns:x14ac="http://schemas.microsoft.com/office/spreadsheetml/2009/9/ac" r="206" s="3" customFormat="true" x14ac:dyDescent="0.25">
      <c r="A206" s="373"/>
      <c r="B206" s="122"/>
      <c r="L206" s="122"/>
      <c r="V206" s="122"/>
      <c r="AF206" s="122"/>
      <c r="AP206" s="122"/>
      <c r="AZ206" s="122"/>
      <c r="BA206" s="122"/>
      <c r="BJ206" s="122"/>
      <c r="BK206" s="122"/>
      <c r="BT206" s="122"/>
      <c r="CD206" s="122"/>
      <c r="CN206" s="122"/>
      <c r="CX206" s="122"/>
      <c r="DH206" s="122"/>
      <c r="DR206" s="122"/>
      <c r="EB206" s="122"/>
      <c r="EL206" s="122"/>
      <c r="EV206" s="122"/>
      <c r="FF206" s="122"/>
      <c r="FP206" s="122"/>
      <c r="FZ206" s="122"/>
      <c r="GJ206" s="122"/>
      <c r="GT206" s="122"/>
      <c r="HD206" s="122"/>
      <c r="HN206" s="122"/>
      <c r="HX206" s="122"/>
    </row>
    <row xmlns:x14ac="http://schemas.microsoft.com/office/spreadsheetml/2009/9/ac" r="207" s="3" customFormat="true" x14ac:dyDescent="0.25">
      <c r="A207" s="373"/>
      <c r="B207" s="122"/>
      <c r="L207" s="122"/>
      <c r="V207" s="122"/>
      <c r="AF207" s="122"/>
      <c r="AP207" s="122"/>
      <c r="AZ207" s="122"/>
      <c r="BA207" s="122"/>
      <c r="BJ207" s="122"/>
      <c r="BK207" s="122"/>
      <c r="BT207" s="122"/>
      <c r="CD207" s="122"/>
      <c r="CN207" s="122"/>
      <c r="CX207" s="122"/>
      <c r="DH207" s="122"/>
      <c r="DR207" s="122"/>
      <c r="EB207" s="122"/>
      <c r="EL207" s="122"/>
      <c r="EV207" s="122"/>
      <c r="FF207" s="122"/>
      <c r="FP207" s="122"/>
      <c r="FZ207" s="122"/>
      <c r="GJ207" s="122"/>
      <c r="GT207" s="122"/>
      <c r="HD207" s="122"/>
      <c r="HN207" s="122"/>
      <c r="HX207" s="122"/>
    </row>
    <row xmlns:x14ac="http://schemas.microsoft.com/office/spreadsheetml/2009/9/ac" r="208" s="3" customFormat="true" x14ac:dyDescent="0.25">
      <c r="A208" s="373"/>
      <c r="B208" s="122"/>
      <c r="L208" s="122"/>
      <c r="V208" s="122"/>
      <c r="AF208" s="122"/>
      <c r="AP208" s="122"/>
      <c r="AZ208" s="122"/>
      <c r="BA208" s="122"/>
      <c r="BJ208" s="122"/>
      <c r="BK208" s="122"/>
      <c r="BT208" s="122"/>
      <c r="CD208" s="122"/>
      <c r="CN208" s="122"/>
      <c r="CX208" s="122"/>
      <c r="DH208" s="122"/>
      <c r="DR208" s="122"/>
      <c r="EB208" s="122"/>
      <c r="EL208" s="122"/>
      <c r="EV208" s="122"/>
      <c r="FF208" s="122"/>
      <c r="FP208" s="122"/>
      <c r="FZ208" s="122"/>
      <c r="GJ208" s="122"/>
      <c r="GT208" s="122"/>
      <c r="HD208" s="122"/>
      <c r="HN208" s="122"/>
      <c r="HX208" s="122"/>
    </row>
    <row xmlns:x14ac="http://schemas.microsoft.com/office/spreadsheetml/2009/9/ac" r="209" s="3" customFormat="true" x14ac:dyDescent="0.25">
      <c r="A209" s="373"/>
      <c r="B209" s="122"/>
      <c r="L209" s="122"/>
      <c r="V209" s="122"/>
      <c r="AF209" s="122"/>
      <c r="AP209" s="122"/>
      <c r="AZ209" s="122"/>
      <c r="BA209" s="122"/>
      <c r="BJ209" s="122"/>
      <c r="BK209" s="122"/>
      <c r="BT209" s="122"/>
      <c r="CD209" s="122"/>
      <c r="CN209" s="122"/>
      <c r="CX209" s="122"/>
      <c r="DH209" s="122"/>
      <c r="DR209" s="122"/>
      <c r="EB209" s="122"/>
      <c r="EL209" s="122"/>
      <c r="EV209" s="122"/>
      <c r="FF209" s="122"/>
      <c r="FP209" s="122"/>
      <c r="FZ209" s="122"/>
      <c r="GJ209" s="122"/>
      <c r="GT209" s="122"/>
      <c r="HD209" s="122"/>
      <c r="HN209" s="122"/>
      <c r="HX209" s="122"/>
    </row>
    <row xmlns:x14ac="http://schemas.microsoft.com/office/spreadsheetml/2009/9/ac" r="210" s="3" customFormat="true" x14ac:dyDescent="0.25">
      <c r="A210" s="373"/>
      <c r="B210" s="122"/>
      <c r="L210" s="122"/>
      <c r="V210" s="122"/>
      <c r="AF210" s="122"/>
      <c r="AP210" s="122"/>
      <c r="AZ210" s="122"/>
      <c r="BA210" s="122"/>
      <c r="BJ210" s="122"/>
      <c r="BK210" s="122"/>
      <c r="BT210" s="122"/>
      <c r="CD210" s="122"/>
      <c r="CN210" s="122"/>
      <c r="CX210" s="122"/>
      <c r="DH210" s="122"/>
      <c r="DR210" s="122"/>
      <c r="EB210" s="122"/>
      <c r="EL210" s="122"/>
      <c r="EV210" s="122"/>
      <c r="FF210" s="122"/>
      <c r="FP210" s="122"/>
      <c r="FZ210" s="122"/>
      <c r="GJ210" s="122"/>
      <c r="GT210" s="122"/>
      <c r="HD210" s="122"/>
      <c r="HN210" s="122"/>
      <c r="HX210" s="122"/>
    </row>
    <row xmlns:x14ac="http://schemas.microsoft.com/office/spreadsheetml/2009/9/ac" r="211" s="3" customFormat="true" x14ac:dyDescent="0.25">
      <c r="A211" s="373"/>
      <c r="B211" s="122"/>
      <c r="L211" s="122"/>
      <c r="V211" s="122"/>
      <c r="AF211" s="122"/>
      <c r="AP211" s="122"/>
      <c r="AZ211" s="122"/>
      <c r="BA211" s="122"/>
      <c r="BJ211" s="122"/>
      <c r="BK211" s="122"/>
      <c r="BT211" s="122"/>
      <c r="CD211" s="122"/>
      <c r="CN211" s="122"/>
      <c r="CX211" s="122"/>
      <c r="DH211" s="122"/>
      <c r="DR211" s="122"/>
      <c r="EB211" s="122"/>
      <c r="EL211" s="122"/>
      <c r="EV211" s="122"/>
      <c r="FF211" s="122"/>
      <c r="FP211" s="122"/>
      <c r="FZ211" s="122"/>
      <c r="GJ211" s="122"/>
      <c r="GT211" s="122"/>
      <c r="HD211" s="122"/>
      <c r="HN211" s="122"/>
      <c r="HX211" s="122"/>
    </row>
    <row xmlns:x14ac="http://schemas.microsoft.com/office/spreadsheetml/2009/9/ac" r="212" s="3" customFormat="true" x14ac:dyDescent="0.25">
      <c r="A212" s="373"/>
      <c r="B212" s="122"/>
      <c r="L212" s="122"/>
      <c r="V212" s="122"/>
      <c r="AF212" s="122"/>
      <c r="AP212" s="122"/>
      <c r="AZ212" s="122"/>
      <c r="BA212" s="122"/>
      <c r="BJ212" s="122"/>
      <c r="BK212" s="122"/>
      <c r="BT212" s="122"/>
      <c r="CD212" s="122"/>
      <c r="CN212" s="122"/>
      <c r="CX212" s="122"/>
      <c r="DH212" s="122"/>
      <c r="DR212" s="122"/>
      <c r="EB212" s="122"/>
      <c r="EL212" s="122"/>
      <c r="EV212" s="122"/>
      <c r="FF212" s="122"/>
      <c r="FP212" s="122"/>
      <c r="FZ212" s="122"/>
      <c r="GJ212" s="122"/>
      <c r="GT212" s="122"/>
      <c r="HD212" s="122"/>
      <c r="HN212" s="122"/>
      <c r="HX212" s="122"/>
    </row>
    <row xmlns:x14ac="http://schemas.microsoft.com/office/spreadsheetml/2009/9/ac" r="213" s="3" customFormat="true" x14ac:dyDescent="0.25">
      <c r="A213" s="373"/>
      <c r="B213" s="122"/>
      <c r="L213" s="122"/>
      <c r="V213" s="122"/>
      <c r="AF213" s="122"/>
      <c r="AP213" s="122"/>
      <c r="AZ213" s="122"/>
      <c r="BA213" s="122"/>
      <c r="BJ213" s="122"/>
      <c r="BK213" s="122"/>
      <c r="BT213" s="122"/>
      <c r="CD213" s="122"/>
      <c r="CN213" s="122"/>
      <c r="CX213" s="122"/>
      <c r="DH213" s="122"/>
      <c r="DR213" s="122"/>
      <c r="EB213" s="122"/>
      <c r="EL213" s="122"/>
      <c r="EV213" s="122"/>
      <c r="FF213" s="122"/>
      <c r="FP213" s="122"/>
      <c r="FZ213" s="122"/>
      <c r="GJ213" s="122"/>
      <c r="GT213" s="122"/>
      <c r="HD213" s="122"/>
      <c r="HN213" s="122"/>
      <c r="HX213" s="122"/>
    </row>
    <row xmlns:x14ac="http://schemas.microsoft.com/office/spreadsheetml/2009/9/ac" r="214" s="3" customFormat="true" x14ac:dyDescent="0.25">
      <c r="A214" s="373"/>
      <c r="B214" s="122"/>
      <c r="L214" s="122"/>
      <c r="V214" s="122"/>
      <c r="AF214" s="122"/>
      <c r="AP214" s="122"/>
      <c r="AZ214" s="122"/>
      <c r="BA214" s="122"/>
      <c r="BJ214" s="122"/>
      <c r="BK214" s="122"/>
      <c r="BT214" s="122"/>
      <c r="CD214" s="122"/>
      <c r="CN214" s="122"/>
      <c r="CX214" s="122"/>
      <c r="DH214" s="122"/>
      <c r="DR214" s="122"/>
      <c r="EB214" s="122"/>
      <c r="EL214" s="122"/>
      <c r="EV214" s="122"/>
      <c r="FF214" s="122"/>
      <c r="FP214" s="122"/>
      <c r="FZ214" s="122"/>
      <c r="GJ214" s="122"/>
      <c r="GT214" s="122"/>
      <c r="HD214" s="122"/>
      <c r="HN214" s="122"/>
      <c r="HX214" s="122"/>
    </row>
    <row xmlns:x14ac="http://schemas.microsoft.com/office/spreadsheetml/2009/9/ac" r="215" s="3" customFormat="true" x14ac:dyDescent="0.25">
      <c r="A215" s="373"/>
      <c r="B215" s="122"/>
      <c r="L215" s="122"/>
      <c r="V215" s="122"/>
      <c r="AF215" s="122"/>
      <c r="AP215" s="122"/>
      <c r="AZ215" s="122"/>
      <c r="BA215" s="122"/>
      <c r="BJ215" s="122"/>
      <c r="BK215" s="122"/>
      <c r="BT215" s="122"/>
      <c r="CD215" s="122"/>
      <c r="CN215" s="122"/>
      <c r="CX215" s="122"/>
      <c r="DH215" s="122"/>
      <c r="DR215" s="122"/>
      <c r="EB215" s="122"/>
      <c r="EL215" s="122"/>
      <c r="EV215" s="122"/>
      <c r="FF215" s="122"/>
      <c r="FP215" s="122"/>
      <c r="FZ215" s="122"/>
      <c r="GJ215" s="122"/>
      <c r="GT215" s="122"/>
      <c r="HD215" s="122"/>
      <c r="HN215" s="122"/>
      <c r="HX215" s="122"/>
    </row>
    <row xmlns:x14ac="http://schemas.microsoft.com/office/spreadsheetml/2009/9/ac" r="216" s="3" customFormat="true" x14ac:dyDescent="0.25">
      <c r="A216" s="373"/>
      <c r="B216" s="122"/>
      <c r="L216" s="122"/>
      <c r="V216" s="122"/>
      <c r="AF216" s="122"/>
      <c r="AP216" s="122"/>
      <c r="AZ216" s="122"/>
      <c r="BA216" s="122"/>
      <c r="BJ216" s="122"/>
      <c r="BK216" s="122"/>
      <c r="BT216" s="122"/>
      <c r="CD216" s="122"/>
      <c r="CN216" s="122"/>
      <c r="CX216" s="122"/>
      <c r="DH216" s="122"/>
      <c r="DR216" s="122"/>
      <c r="EB216" s="122"/>
      <c r="EL216" s="122"/>
      <c r="EV216" s="122"/>
      <c r="FF216" s="122"/>
      <c r="FP216" s="122"/>
      <c r="FZ216" s="122"/>
      <c r="GJ216" s="122"/>
      <c r="GT216" s="122"/>
      <c r="HD216" s="122"/>
      <c r="HN216" s="122"/>
      <c r="HX216" s="122"/>
    </row>
    <row xmlns:x14ac="http://schemas.microsoft.com/office/spreadsheetml/2009/9/ac" r="217" s="3" customFormat="true" x14ac:dyDescent="0.25">
      <c r="A217" s="373"/>
      <c r="B217" s="122"/>
      <c r="L217" s="122"/>
      <c r="V217" s="122"/>
      <c r="AF217" s="122"/>
      <c r="AP217" s="122"/>
      <c r="AZ217" s="122"/>
      <c r="BA217" s="122"/>
      <c r="BJ217" s="122"/>
      <c r="BK217" s="122"/>
      <c r="BT217" s="122"/>
      <c r="CD217" s="122"/>
      <c r="CN217" s="122"/>
      <c r="CX217" s="122"/>
      <c r="DH217" s="122"/>
      <c r="DR217" s="122"/>
      <c r="EB217" s="122"/>
      <c r="EL217" s="122"/>
      <c r="EV217" s="122"/>
      <c r="FF217" s="122"/>
      <c r="FP217" s="122"/>
      <c r="FZ217" s="122"/>
      <c r="GJ217" s="122"/>
      <c r="GT217" s="122"/>
      <c r="HD217" s="122"/>
      <c r="HN217" s="122"/>
      <c r="HX217" s="122"/>
    </row>
    <row xmlns:x14ac="http://schemas.microsoft.com/office/spreadsheetml/2009/9/ac" r="218" s="3" customFormat="true" x14ac:dyDescent="0.25">
      <c r="A218" s="373"/>
      <c r="B218" s="122"/>
      <c r="L218" s="122"/>
      <c r="V218" s="122"/>
      <c r="AF218" s="122"/>
      <c r="AP218" s="122"/>
      <c r="AZ218" s="122"/>
      <c r="BA218" s="122"/>
      <c r="BJ218" s="122"/>
      <c r="BK218" s="122"/>
      <c r="BT218" s="122"/>
      <c r="CD218" s="122"/>
      <c r="CN218" s="122"/>
      <c r="CX218" s="122"/>
      <c r="DH218" s="122"/>
      <c r="DR218" s="122"/>
      <c r="EB218" s="122"/>
      <c r="EL218" s="122"/>
      <c r="EV218" s="122"/>
      <c r="FF218" s="122"/>
      <c r="FP218" s="122"/>
      <c r="FZ218" s="122"/>
      <c r="GJ218" s="122"/>
      <c r="GT218" s="122"/>
      <c r="HD218" s="122"/>
      <c r="HN218" s="122"/>
      <c r="HX218" s="122"/>
    </row>
    <row xmlns:x14ac="http://schemas.microsoft.com/office/spreadsheetml/2009/9/ac" r="219" s="3" customFormat="true" x14ac:dyDescent="0.25">
      <c r="A219" s="373"/>
      <c r="B219" s="122"/>
      <c r="L219" s="122"/>
      <c r="V219" s="122"/>
      <c r="AF219" s="122"/>
      <c r="AP219" s="122"/>
      <c r="AZ219" s="122"/>
      <c r="BA219" s="122"/>
      <c r="BJ219" s="122"/>
      <c r="BK219" s="122"/>
      <c r="BT219" s="122"/>
      <c r="CD219" s="122"/>
      <c r="CN219" s="122"/>
      <c r="CX219" s="122"/>
      <c r="DH219" s="122"/>
      <c r="DR219" s="122"/>
      <c r="EB219" s="122"/>
      <c r="EL219" s="122"/>
      <c r="EV219" s="122"/>
      <c r="FF219" s="122"/>
      <c r="FP219" s="122"/>
      <c r="FZ219" s="122"/>
      <c r="GJ219" s="122"/>
      <c r="GT219" s="122"/>
      <c r="HD219" s="122"/>
      <c r="HN219" s="122"/>
      <c r="HX219" s="122"/>
    </row>
    <row xmlns:x14ac="http://schemas.microsoft.com/office/spreadsheetml/2009/9/ac" r="220" s="3" customFormat="true" x14ac:dyDescent="0.25">
      <c r="A220" s="373"/>
      <c r="B220" s="122"/>
      <c r="L220" s="122"/>
      <c r="V220" s="122"/>
      <c r="AF220" s="122"/>
      <c r="AP220" s="122"/>
      <c r="AZ220" s="122"/>
      <c r="BA220" s="122"/>
      <c r="BJ220" s="122"/>
      <c r="BK220" s="122"/>
      <c r="BT220" s="122"/>
      <c r="CD220" s="122"/>
      <c r="CN220" s="122"/>
      <c r="CX220" s="122"/>
      <c r="DH220" s="122"/>
      <c r="DR220" s="122"/>
      <c r="EB220" s="122"/>
      <c r="EL220" s="122"/>
      <c r="EV220" s="122"/>
      <c r="FF220" s="122"/>
      <c r="FP220" s="122"/>
      <c r="FZ220" s="122"/>
      <c r="GJ220" s="122"/>
      <c r="GT220" s="122"/>
      <c r="HD220" s="122"/>
      <c r="HN220" s="122"/>
      <c r="HX220" s="122"/>
    </row>
    <row xmlns:x14ac="http://schemas.microsoft.com/office/spreadsheetml/2009/9/ac" r="221" s="3" customFormat="true" x14ac:dyDescent="0.25">
      <c r="A221" s="373"/>
      <c r="B221" s="122"/>
      <c r="L221" s="122"/>
      <c r="V221" s="122"/>
      <c r="AF221" s="122"/>
      <c r="AP221" s="122"/>
      <c r="AZ221" s="122"/>
      <c r="BA221" s="122"/>
      <c r="BJ221" s="122"/>
      <c r="BK221" s="122"/>
      <c r="BT221" s="122"/>
      <c r="CD221" s="122"/>
      <c r="CN221" s="122"/>
      <c r="CX221" s="122"/>
      <c r="DH221" s="122"/>
      <c r="DR221" s="122"/>
      <c r="EB221" s="122"/>
      <c r="EL221" s="122"/>
      <c r="EV221" s="122"/>
      <c r="FF221" s="122"/>
      <c r="FP221" s="122"/>
      <c r="FZ221" s="122"/>
      <c r="GJ221" s="122"/>
      <c r="GT221" s="122"/>
      <c r="HD221" s="122"/>
      <c r="HN221" s="122"/>
      <c r="HX221" s="122"/>
    </row>
    <row xmlns:x14ac="http://schemas.microsoft.com/office/spreadsheetml/2009/9/ac" r="222" s="3" customFormat="true" x14ac:dyDescent="0.25">
      <c r="A222" s="373"/>
      <c r="B222" s="122"/>
      <c r="L222" s="122"/>
      <c r="V222" s="122"/>
      <c r="AF222" s="122"/>
      <c r="AP222" s="122"/>
      <c r="AZ222" s="122"/>
      <c r="BA222" s="122"/>
      <c r="BJ222" s="122"/>
      <c r="BK222" s="122"/>
      <c r="BT222" s="122"/>
      <c r="CD222" s="122"/>
      <c r="CN222" s="122"/>
      <c r="CX222" s="122"/>
      <c r="DH222" s="122"/>
      <c r="DR222" s="122"/>
      <c r="EB222" s="122"/>
      <c r="EL222" s="122"/>
      <c r="EV222" s="122"/>
      <c r="FF222" s="122"/>
      <c r="FP222" s="122"/>
      <c r="FZ222" s="122"/>
      <c r="GJ222" s="122"/>
      <c r="GT222" s="122"/>
      <c r="HD222" s="122"/>
      <c r="HN222" s="122"/>
      <c r="HX222" s="122"/>
    </row>
    <row xmlns:x14ac="http://schemas.microsoft.com/office/spreadsheetml/2009/9/ac" r="223" s="3" customFormat="true" x14ac:dyDescent="0.25">
      <c r="A223" s="373"/>
      <c r="B223" s="122"/>
      <c r="L223" s="122"/>
      <c r="V223" s="122"/>
      <c r="AF223" s="122"/>
      <c r="AP223" s="122"/>
      <c r="AZ223" s="122"/>
      <c r="BA223" s="122"/>
      <c r="BJ223" s="122"/>
      <c r="BK223" s="122"/>
      <c r="BT223" s="122"/>
      <c r="CD223" s="122"/>
      <c r="CN223" s="122"/>
      <c r="CX223" s="122"/>
      <c r="DH223" s="122"/>
      <c r="DR223" s="122"/>
      <c r="EB223" s="122"/>
      <c r="EL223" s="122"/>
      <c r="EV223" s="122"/>
      <c r="FF223" s="122"/>
      <c r="FP223" s="122"/>
      <c r="FZ223" s="122"/>
      <c r="GJ223" s="122"/>
      <c r="GT223" s="122"/>
      <c r="HD223" s="122"/>
      <c r="HN223" s="122"/>
      <c r="HX223" s="122"/>
    </row>
    <row xmlns:x14ac="http://schemas.microsoft.com/office/spreadsheetml/2009/9/ac" r="224" s="3" customFormat="true" x14ac:dyDescent="0.25">
      <c r="A224" s="373"/>
      <c r="B224" s="122"/>
      <c r="L224" s="122"/>
      <c r="V224" s="122"/>
      <c r="AF224" s="122"/>
      <c r="AP224" s="122"/>
      <c r="AZ224" s="122"/>
      <c r="BA224" s="122"/>
      <c r="BJ224" s="122"/>
      <c r="BK224" s="122"/>
      <c r="BT224" s="122"/>
      <c r="CD224" s="122"/>
      <c r="CN224" s="122"/>
      <c r="CX224" s="122"/>
      <c r="DH224" s="122"/>
      <c r="DR224" s="122"/>
      <c r="EB224" s="122"/>
      <c r="EL224" s="122"/>
      <c r="EV224" s="122"/>
      <c r="FF224" s="122"/>
      <c r="FP224" s="122"/>
      <c r="FZ224" s="122"/>
      <c r="GJ224" s="122"/>
      <c r="GT224" s="122"/>
      <c r="HD224" s="122"/>
      <c r="HN224" s="122"/>
      <c r="HX224" s="122"/>
    </row>
    <row xmlns:x14ac="http://schemas.microsoft.com/office/spreadsheetml/2009/9/ac" r="225" s="3" customFormat="true" x14ac:dyDescent="0.25">
      <c r="A225" s="373"/>
      <c r="B225" s="122"/>
      <c r="L225" s="122"/>
      <c r="V225" s="122"/>
      <c r="AF225" s="122"/>
      <c r="AP225" s="122"/>
      <c r="AZ225" s="122"/>
      <c r="BA225" s="122"/>
      <c r="BJ225" s="122"/>
      <c r="BK225" s="122"/>
      <c r="BT225" s="122"/>
      <c r="CD225" s="122"/>
      <c r="CN225" s="122"/>
      <c r="CX225" s="122"/>
      <c r="DH225" s="122"/>
      <c r="DR225" s="122"/>
      <c r="EB225" s="122"/>
      <c r="EL225" s="122"/>
      <c r="EV225" s="122"/>
      <c r="FF225" s="122"/>
      <c r="FP225" s="122"/>
      <c r="FZ225" s="122"/>
      <c r="GJ225" s="122"/>
      <c r="GT225" s="122"/>
      <c r="HD225" s="122"/>
      <c r="HN225" s="122"/>
      <c r="HX225" s="122"/>
    </row>
    <row xmlns:x14ac="http://schemas.microsoft.com/office/spreadsheetml/2009/9/ac" r="226" s="3" customFormat="true" x14ac:dyDescent="0.25">
      <c r="A226" s="373"/>
      <c r="B226" s="122"/>
      <c r="L226" s="122"/>
      <c r="V226" s="122"/>
      <c r="AF226" s="122"/>
      <c r="AP226" s="122"/>
      <c r="AZ226" s="122"/>
      <c r="BA226" s="122"/>
      <c r="BJ226" s="122"/>
      <c r="BK226" s="122"/>
      <c r="BT226" s="122"/>
      <c r="CD226" s="122"/>
      <c r="CN226" s="122"/>
      <c r="CX226" s="122"/>
      <c r="DH226" s="122"/>
      <c r="DR226" s="122"/>
      <c r="EB226" s="122"/>
      <c r="EL226" s="122"/>
      <c r="EV226" s="122"/>
      <c r="FF226" s="122"/>
      <c r="FP226" s="122"/>
      <c r="FZ226" s="122"/>
      <c r="GJ226" s="122"/>
      <c r="GT226" s="122"/>
      <c r="HD226" s="122"/>
      <c r="HN226" s="122"/>
      <c r="HX226" s="122"/>
    </row>
    <row xmlns:x14ac="http://schemas.microsoft.com/office/spreadsheetml/2009/9/ac" r="227" s="3" customFormat="true" x14ac:dyDescent="0.25">
      <c r="A227" s="373"/>
      <c r="B227" s="122"/>
      <c r="L227" s="122"/>
      <c r="V227" s="122"/>
      <c r="AF227" s="122"/>
      <c r="AP227" s="122"/>
      <c r="AZ227" s="122"/>
      <c r="BA227" s="122"/>
      <c r="BJ227" s="122"/>
      <c r="BK227" s="122"/>
      <c r="BT227" s="122"/>
      <c r="CD227" s="122"/>
      <c r="CN227" s="122"/>
      <c r="CX227" s="122"/>
      <c r="DH227" s="122"/>
      <c r="DR227" s="122"/>
      <c r="EB227" s="122"/>
      <c r="EL227" s="122"/>
      <c r="EV227" s="122"/>
      <c r="FF227" s="122"/>
      <c r="FP227" s="122"/>
      <c r="FZ227" s="122"/>
      <c r="GJ227" s="122"/>
      <c r="GT227" s="122"/>
      <c r="HD227" s="122"/>
      <c r="HN227" s="122"/>
      <c r="HX227" s="122"/>
    </row>
    <row xmlns:x14ac="http://schemas.microsoft.com/office/spreadsheetml/2009/9/ac" r="228" s="3" customFormat="true" x14ac:dyDescent="0.25">
      <c r="A228" s="373"/>
      <c r="B228" s="122"/>
      <c r="L228" s="122"/>
      <c r="V228" s="122"/>
      <c r="AF228" s="122"/>
      <c r="AP228" s="122"/>
      <c r="AZ228" s="122"/>
      <c r="BA228" s="122"/>
      <c r="BJ228" s="122"/>
      <c r="BK228" s="122"/>
      <c r="BT228" s="122"/>
      <c r="CD228" s="122"/>
      <c r="CN228" s="122"/>
      <c r="CX228" s="122"/>
      <c r="DH228" s="122"/>
      <c r="DR228" s="122"/>
      <c r="EB228" s="122"/>
      <c r="EL228" s="122"/>
      <c r="EV228" s="122"/>
      <c r="FF228" s="122"/>
      <c r="FP228" s="122"/>
      <c r="FZ228" s="122"/>
      <c r="GJ228" s="122"/>
      <c r="GT228" s="122"/>
      <c r="HD228" s="122"/>
      <c r="HN228" s="122"/>
      <c r="HX228" s="122"/>
    </row>
    <row xmlns:x14ac="http://schemas.microsoft.com/office/spreadsheetml/2009/9/ac" r="229" s="3" customFormat="true" x14ac:dyDescent="0.25">
      <c r="A229" s="373"/>
      <c r="B229" s="122"/>
      <c r="L229" s="122"/>
      <c r="V229" s="122"/>
      <c r="AF229" s="122"/>
      <c r="AP229" s="122"/>
      <c r="AZ229" s="122"/>
      <c r="BA229" s="122"/>
      <c r="BJ229" s="122"/>
      <c r="BK229" s="122"/>
      <c r="BT229" s="122"/>
      <c r="CD229" s="122"/>
      <c r="CN229" s="122"/>
      <c r="CX229" s="122"/>
      <c r="DH229" s="122"/>
      <c r="DR229" s="122"/>
      <c r="EB229" s="122"/>
      <c r="EL229" s="122"/>
      <c r="EV229" s="122"/>
      <c r="FF229" s="122"/>
      <c r="FP229" s="122"/>
      <c r="FZ229" s="122"/>
      <c r="GJ229" s="122"/>
      <c r="GT229" s="122"/>
      <c r="HD229" s="122"/>
      <c r="HN229" s="122"/>
      <c r="HX229" s="122"/>
    </row>
    <row xmlns:x14ac="http://schemas.microsoft.com/office/spreadsheetml/2009/9/ac" r="230" s="3" customFormat="true" x14ac:dyDescent="0.25">
      <c r="A230" s="373"/>
      <c r="B230" s="122"/>
      <c r="L230" s="122"/>
      <c r="V230" s="122"/>
      <c r="AF230" s="122"/>
      <c r="AP230" s="122"/>
      <c r="AZ230" s="122"/>
      <c r="BA230" s="122"/>
      <c r="BJ230" s="122"/>
      <c r="BK230" s="122"/>
      <c r="BT230" s="122"/>
      <c r="CD230" s="122"/>
      <c r="CN230" s="122"/>
      <c r="CX230" s="122"/>
      <c r="DH230" s="122"/>
      <c r="DR230" s="122"/>
      <c r="EB230" s="122"/>
      <c r="EL230" s="122"/>
      <c r="EV230" s="122"/>
      <c r="FF230" s="122"/>
      <c r="FP230" s="122"/>
      <c r="FZ230" s="122"/>
      <c r="GJ230" s="122"/>
      <c r="GT230" s="122"/>
      <c r="HD230" s="122"/>
      <c r="HN230" s="122"/>
      <c r="HX230" s="122"/>
    </row>
    <row xmlns:x14ac="http://schemas.microsoft.com/office/spreadsheetml/2009/9/ac" r="231" s="3" customFormat="true" x14ac:dyDescent="0.25">
      <c r="A231" s="373"/>
      <c r="B231" s="122"/>
      <c r="L231" s="122"/>
      <c r="V231" s="122"/>
      <c r="AF231" s="122"/>
      <c r="AP231" s="122"/>
      <c r="AZ231" s="122"/>
      <c r="BA231" s="122"/>
      <c r="BJ231" s="122"/>
      <c r="BK231" s="122"/>
      <c r="BT231" s="122"/>
      <c r="CD231" s="122"/>
      <c r="CN231" s="122"/>
      <c r="CX231" s="122"/>
      <c r="DH231" s="122"/>
      <c r="DR231" s="122"/>
      <c r="EB231" s="122"/>
      <c r="EL231" s="122"/>
      <c r="EV231" s="122"/>
      <c r="FF231" s="122"/>
      <c r="FP231" s="122"/>
      <c r="FZ231" s="122"/>
      <c r="GJ231" s="122"/>
      <c r="GT231" s="122"/>
      <c r="HD231" s="122"/>
      <c r="HN231" s="122"/>
      <c r="HX231" s="122"/>
    </row>
    <row xmlns:x14ac="http://schemas.microsoft.com/office/spreadsheetml/2009/9/ac" r="232" s="3" customFormat="true" x14ac:dyDescent="0.25">
      <c r="A232" s="373"/>
      <c r="B232" s="122"/>
      <c r="L232" s="122"/>
      <c r="V232" s="122"/>
      <c r="AF232" s="122"/>
      <c r="AP232" s="122"/>
      <c r="AZ232" s="122"/>
      <c r="BA232" s="122"/>
      <c r="BJ232" s="122"/>
      <c r="BK232" s="122"/>
      <c r="BT232" s="122"/>
      <c r="CD232" s="122"/>
      <c r="CN232" s="122"/>
      <c r="CX232" s="122"/>
      <c r="DH232" s="122"/>
      <c r="DR232" s="122"/>
      <c r="EB232" s="122"/>
      <c r="EL232" s="122"/>
      <c r="EV232" s="122"/>
      <c r="FF232" s="122"/>
      <c r="FP232" s="122"/>
      <c r="FZ232" s="122"/>
      <c r="GJ232" s="122"/>
      <c r="GT232" s="122"/>
      <c r="HD232" s="122"/>
      <c r="HN232" s="122"/>
      <c r="HX232" s="122"/>
    </row>
    <row xmlns:x14ac="http://schemas.microsoft.com/office/spreadsheetml/2009/9/ac" r="233" s="3" customFormat="true" x14ac:dyDescent="0.25">
      <c r="A233" s="373"/>
      <c r="B233" s="122"/>
      <c r="L233" s="122"/>
      <c r="V233" s="122"/>
      <c r="AF233" s="122"/>
      <c r="AP233" s="122"/>
      <c r="AZ233" s="122"/>
      <c r="BA233" s="122"/>
      <c r="BJ233" s="122"/>
      <c r="BK233" s="122"/>
      <c r="BT233" s="122"/>
      <c r="CD233" s="122"/>
      <c r="CN233" s="122"/>
      <c r="CX233" s="122"/>
      <c r="DH233" s="122"/>
      <c r="DR233" s="122"/>
      <c r="EB233" s="122"/>
      <c r="EL233" s="122"/>
      <c r="EV233" s="122"/>
      <c r="FF233" s="122"/>
      <c r="FP233" s="122"/>
      <c r="FZ233" s="122"/>
      <c r="GJ233" s="122"/>
      <c r="GT233" s="122"/>
      <c r="HD233" s="122"/>
      <c r="HN233" s="122"/>
      <c r="HX233" s="122"/>
    </row>
    <row xmlns:x14ac="http://schemas.microsoft.com/office/spreadsheetml/2009/9/ac" r="234" s="3" customFormat="true" x14ac:dyDescent="0.25">
      <c r="A234" s="373"/>
      <c r="B234" s="122"/>
      <c r="L234" s="122"/>
      <c r="V234" s="122"/>
      <c r="AF234" s="122"/>
      <c r="AP234" s="122"/>
      <c r="AZ234" s="122"/>
      <c r="BA234" s="122"/>
      <c r="BJ234" s="122"/>
      <c r="BK234" s="122"/>
      <c r="BT234" s="122"/>
      <c r="CD234" s="122"/>
      <c r="CN234" s="122"/>
      <c r="CX234" s="122"/>
      <c r="DH234" s="122"/>
      <c r="DR234" s="122"/>
      <c r="EB234" s="122"/>
      <c r="EL234" s="122"/>
      <c r="EV234" s="122"/>
      <c r="FF234" s="122"/>
      <c r="FP234" s="122"/>
      <c r="FZ234" s="122"/>
      <c r="GJ234" s="122"/>
      <c r="GT234" s="122"/>
      <c r="HD234" s="122"/>
      <c r="HN234" s="122"/>
      <c r="HX234" s="122"/>
    </row>
    <row xmlns:x14ac="http://schemas.microsoft.com/office/spreadsheetml/2009/9/ac" r="235" s="3" customFormat="true" x14ac:dyDescent="0.25">
      <c r="A235" s="373"/>
      <c r="B235" s="122"/>
      <c r="L235" s="122"/>
      <c r="V235" s="122"/>
      <c r="AF235" s="122"/>
      <c r="AP235" s="122"/>
      <c r="AZ235" s="122"/>
      <c r="BA235" s="122"/>
      <c r="BJ235" s="122"/>
      <c r="BK235" s="122"/>
      <c r="BT235" s="122"/>
      <c r="CD235" s="122"/>
      <c r="CN235" s="122"/>
      <c r="CX235" s="122"/>
      <c r="DH235" s="122"/>
      <c r="DR235" s="122"/>
      <c r="EB235" s="122"/>
      <c r="EL235" s="122"/>
      <c r="EV235" s="122"/>
      <c r="FF235" s="122"/>
      <c r="FP235" s="122"/>
      <c r="FZ235" s="122"/>
      <c r="GJ235" s="122"/>
      <c r="GT235" s="122"/>
      <c r="HD235" s="122"/>
      <c r="HN235" s="122"/>
      <c r="HX235" s="122"/>
    </row>
    <row xmlns:x14ac="http://schemas.microsoft.com/office/spreadsheetml/2009/9/ac" r="236" s="3" customFormat="true" x14ac:dyDescent="0.25">
      <c r="A236" s="373"/>
      <c r="B236" s="122"/>
      <c r="L236" s="122"/>
      <c r="V236" s="122"/>
      <c r="AF236" s="122"/>
      <c r="AP236" s="122"/>
      <c r="AZ236" s="122"/>
      <c r="BA236" s="122"/>
      <c r="BJ236" s="122"/>
      <c r="BK236" s="122"/>
      <c r="BT236" s="122"/>
      <c r="CD236" s="122"/>
      <c r="CN236" s="122"/>
      <c r="CX236" s="122"/>
      <c r="DH236" s="122"/>
      <c r="DR236" s="122"/>
      <c r="EB236" s="122"/>
      <c r="EL236" s="122"/>
      <c r="EV236" s="122"/>
      <c r="FF236" s="122"/>
      <c r="FP236" s="122"/>
      <c r="FZ236" s="122"/>
      <c r="GJ236" s="122"/>
      <c r="GT236" s="122"/>
      <c r="HD236" s="122"/>
      <c r="HN236" s="122"/>
      <c r="HX236" s="122"/>
    </row>
    <row xmlns:x14ac="http://schemas.microsoft.com/office/spreadsheetml/2009/9/ac" r="237" s="3" customFormat="true" x14ac:dyDescent="0.25">
      <c r="A237" s="373"/>
      <c r="B237" s="122"/>
      <c r="L237" s="122"/>
      <c r="V237" s="122"/>
      <c r="AF237" s="122"/>
      <c r="AP237" s="122"/>
      <c r="AZ237" s="122"/>
      <c r="BA237" s="122"/>
      <c r="BJ237" s="122"/>
      <c r="BK237" s="122"/>
      <c r="BT237" s="122"/>
      <c r="CD237" s="122"/>
      <c r="CN237" s="122"/>
      <c r="CX237" s="122"/>
      <c r="DH237" s="122"/>
      <c r="DR237" s="122"/>
      <c r="EB237" s="122"/>
      <c r="EL237" s="122"/>
      <c r="EV237" s="122"/>
      <c r="FF237" s="122"/>
      <c r="FP237" s="122"/>
      <c r="FZ237" s="122"/>
      <c r="GJ237" s="122"/>
      <c r="GT237" s="122"/>
      <c r="HD237" s="122"/>
      <c r="HN237" s="122"/>
      <c r="HX237" s="122"/>
    </row>
    <row xmlns:x14ac="http://schemas.microsoft.com/office/spreadsheetml/2009/9/ac" r="238" s="3" customFormat="true" x14ac:dyDescent="0.25">
      <c r="A238" s="373"/>
      <c r="B238" s="122"/>
      <c r="L238" s="122"/>
      <c r="V238" s="122"/>
      <c r="AF238" s="122"/>
      <c r="AP238" s="122"/>
      <c r="AZ238" s="122"/>
      <c r="BA238" s="122"/>
      <c r="BJ238" s="122"/>
      <c r="BK238" s="122"/>
      <c r="BT238" s="122"/>
      <c r="CD238" s="122"/>
      <c r="CN238" s="122"/>
      <c r="CX238" s="122"/>
      <c r="DH238" s="122"/>
      <c r="DR238" s="122"/>
      <c r="EB238" s="122"/>
      <c r="EL238" s="122"/>
      <c r="EV238" s="122"/>
      <c r="FF238" s="122"/>
      <c r="FP238" s="122"/>
      <c r="FZ238" s="122"/>
      <c r="GJ238" s="122"/>
      <c r="GT238" s="122"/>
      <c r="HD238" s="122"/>
      <c r="HN238" s="122"/>
      <c r="HX238" s="122"/>
    </row>
    <row xmlns:x14ac="http://schemas.microsoft.com/office/spreadsheetml/2009/9/ac" r="239" s="3" customFormat="true" x14ac:dyDescent="0.25">
      <c r="A239" s="373"/>
      <c r="B239" s="122"/>
      <c r="L239" s="122"/>
      <c r="V239" s="122"/>
      <c r="AF239" s="122"/>
      <c r="AP239" s="122"/>
      <c r="AZ239" s="122"/>
      <c r="BA239" s="122"/>
      <c r="BJ239" s="122"/>
      <c r="BK239" s="122"/>
      <c r="BT239" s="122"/>
      <c r="CD239" s="122"/>
      <c r="CN239" s="122"/>
      <c r="CX239" s="122"/>
      <c r="DH239" s="122"/>
      <c r="DR239" s="122"/>
      <c r="EB239" s="122"/>
      <c r="EL239" s="122"/>
      <c r="EV239" s="122"/>
      <c r="FF239" s="122"/>
      <c r="FP239" s="122"/>
      <c r="FZ239" s="122"/>
      <c r="GJ239" s="122"/>
      <c r="GT239" s="122"/>
      <c r="HD239" s="122"/>
      <c r="HN239" s="122"/>
      <c r="HX239" s="122"/>
    </row>
    <row xmlns:x14ac="http://schemas.microsoft.com/office/spreadsheetml/2009/9/ac" r="240" s="3" customFormat="true" x14ac:dyDescent="0.25">
      <c r="A240" s="373"/>
      <c r="B240" s="122"/>
      <c r="L240" s="122"/>
      <c r="V240" s="122"/>
      <c r="AF240" s="122"/>
      <c r="AP240" s="122"/>
      <c r="AZ240" s="122"/>
      <c r="BA240" s="122"/>
      <c r="BJ240" s="122"/>
      <c r="BK240" s="122"/>
      <c r="BT240" s="122"/>
      <c r="CD240" s="122"/>
      <c r="CN240" s="122"/>
      <c r="CX240" s="122"/>
      <c r="DH240" s="122"/>
      <c r="DR240" s="122"/>
      <c r="EB240" s="122"/>
      <c r="EL240" s="122"/>
      <c r="EV240" s="122"/>
      <c r="FF240" s="122"/>
      <c r="FP240" s="122"/>
      <c r="FZ240" s="122"/>
      <c r="GJ240" s="122"/>
      <c r="GT240" s="122"/>
      <c r="HD240" s="122"/>
      <c r="HN240" s="122"/>
      <c r="HX240" s="122"/>
    </row>
    <row xmlns:x14ac="http://schemas.microsoft.com/office/spreadsheetml/2009/9/ac" r="241" s="3" customFormat="true" x14ac:dyDescent="0.25">
      <c r="A241" s="373"/>
      <c r="B241" s="122"/>
      <c r="L241" s="122"/>
      <c r="V241" s="122"/>
      <c r="AF241" s="122"/>
      <c r="AP241" s="122"/>
      <c r="AZ241" s="122"/>
      <c r="BA241" s="122"/>
      <c r="BJ241" s="122"/>
      <c r="BK241" s="122"/>
      <c r="BT241" s="122"/>
      <c r="CD241" s="122"/>
      <c r="CN241" s="122"/>
      <c r="CX241" s="122"/>
      <c r="DH241" s="122"/>
      <c r="DR241" s="122"/>
      <c r="EB241" s="122"/>
      <c r="EL241" s="122"/>
      <c r="EV241" s="122"/>
      <c r="FF241" s="122"/>
      <c r="FP241" s="122"/>
      <c r="FZ241" s="122"/>
      <c r="GJ241" s="122"/>
      <c r="GT241" s="122"/>
      <c r="HD241" s="122"/>
      <c r="HN241" s="122"/>
      <c r="HX241" s="122"/>
    </row>
    <row xmlns:x14ac="http://schemas.microsoft.com/office/spreadsheetml/2009/9/ac" r="242" s="3" customFormat="true" x14ac:dyDescent="0.25">
      <c r="A242" s="373"/>
      <c r="B242" s="122"/>
      <c r="L242" s="122"/>
      <c r="V242" s="122"/>
      <c r="AF242" s="122"/>
      <c r="AP242" s="122"/>
      <c r="AZ242" s="122"/>
      <c r="BA242" s="122"/>
      <c r="BJ242" s="122"/>
      <c r="BK242" s="122"/>
      <c r="BT242" s="122"/>
      <c r="CD242" s="122"/>
      <c r="CN242" s="122"/>
      <c r="CX242" s="122"/>
      <c r="DH242" s="122"/>
      <c r="DR242" s="122"/>
      <c r="EB242" s="122"/>
      <c r="EL242" s="122"/>
      <c r="EV242" s="122"/>
      <c r="FF242" s="122"/>
      <c r="FP242" s="122"/>
      <c r="FZ242" s="122"/>
      <c r="GJ242" s="122"/>
      <c r="GT242" s="122"/>
      <c r="HD242" s="122"/>
      <c r="HN242" s="122"/>
      <c r="HX242" s="122"/>
    </row>
    <row xmlns:x14ac="http://schemas.microsoft.com/office/spreadsheetml/2009/9/ac" r="243" s="3" customFormat="true" x14ac:dyDescent="0.25">
      <c r="A243" s="373"/>
      <c r="B243" s="122"/>
      <c r="L243" s="122"/>
      <c r="V243" s="122"/>
      <c r="AF243" s="122"/>
      <c r="AP243" s="122"/>
      <c r="AZ243" s="122"/>
      <c r="BA243" s="122"/>
      <c r="BJ243" s="122"/>
      <c r="BK243" s="122"/>
      <c r="BT243" s="122"/>
      <c r="CD243" s="122"/>
      <c r="CN243" s="122"/>
      <c r="CX243" s="122"/>
      <c r="DH243" s="122"/>
      <c r="DR243" s="122"/>
      <c r="EB243" s="122"/>
      <c r="EL243" s="122"/>
      <c r="EV243" s="122"/>
      <c r="FF243" s="122"/>
      <c r="FP243" s="122"/>
      <c r="FZ243" s="122"/>
      <c r="GJ243" s="122"/>
      <c r="GT243" s="122"/>
      <c r="HD243" s="122"/>
      <c r="HN243" s="122"/>
      <c r="HX243" s="122"/>
    </row>
    <row xmlns:x14ac="http://schemas.microsoft.com/office/spreadsheetml/2009/9/ac" r="244" s="3" customFormat="true" x14ac:dyDescent="0.25">
      <c r="A244" s="373"/>
      <c r="B244" s="122"/>
      <c r="L244" s="122"/>
      <c r="V244" s="122"/>
      <c r="AF244" s="122"/>
      <c r="AP244" s="122"/>
      <c r="AZ244" s="122"/>
      <c r="BA244" s="122"/>
      <c r="BJ244" s="122"/>
      <c r="BK244" s="122"/>
      <c r="BT244" s="122"/>
      <c r="CD244" s="122"/>
      <c r="CN244" s="122"/>
      <c r="CX244" s="122"/>
      <c r="DH244" s="122"/>
      <c r="DR244" s="122"/>
      <c r="EB244" s="122"/>
      <c r="EL244" s="122"/>
      <c r="EV244" s="122"/>
      <c r="FF244" s="122"/>
      <c r="FP244" s="122"/>
      <c r="FZ244" s="122"/>
      <c r="GJ244" s="122"/>
      <c r="GT244" s="122"/>
      <c r="HD244" s="122"/>
      <c r="HN244" s="122"/>
      <c r="HX244" s="122"/>
    </row>
    <row xmlns:x14ac="http://schemas.microsoft.com/office/spreadsheetml/2009/9/ac" r="245" s="3" customFormat="true" x14ac:dyDescent="0.25">
      <c r="A245" s="373"/>
      <c r="B245" s="122"/>
      <c r="L245" s="122"/>
      <c r="V245" s="122"/>
      <c r="AF245" s="122"/>
      <c r="AP245" s="122"/>
      <c r="AZ245" s="122"/>
      <c r="BA245" s="122"/>
      <c r="BJ245" s="122"/>
      <c r="BK245" s="122"/>
      <c r="BT245" s="122"/>
      <c r="CD245" s="122"/>
      <c r="CN245" s="122"/>
      <c r="CX245" s="122"/>
      <c r="DH245" s="122"/>
      <c r="DR245" s="122"/>
      <c r="EB245" s="122"/>
      <c r="EL245" s="122"/>
      <c r="EV245" s="122"/>
      <c r="FF245" s="122"/>
      <c r="FP245" s="122"/>
      <c r="FZ245" s="122"/>
      <c r="GJ245" s="122"/>
      <c r="GT245" s="122"/>
      <c r="HD245" s="122"/>
      <c r="HN245" s="122"/>
      <c r="HX245" s="122"/>
    </row>
    <row xmlns:x14ac="http://schemas.microsoft.com/office/spreadsheetml/2009/9/ac" r="246" s="3" customFormat="true" x14ac:dyDescent="0.25">
      <c r="A246" s="373"/>
      <c r="B246" s="122"/>
      <c r="L246" s="122"/>
      <c r="V246" s="122"/>
      <c r="AF246" s="122"/>
      <c r="AP246" s="122"/>
      <c r="AZ246" s="122"/>
      <c r="BA246" s="122"/>
      <c r="BJ246" s="122"/>
      <c r="BK246" s="122"/>
      <c r="BT246" s="122"/>
      <c r="CD246" s="122"/>
      <c r="CN246" s="122"/>
      <c r="CX246" s="122"/>
      <c r="DH246" s="122"/>
      <c r="DR246" s="122"/>
      <c r="EB246" s="122"/>
      <c r="EL246" s="122"/>
      <c r="EV246" s="122"/>
      <c r="FF246" s="122"/>
      <c r="FP246" s="122"/>
      <c r="FZ246" s="122"/>
      <c r="GJ246" s="122"/>
      <c r="GT246" s="122"/>
      <c r="HD246" s="122"/>
      <c r="HN246" s="122"/>
      <c r="HX246" s="122"/>
    </row>
    <row xmlns:x14ac="http://schemas.microsoft.com/office/spreadsheetml/2009/9/ac" r="247" s="3" customFormat="true" x14ac:dyDescent="0.25">
      <c r="A247" s="373"/>
      <c r="B247" s="122"/>
      <c r="L247" s="122"/>
      <c r="V247" s="122"/>
      <c r="AF247" s="122"/>
      <c r="AP247" s="122"/>
      <c r="AZ247" s="122"/>
      <c r="BA247" s="122"/>
      <c r="BJ247" s="122"/>
      <c r="BK247" s="122"/>
      <c r="BT247" s="122"/>
      <c r="CD247" s="122"/>
      <c r="CN247" s="122"/>
      <c r="CX247" s="122"/>
      <c r="DH247" s="122"/>
      <c r="DR247" s="122"/>
      <c r="EB247" s="122"/>
      <c r="EL247" s="122"/>
      <c r="EV247" s="122"/>
      <c r="FF247" s="122"/>
      <c r="FP247" s="122"/>
      <c r="FZ247" s="122"/>
      <c r="GJ247" s="122"/>
      <c r="GT247" s="122"/>
      <c r="HD247" s="122"/>
      <c r="HN247" s="122"/>
      <c r="HX247" s="122"/>
    </row>
    <row xmlns:x14ac="http://schemas.microsoft.com/office/spreadsheetml/2009/9/ac" r="248" s="3" customFormat="true" x14ac:dyDescent="0.25">
      <c r="A248" s="373"/>
      <c r="B248" s="122"/>
      <c r="L248" s="122"/>
      <c r="V248" s="122"/>
      <c r="AF248" s="122"/>
      <c r="AP248" s="122"/>
      <c r="AZ248" s="122"/>
      <c r="BA248" s="122"/>
      <c r="BJ248" s="122"/>
      <c r="BK248" s="122"/>
      <c r="BT248" s="122"/>
      <c r="CD248" s="122"/>
      <c r="CN248" s="122"/>
      <c r="CX248" s="122"/>
      <c r="DH248" s="122"/>
      <c r="DR248" s="122"/>
      <c r="EB248" s="122"/>
      <c r="EL248" s="122"/>
      <c r="EV248" s="122"/>
      <c r="FF248" s="122"/>
      <c r="FP248" s="122"/>
      <c r="FZ248" s="122"/>
      <c r="GJ248" s="122"/>
      <c r="GT248" s="122"/>
      <c r="HD248" s="122"/>
      <c r="HN248" s="122"/>
      <c r="HX248" s="122"/>
    </row>
    <row xmlns:x14ac="http://schemas.microsoft.com/office/spreadsheetml/2009/9/ac" r="249" s="3" customFormat="true" x14ac:dyDescent="0.25">
      <c r="A249" s="373"/>
      <c r="B249" s="122"/>
      <c r="L249" s="122"/>
      <c r="V249" s="122"/>
      <c r="AF249" s="122"/>
      <c r="AP249" s="122"/>
      <c r="AZ249" s="122"/>
      <c r="BA249" s="122"/>
      <c r="BJ249" s="122"/>
      <c r="BK249" s="122"/>
      <c r="BT249" s="122"/>
      <c r="CD249" s="122"/>
      <c r="CN249" s="122"/>
      <c r="CX249" s="122"/>
      <c r="DH249" s="122"/>
      <c r="DR249" s="122"/>
      <c r="EB249" s="122"/>
      <c r="EL249" s="122"/>
      <c r="EV249" s="122"/>
      <c r="FF249" s="122"/>
      <c r="FP249" s="122"/>
      <c r="FZ249" s="122"/>
      <c r="GJ249" s="122"/>
      <c r="GT249" s="122"/>
      <c r="HD249" s="122"/>
      <c r="HN249" s="122"/>
      <c r="HX249" s="122"/>
    </row>
    <row xmlns:x14ac="http://schemas.microsoft.com/office/spreadsheetml/2009/9/ac" r="250" s="3" customFormat="true" x14ac:dyDescent="0.25">
      <c r="A250" s="373"/>
      <c r="B250" s="122"/>
      <c r="L250" s="122"/>
      <c r="V250" s="122"/>
      <c r="AF250" s="122"/>
      <c r="AP250" s="122"/>
      <c r="AZ250" s="122"/>
      <c r="BA250" s="122"/>
      <c r="BJ250" s="122"/>
      <c r="BK250" s="122"/>
      <c r="BT250" s="122"/>
      <c r="CD250" s="122"/>
      <c r="CN250" s="122"/>
      <c r="CX250" s="122"/>
      <c r="DH250" s="122"/>
      <c r="DR250" s="122"/>
      <c r="EB250" s="122"/>
      <c r="EL250" s="122"/>
      <c r="EV250" s="122"/>
      <c r="FF250" s="122"/>
      <c r="FP250" s="122"/>
      <c r="FZ250" s="122"/>
      <c r="GJ250" s="122"/>
      <c r="GT250" s="122"/>
      <c r="HD250" s="122"/>
      <c r="HN250" s="122"/>
      <c r="HX250" s="122"/>
    </row>
    <row xmlns:x14ac="http://schemas.microsoft.com/office/spreadsheetml/2009/9/ac" r="251" s="3" customFormat="true" x14ac:dyDescent="0.25">
      <c r="A251" s="373"/>
      <c r="B251" s="122"/>
      <c r="L251" s="122"/>
      <c r="V251" s="122"/>
      <c r="AF251" s="122"/>
      <c r="AP251" s="122"/>
      <c r="AZ251" s="122"/>
      <c r="BA251" s="122"/>
      <c r="BJ251" s="122"/>
      <c r="BK251" s="122"/>
      <c r="BT251" s="122"/>
      <c r="CD251" s="122"/>
      <c r="CN251" s="122"/>
      <c r="CX251" s="122"/>
      <c r="DH251" s="122"/>
      <c r="DR251" s="122"/>
      <c r="EB251" s="122"/>
      <c r="EL251" s="122"/>
      <c r="EV251" s="122"/>
      <c r="FF251" s="122"/>
      <c r="FP251" s="122"/>
      <c r="FZ251" s="122"/>
      <c r="GJ251" s="122"/>
      <c r="GT251" s="122"/>
      <c r="HD251" s="122"/>
      <c r="HN251" s="122"/>
      <c r="HX251" s="122"/>
    </row>
    <row xmlns:x14ac="http://schemas.microsoft.com/office/spreadsheetml/2009/9/ac" r="252" s="3" customFormat="true" x14ac:dyDescent="0.25">
      <c r="A252" s="373"/>
      <c r="B252" s="122"/>
      <c r="L252" s="122"/>
      <c r="V252" s="122"/>
      <c r="AF252" s="122"/>
      <c r="AP252" s="122"/>
      <c r="AZ252" s="122"/>
      <c r="BA252" s="122"/>
      <c r="BJ252" s="122"/>
      <c r="BK252" s="122"/>
      <c r="BT252" s="122"/>
      <c r="CD252" s="122"/>
      <c r="CN252" s="122"/>
      <c r="CX252" s="122"/>
      <c r="DH252" s="122"/>
      <c r="DR252" s="122"/>
      <c r="EB252" s="122"/>
      <c r="EL252" s="122"/>
      <c r="EV252" s="122"/>
      <c r="FF252" s="122"/>
      <c r="FP252" s="122"/>
      <c r="FZ252" s="122"/>
      <c r="GJ252" s="122"/>
      <c r="GT252" s="122"/>
      <c r="HD252" s="122"/>
      <c r="HN252" s="122"/>
      <c r="HX252" s="122"/>
    </row>
    <row xmlns:x14ac="http://schemas.microsoft.com/office/spreadsheetml/2009/9/ac" r="253" s="3" customFormat="true" x14ac:dyDescent="0.25">
      <c r="A253" s="373"/>
      <c r="B253" s="122"/>
      <c r="L253" s="122"/>
      <c r="V253" s="122"/>
      <c r="AF253" s="122"/>
      <c r="AP253" s="122"/>
      <c r="AZ253" s="122"/>
      <c r="BA253" s="122"/>
      <c r="BJ253" s="122"/>
      <c r="BK253" s="122"/>
      <c r="BT253" s="122"/>
      <c r="CD253" s="122"/>
      <c r="CN253" s="122"/>
      <c r="CX253" s="122"/>
      <c r="DH253" s="122"/>
      <c r="DR253" s="122"/>
      <c r="EB253" s="122"/>
      <c r="EL253" s="122"/>
      <c r="EV253" s="122"/>
      <c r="FF253" s="122"/>
      <c r="FP253" s="122"/>
      <c r="FZ253" s="122"/>
      <c r="GJ253" s="122"/>
      <c r="GT253" s="122"/>
      <c r="HD253" s="122"/>
      <c r="HN253" s="122"/>
      <c r="HX253" s="122"/>
    </row>
    <row xmlns:x14ac="http://schemas.microsoft.com/office/spreadsheetml/2009/9/ac" r="254" s="3" customFormat="true" x14ac:dyDescent="0.25">
      <c r="A254" s="373"/>
      <c r="B254" s="122"/>
      <c r="L254" s="122"/>
      <c r="V254" s="122"/>
      <c r="AF254" s="122"/>
      <c r="AP254" s="122"/>
      <c r="AZ254" s="122"/>
      <c r="BA254" s="122"/>
      <c r="BJ254" s="122"/>
      <c r="BK254" s="122"/>
      <c r="BT254" s="122"/>
      <c r="CD254" s="122"/>
      <c r="CN254" s="122"/>
      <c r="CX254" s="122"/>
      <c r="DH254" s="122"/>
      <c r="DR254" s="122"/>
      <c r="EB254" s="122"/>
      <c r="EL254" s="122"/>
      <c r="EV254" s="122"/>
      <c r="FF254" s="122"/>
      <c r="FP254" s="122"/>
      <c r="FZ254" s="122"/>
      <c r="GJ254" s="122"/>
      <c r="GT254" s="122"/>
      <c r="HD254" s="122"/>
      <c r="HN254" s="122"/>
      <c r="HX254" s="122"/>
    </row>
    <row xmlns:x14ac="http://schemas.microsoft.com/office/spreadsheetml/2009/9/ac" r="255" s="3" customFormat="true" x14ac:dyDescent="0.25">
      <c r="A255" s="373"/>
      <c r="B255" s="122"/>
      <c r="L255" s="122"/>
      <c r="V255" s="122"/>
      <c r="AF255" s="122"/>
      <c r="AP255" s="122"/>
      <c r="AZ255" s="122"/>
      <c r="BA255" s="122"/>
      <c r="BJ255" s="122"/>
      <c r="BK255" s="122"/>
      <c r="BT255" s="122"/>
      <c r="CD255" s="122"/>
      <c r="CN255" s="122"/>
      <c r="CX255" s="122"/>
      <c r="DH255" s="122"/>
      <c r="DR255" s="122"/>
      <c r="EB255" s="122"/>
      <c r="EL255" s="122"/>
      <c r="EV255" s="122"/>
      <c r="FF255" s="122"/>
      <c r="FP255" s="122"/>
      <c r="FZ255" s="122"/>
      <c r="GJ255" s="122"/>
      <c r="GT255" s="122"/>
      <c r="HD255" s="122"/>
      <c r="HN255" s="122"/>
      <c r="HX255" s="122"/>
    </row>
    <row xmlns:x14ac="http://schemas.microsoft.com/office/spreadsheetml/2009/9/ac" r="256" s="3" customFormat="true" x14ac:dyDescent="0.25">
      <c r="A256" s="373"/>
      <c r="B256" s="122"/>
      <c r="L256" s="122"/>
      <c r="V256" s="122"/>
      <c r="AF256" s="122"/>
      <c r="AP256" s="122"/>
      <c r="AZ256" s="122"/>
      <c r="BA256" s="122"/>
      <c r="BJ256" s="122"/>
      <c r="BK256" s="122"/>
      <c r="BT256" s="122"/>
      <c r="CD256" s="122"/>
      <c r="CN256" s="122"/>
      <c r="CX256" s="122"/>
      <c r="DH256" s="122"/>
      <c r="DR256" s="122"/>
      <c r="EB256" s="122"/>
      <c r="EL256" s="122"/>
      <c r="EV256" s="122"/>
      <c r="FF256" s="122"/>
      <c r="FP256" s="122"/>
      <c r="FZ256" s="122"/>
      <c r="GJ256" s="122"/>
      <c r="GT256" s="122"/>
      <c r="HD256" s="122"/>
      <c r="HN256" s="122"/>
      <c r="HX256" s="122"/>
    </row>
    <row xmlns:x14ac="http://schemas.microsoft.com/office/spreadsheetml/2009/9/ac" r="257" s="3" customFormat="true" x14ac:dyDescent="0.25">
      <c r="A257" s="373"/>
      <c r="B257" s="122"/>
      <c r="L257" s="122"/>
      <c r="V257" s="122"/>
      <c r="AF257" s="122"/>
      <c r="AP257" s="122"/>
      <c r="AZ257" s="122"/>
      <c r="BA257" s="122"/>
      <c r="BJ257" s="122"/>
      <c r="BK257" s="122"/>
      <c r="BT257" s="122"/>
      <c r="CD257" s="122"/>
      <c r="CN257" s="122"/>
      <c r="CX257" s="122"/>
      <c r="DH257" s="122"/>
      <c r="DR257" s="122"/>
      <c r="EB257" s="122"/>
      <c r="EL257" s="122"/>
      <c r="EV257" s="122"/>
      <c r="FF257" s="122"/>
      <c r="FP257" s="122"/>
      <c r="FZ257" s="122"/>
      <c r="GJ257" s="122"/>
      <c r="GT257" s="122"/>
      <c r="HD257" s="122"/>
      <c r="HN257" s="122"/>
      <c r="HX257" s="122"/>
    </row>
    <row xmlns:x14ac="http://schemas.microsoft.com/office/spreadsheetml/2009/9/ac" r="258" s="3" customFormat="true" x14ac:dyDescent="0.25">
      <c r="A258" s="373"/>
      <c r="B258" s="122"/>
      <c r="L258" s="122"/>
      <c r="V258" s="122"/>
      <c r="AF258" s="122"/>
      <c r="AP258" s="122"/>
      <c r="AZ258" s="122"/>
      <c r="BA258" s="122"/>
      <c r="BJ258" s="122"/>
      <c r="BK258" s="122"/>
      <c r="BT258" s="122"/>
      <c r="CD258" s="122"/>
      <c r="CN258" s="122"/>
      <c r="CX258" s="122"/>
      <c r="DH258" s="122"/>
      <c r="DR258" s="122"/>
      <c r="EB258" s="122"/>
      <c r="EL258" s="122"/>
      <c r="EV258" s="122"/>
      <c r="FF258" s="122"/>
      <c r="FP258" s="122"/>
      <c r="FZ258" s="122"/>
      <c r="GJ258" s="122"/>
      <c r="GT258" s="122"/>
      <c r="HD258" s="122"/>
      <c r="HN258" s="122"/>
      <c r="HX258" s="122"/>
    </row>
    <row xmlns:x14ac="http://schemas.microsoft.com/office/spreadsheetml/2009/9/ac" r="259" s="3" customFormat="true" x14ac:dyDescent="0.25">
      <c r="A259" s="373"/>
      <c r="B259" s="122"/>
      <c r="L259" s="122"/>
      <c r="V259" s="122"/>
      <c r="AF259" s="122"/>
      <c r="AP259" s="122"/>
      <c r="AZ259" s="122"/>
      <c r="BA259" s="122"/>
      <c r="BJ259" s="122"/>
      <c r="BK259" s="122"/>
      <c r="BT259" s="122"/>
      <c r="CD259" s="122"/>
      <c r="CN259" s="122"/>
      <c r="CX259" s="122"/>
      <c r="DH259" s="122"/>
      <c r="DR259" s="122"/>
      <c r="EB259" s="122"/>
      <c r="EL259" s="122"/>
      <c r="EV259" s="122"/>
      <c r="FF259" s="122"/>
      <c r="FP259" s="122"/>
      <c r="FZ259" s="122"/>
      <c r="GJ259" s="122"/>
      <c r="GT259" s="122"/>
      <c r="HD259" s="122"/>
      <c r="HN259" s="122"/>
      <c r="HX259" s="122"/>
    </row>
    <row xmlns:x14ac="http://schemas.microsoft.com/office/spreadsheetml/2009/9/ac" r="260" s="3" customFormat="true" x14ac:dyDescent="0.25">
      <c r="A260" s="373"/>
      <c r="B260" s="122"/>
      <c r="L260" s="122"/>
      <c r="V260" s="122"/>
      <c r="AF260" s="122"/>
      <c r="AP260" s="122"/>
      <c r="AZ260" s="122"/>
      <c r="BA260" s="122"/>
      <c r="BJ260" s="122"/>
      <c r="BK260" s="122"/>
      <c r="BT260" s="122"/>
      <c r="CD260" s="122"/>
      <c r="CN260" s="122"/>
      <c r="CX260" s="122"/>
      <c r="DH260" s="122"/>
      <c r="DR260" s="122"/>
      <c r="EB260" s="122"/>
      <c r="EL260" s="122"/>
      <c r="EV260" s="122"/>
      <c r="FF260" s="122"/>
      <c r="FP260" s="122"/>
      <c r="FZ260" s="122"/>
      <c r="GJ260" s="122"/>
      <c r="GT260" s="122"/>
      <c r="HD260" s="122"/>
      <c r="HN260" s="122"/>
      <c r="HX260" s="122"/>
    </row>
    <row xmlns:x14ac="http://schemas.microsoft.com/office/spreadsheetml/2009/9/ac" r="261" s="3" customFormat="true" x14ac:dyDescent="0.25">
      <c r="A261" s="373"/>
      <c r="B261" s="122"/>
      <c r="L261" s="122"/>
      <c r="V261" s="122"/>
      <c r="AF261" s="122"/>
      <c r="AP261" s="122"/>
      <c r="AZ261" s="122"/>
      <c r="BA261" s="122"/>
      <c r="BJ261" s="122"/>
      <c r="BK261" s="122"/>
      <c r="BT261" s="122"/>
      <c r="CD261" s="122"/>
      <c r="CN261" s="122"/>
      <c r="CX261" s="122"/>
      <c r="DH261" s="122"/>
      <c r="DR261" s="122"/>
      <c r="EB261" s="122"/>
      <c r="EL261" s="122"/>
      <c r="EV261" s="122"/>
      <c r="FF261" s="122"/>
      <c r="FP261" s="122"/>
      <c r="FZ261" s="122"/>
      <c r="GJ261" s="122"/>
      <c r="GT261" s="122"/>
      <c r="HD261" s="122"/>
      <c r="HN261" s="122"/>
      <c r="HX261" s="122"/>
    </row>
    <row xmlns:x14ac="http://schemas.microsoft.com/office/spreadsheetml/2009/9/ac" r="262" s="3" customFormat="true" x14ac:dyDescent="0.25">
      <c r="A262" s="373"/>
      <c r="B262" s="122"/>
      <c r="L262" s="122"/>
      <c r="V262" s="122"/>
      <c r="AF262" s="122"/>
      <c r="AP262" s="122"/>
      <c r="AZ262" s="122"/>
      <c r="BA262" s="122"/>
      <c r="BJ262" s="122"/>
      <c r="BK262" s="122"/>
      <c r="BT262" s="122"/>
      <c r="CD262" s="122"/>
      <c r="CN262" s="122"/>
      <c r="CX262" s="122"/>
      <c r="DH262" s="122"/>
      <c r="DR262" s="122"/>
      <c r="EB262" s="122"/>
      <c r="EL262" s="122"/>
      <c r="EV262" s="122"/>
      <c r="FF262" s="122"/>
      <c r="FP262" s="122"/>
      <c r="FZ262" s="122"/>
      <c r="GJ262" s="122"/>
      <c r="GT262" s="122"/>
      <c r="HD262" s="122"/>
      <c r="HN262" s="122"/>
      <c r="HX262" s="122"/>
    </row>
    <row xmlns:x14ac="http://schemas.microsoft.com/office/spreadsheetml/2009/9/ac" r="263" s="3" customFormat="true" x14ac:dyDescent="0.25">
      <c r="A263" s="373"/>
      <c r="B263" s="122"/>
      <c r="L263" s="122"/>
      <c r="V263" s="122"/>
      <c r="AF263" s="122"/>
      <c r="AP263" s="122"/>
      <c r="AZ263" s="122"/>
      <c r="BA263" s="122"/>
      <c r="BJ263" s="122"/>
      <c r="BK263" s="122"/>
      <c r="BT263" s="122"/>
      <c r="CD263" s="122"/>
      <c r="CN263" s="122"/>
      <c r="CX263" s="122"/>
      <c r="DH263" s="122"/>
      <c r="DR263" s="122"/>
      <c r="EB263" s="122"/>
      <c r="EL263" s="122"/>
      <c r="EV263" s="122"/>
      <c r="FF263" s="122"/>
      <c r="FP263" s="122"/>
      <c r="FZ263" s="122"/>
      <c r="GJ263" s="122"/>
      <c r="GT263" s="122"/>
      <c r="HD263" s="122"/>
      <c r="HN263" s="122"/>
      <c r="HX263" s="122"/>
    </row>
    <row xmlns:x14ac="http://schemas.microsoft.com/office/spreadsheetml/2009/9/ac" r="264" s="3" customFormat="true" x14ac:dyDescent="0.25">
      <c r="A264" s="373"/>
      <c r="B264" s="122"/>
      <c r="L264" s="122"/>
      <c r="V264" s="122"/>
      <c r="AF264" s="122"/>
      <c r="AP264" s="122"/>
      <c r="AZ264" s="122"/>
      <c r="BA264" s="122"/>
      <c r="BJ264" s="122"/>
      <c r="BK264" s="122"/>
      <c r="BT264" s="122"/>
      <c r="CD264" s="122"/>
      <c r="CN264" s="122"/>
      <c r="CX264" s="122"/>
      <c r="DH264" s="122"/>
      <c r="DR264" s="122"/>
      <c r="EB264" s="122"/>
      <c r="EL264" s="122"/>
      <c r="EV264" s="122"/>
      <c r="FF264" s="122"/>
      <c r="FP264" s="122"/>
      <c r="FZ264" s="122"/>
      <c r="GJ264" s="122"/>
      <c r="GT264" s="122"/>
      <c r="HD264" s="122"/>
      <c r="HN264" s="122"/>
      <c r="HX264" s="122"/>
    </row>
    <row xmlns:x14ac="http://schemas.microsoft.com/office/spreadsheetml/2009/9/ac" r="265" s="3" customFormat="true" x14ac:dyDescent="0.25">
      <c r="A265" s="373"/>
      <c r="B265" s="122"/>
      <c r="L265" s="122"/>
      <c r="V265" s="122"/>
      <c r="AF265" s="122"/>
      <c r="AP265" s="122"/>
      <c r="AZ265" s="122"/>
      <c r="BA265" s="122"/>
      <c r="BJ265" s="122"/>
      <c r="BK265" s="122"/>
      <c r="BT265" s="122"/>
      <c r="CD265" s="122"/>
      <c r="CN265" s="122"/>
      <c r="CX265" s="122"/>
      <c r="DH265" s="122"/>
      <c r="DR265" s="122"/>
      <c r="EB265" s="122"/>
      <c r="EL265" s="122"/>
      <c r="EV265" s="122"/>
      <c r="FF265" s="122"/>
      <c r="FP265" s="122"/>
      <c r="FZ265" s="122"/>
      <c r="GJ265" s="122"/>
      <c r="GT265" s="122"/>
      <c r="HD265" s="122"/>
      <c r="HN265" s="122"/>
      <c r="HX265" s="122"/>
    </row>
    <row xmlns:x14ac="http://schemas.microsoft.com/office/spreadsheetml/2009/9/ac" r="266" s="3" customFormat="true" x14ac:dyDescent="0.25">
      <c r="A266" s="373"/>
      <c r="B266" s="122"/>
      <c r="L266" s="122"/>
      <c r="V266" s="122"/>
      <c r="AF266" s="122"/>
      <c r="AP266" s="122"/>
      <c r="AZ266" s="122"/>
      <c r="BA266" s="122"/>
      <c r="BJ266" s="122"/>
      <c r="BK266" s="122"/>
      <c r="BT266" s="122"/>
      <c r="CD266" s="122"/>
      <c r="CN266" s="122"/>
      <c r="CX266" s="122"/>
      <c r="DH266" s="122"/>
      <c r="DR266" s="122"/>
      <c r="EB266" s="122"/>
      <c r="EL266" s="122"/>
      <c r="EV266" s="122"/>
      <c r="FF266" s="122"/>
      <c r="FP266" s="122"/>
      <c r="FZ266" s="122"/>
      <c r="GJ266" s="122"/>
      <c r="GT266" s="122"/>
      <c r="HD266" s="122"/>
      <c r="HN266" s="122"/>
      <c r="HX266" s="122"/>
    </row>
    <row xmlns:x14ac="http://schemas.microsoft.com/office/spreadsheetml/2009/9/ac" r="267" s="3" customFormat="true" x14ac:dyDescent="0.25">
      <c r="A267" s="373"/>
      <c r="B267" s="122"/>
      <c r="L267" s="122"/>
      <c r="V267" s="122"/>
      <c r="AF267" s="122"/>
      <c r="AP267" s="122"/>
      <c r="AZ267" s="122"/>
      <c r="BA267" s="122"/>
      <c r="BJ267" s="122"/>
      <c r="BK267" s="122"/>
      <c r="BT267" s="122"/>
      <c r="CD267" s="122"/>
      <c r="CN267" s="122"/>
      <c r="CX267" s="122"/>
      <c r="DH267" s="122"/>
      <c r="DR267" s="122"/>
      <c r="EB267" s="122"/>
      <c r="EL267" s="122"/>
      <c r="EV267" s="122"/>
      <c r="FF267" s="122"/>
      <c r="FP267" s="122"/>
      <c r="FZ267" s="122"/>
      <c r="GJ267" s="122"/>
      <c r="GT267" s="122"/>
      <c r="HD267" s="122"/>
      <c r="HN267" s="122"/>
      <c r="HX267" s="122"/>
    </row>
    <row xmlns:x14ac="http://schemas.microsoft.com/office/spreadsheetml/2009/9/ac" r="268" s="3" customFormat="true" x14ac:dyDescent="0.25">
      <c r="A268" s="373"/>
      <c r="B268" s="122"/>
      <c r="L268" s="122"/>
      <c r="V268" s="122"/>
      <c r="AF268" s="122"/>
      <c r="AP268" s="122"/>
      <c r="AZ268" s="122"/>
      <c r="BA268" s="122"/>
      <c r="BJ268" s="122"/>
      <c r="BK268" s="122"/>
      <c r="BT268" s="122"/>
      <c r="CD268" s="122"/>
      <c r="CN268" s="122"/>
      <c r="CX268" s="122"/>
      <c r="DH268" s="122"/>
      <c r="DR268" s="122"/>
      <c r="EB268" s="122"/>
      <c r="EL268" s="122"/>
      <c r="EV268" s="122"/>
      <c r="FF268" s="122"/>
      <c r="FP268" s="122"/>
      <c r="FZ268" s="122"/>
      <c r="GJ268" s="122"/>
      <c r="GT268" s="122"/>
      <c r="HD268" s="122"/>
      <c r="HN268" s="122"/>
      <c r="HX268" s="122"/>
    </row>
    <row xmlns:x14ac="http://schemas.microsoft.com/office/spreadsheetml/2009/9/ac" r="269" s="3" customFormat="true" x14ac:dyDescent="0.25">
      <c r="A269" s="373"/>
      <c r="B269" s="122"/>
      <c r="L269" s="122"/>
      <c r="V269" s="122"/>
      <c r="AF269" s="122"/>
      <c r="AP269" s="122"/>
      <c r="AZ269" s="122"/>
      <c r="BA269" s="122"/>
      <c r="BJ269" s="122"/>
      <c r="BK269" s="122"/>
      <c r="BT269" s="122"/>
      <c r="CD269" s="122"/>
      <c r="CN269" s="122"/>
      <c r="CX269" s="122"/>
      <c r="DH269" s="122"/>
      <c r="DR269" s="122"/>
      <c r="EB269" s="122"/>
      <c r="EL269" s="122"/>
      <c r="EV269" s="122"/>
      <c r="FF269" s="122"/>
      <c r="FP269" s="122"/>
      <c r="FZ269" s="122"/>
      <c r="GJ269" s="122"/>
      <c r="GT269" s="122"/>
      <c r="HD269" s="122"/>
      <c r="HN269" s="122"/>
      <c r="HX269" s="122"/>
    </row>
    <row xmlns:x14ac="http://schemas.microsoft.com/office/spreadsheetml/2009/9/ac" r="270" s="3" customFormat="true" x14ac:dyDescent="0.25">
      <c r="A270" s="373"/>
      <c r="B270" s="122"/>
      <c r="L270" s="122"/>
      <c r="V270" s="122"/>
      <c r="AF270" s="122"/>
      <c r="AP270" s="122"/>
      <c r="AZ270" s="122"/>
      <c r="BA270" s="122"/>
      <c r="BJ270" s="122"/>
      <c r="BK270" s="122"/>
      <c r="BT270" s="122"/>
      <c r="CD270" s="122"/>
      <c r="CN270" s="122"/>
      <c r="CX270" s="122"/>
      <c r="DH270" s="122"/>
      <c r="DR270" s="122"/>
      <c r="EB270" s="122"/>
      <c r="EL270" s="122"/>
      <c r="EV270" s="122"/>
      <c r="FF270" s="122"/>
      <c r="FP270" s="122"/>
      <c r="FZ270" s="122"/>
      <c r="GJ270" s="122"/>
      <c r="GT270" s="122"/>
      <c r="HD270" s="122"/>
      <c r="HN270" s="122"/>
      <c r="HX270" s="122"/>
    </row>
    <row xmlns:x14ac="http://schemas.microsoft.com/office/spreadsheetml/2009/9/ac" r="271" s="3" customFormat="true" x14ac:dyDescent="0.25">
      <c r="A271" s="373"/>
      <c r="B271" s="122"/>
      <c r="L271" s="122"/>
      <c r="V271" s="122"/>
      <c r="AF271" s="122"/>
      <c r="AP271" s="122"/>
      <c r="AZ271" s="122"/>
      <c r="BA271" s="122"/>
      <c r="BJ271" s="122"/>
      <c r="BK271" s="122"/>
      <c r="BT271" s="122"/>
      <c r="CD271" s="122"/>
      <c r="CN271" s="122"/>
      <c r="CX271" s="122"/>
      <c r="DH271" s="122"/>
      <c r="DR271" s="122"/>
      <c r="EB271" s="122"/>
      <c r="EL271" s="122"/>
      <c r="EV271" s="122"/>
      <c r="FF271" s="122"/>
      <c r="FP271" s="122"/>
      <c r="FZ271" s="122"/>
      <c r="GJ271" s="122"/>
      <c r="GT271" s="122"/>
      <c r="HD271" s="122"/>
      <c r="HN271" s="122"/>
      <c r="HX271" s="122"/>
    </row>
    <row xmlns:x14ac="http://schemas.microsoft.com/office/spreadsheetml/2009/9/ac" r="272" s="3" customFormat="true" x14ac:dyDescent="0.25">
      <c r="A272" s="373"/>
      <c r="B272" s="122"/>
      <c r="L272" s="122"/>
      <c r="V272" s="122"/>
      <c r="AF272" s="122"/>
      <c r="AP272" s="122"/>
      <c r="AZ272" s="122"/>
      <c r="BA272" s="122"/>
      <c r="BJ272" s="122"/>
      <c r="BK272" s="122"/>
      <c r="BT272" s="122"/>
      <c r="CD272" s="122"/>
      <c r="CN272" s="122"/>
      <c r="CX272" s="122"/>
      <c r="DH272" s="122"/>
      <c r="DR272" s="122"/>
      <c r="EB272" s="122"/>
      <c r="EL272" s="122"/>
      <c r="EV272" s="122"/>
      <c r="FF272" s="122"/>
      <c r="FP272" s="122"/>
      <c r="FZ272" s="122"/>
      <c r="GJ272" s="122"/>
      <c r="GT272" s="122"/>
      <c r="HD272" s="122"/>
      <c r="HN272" s="122"/>
      <c r="HX272" s="122"/>
    </row>
    <row xmlns:x14ac="http://schemas.microsoft.com/office/spreadsheetml/2009/9/ac" r="273" s="3" customFormat="true" x14ac:dyDescent="0.25">
      <c r="A273" s="373"/>
      <c r="B273" s="122"/>
      <c r="L273" s="122"/>
      <c r="V273" s="122"/>
      <c r="AF273" s="122"/>
      <c r="AP273" s="122"/>
      <c r="AZ273" s="122"/>
      <c r="BA273" s="122"/>
      <c r="BJ273" s="122"/>
      <c r="BK273" s="122"/>
      <c r="BT273" s="122"/>
      <c r="CD273" s="122"/>
      <c r="CN273" s="122"/>
      <c r="CX273" s="122"/>
      <c r="DH273" s="122"/>
      <c r="DR273" s="122"/>
      <c r="EB273" s="122"/>
      <c r="EL273" s="122"/>
      <c r="EV273" s="122"/>
      <c r="FF273" s="122"/>
      <c r="FP273" s="122"/>
      <c r="FZ273" s="122"/>
      <c r="GJ273" s="122"/>
      <c r="GT273" s="122"/>
      <c r="HD273" s="122"/>
      <c r="HN273" s="122"/>
      <c r="HX273" s="122"/>
    </row>
    <row xmlns:x14ac="http://schemas.microsoft.com/office/spreadsheetml/2009/9/ac" r="274" s="3" customFormat="true" x14ac:dyDescent="0.25">
      <c r="A274" s="373"/>
      <c r="B274" s="122"/>
      <c r="L274" s="122"/>
      <c r="V274" s="122"/>
      <c r="AF274" s="122"/>
      <c r="AP274" s="122"/>
      <c r="AZ274" s="122"/>
      <c r="BA274" s="122"/>
      <c r="BJ274" s="122"/>
      <c r="BK274" s="122"/>
      <c r="BT274" s="122"/>
      <c r="CD274" s="122"/>
      <c r="CN274" s="122"/>
      <c r="CX274" s="122"/>
      <c r="DH274" s="122"/>
      <c r="DR274" s="122"/>
      <c r="EB274" s="122"/>
      <c r="EL274" s="122"/>
      <c r="EV274" s="122"/>
      <c r="FF274" s="122"/>
      <c r="FP274" s="122"/>
      <c r="FZ274" s="122"/>
      <c r="GJ274" s="122"/>
      <c r="GT274" s="122"/>
      <c r="HD274" s="122"/>
      <c r="HN274" s="122"/>
      <c r="HX274" s="122"/>
    </row>
    <row xmlns:x14ac="http://schemas.microsoft.com/office/spreadsheetml/2009/9/ac" r="275" s="3" customFormat="true" x14ac:dyDescent="0.25">
      <c r="A275" s="373"/>
      <c r="B275" s="122"/>
      <c r="L275" s="122"/>
      <c r="V275" s="122"/>
      <c r="AF275" s="122"/>
      <c r="AP275" s="122"/>
      <c r="AZ275" s="122"/>
      <c r="BA275" s="122"/>
      <c r="BJ275" s="122"/>
      <c r="BK275" s="122"/>
      <c r="BT275" s="122"/>
      <c r="CD275" s="122"/>
      <c r="CN275" s="122"/>
      <c r="CX275" s="122"/>
      <c r="DH275" s="122"/>
      <c r="DR275" s="122"/>
      <c r="EB275" s="122"/>
      <c r="EL275" s="122"/>
      <c r="EV275" s="122"/>
      <c r="FF275" s="122"/>
      <c r="FP275" s="122"/>
      <c r="FZ275" s="122"/>
      <c r="GJ275" s="122"/>
      <c r="GT275" s="122"/>
      <c r="HD275" s="122"/>
      <c r="HN275" s="122"/>
      <c r="HX275" s="122"/>
    </row>
    <row xmlns:x14ac="http://schemas.microsoft.com/office/spreadsheetml/2009/9/ac" r="276" s="3" customFormat="true" x14ac:dyDescent="0.25">
      <c r="A276" s="373"/>
      <c r="B276" s="122"/>
      <c r="L276" s="122"/>
      <c r="V276" s="122"/>
      <c r="AF276" s="122"/>
      <c r="AP276" s="122"/>
      <c r="AZ276" s="122"/>
      <c r="BA276" s="122"/>
      <c r="BJ276" s="122"/>
      <c r="BK276" s="122"/>
      <c r="BT276" s="122"/>
      <c r="CD276" s="122"/>
      <c r="CN276" s="122"/>
      <c r="CX276" s="122"/>
      <c r="DH276" s="122"/>
      <c r="DR276" s="122"/>
      <c r="EB276" s="122"/>
      <c r="EL276" s="122"/>
      <c r="EV276" s="122"/>
      <c r="FF276" s="122"/>
      <c r="FP276" s="122"/>
      <c r="FZ276" s="122"/>
      <c r="GJ276" s="122"/>
      <c r="GT276" s="122"/>
      <c r="HD276" s="122"/>
      <c r="HN276" s="122"/>
      <c r="HX276" s="122"/>
    </row>
    <row xmlns:x14ac="http://schemas.microsoft.com/office/spreadsheetml/2009/9/ac" r="277" s="3" customFormat="true" x14ac:dyDescent="0.25">
      <c r="A277" s="373"/>
      <c r="B277" s="122"/>
      <c r="L277" s="122"/>
      <c r="V277" s="122"/>
      <c r="AF277" s="122"/>
      <c r="AP277" s="122"/>
      <c r="AZ277" s="122"/>
      <c r="BA277" s="122"/>
      <c r="BJ277" s="122"/>
      <c r="BK277" s="122"/>
      <c r="BT277" s="122"/>
      <c r="CD277" s="122"/>
      <c r="CN277" s="122"/>
      <c r="CX277" s="122"/>
      <c r="DH277" s="122"/>
      <c r="DR277" s="122"/>
      <c r="EB277" s="122"/>
      <c r="EL277" s="122"/>
      <c r="EV277" s="122"/>
      <c r="FF277" s="122"/>
      <c r="FP277" s="122"/>
      <c r="FZ277" s="122"/>
      <c r="GJ277" s="122"/>
      <c r="GT277" s="122"/>
      <c r="HD277" s="122"/>
      <c r="HN277" s="122"/>
      <c r="HX277" s="122"/>
    </row>
    <row xmlns:x14ac="http://schemas.microsoft.com/office/spreadsheetml/2009/9/ac" r="278" s="3" customFormat="true" x14ac:dyDescent="0.25">
      <c r="A278" s="373"/>
      <c r="B278" s="122"/>
      <c r="L278" s="122"/>
      <c r="V278" s="122"/>
      <c r="AF278" s="122"/>
      <c r="AP278" s="122"/>
      <c r="AZ278" s="122"/>
      <c r="BA278" s="122"/>
      <c r="BJ278" s="122"/>
      <c r="BK278" s="122"/>
      <c r="BT278" s="122"/>
      <c r="CD278" s="122"/>
      <c r="CN278" s="122"/>
      <c r="CX278" s="122"/>
      <c r="DH278" s="122"/>
      <c r="DR278" s="122"/>
      <c r="EB278" s="122"/>
      <c r="EL278" s="122"/>
      <c r="EV278" s="122"/>
      <c r="FF278" s="122"/>
      <c r="FP278" s="122"/>
      <c r="FZ278" s="122"/>
      <c r="GJ278" s="122"/>
      <c r="GT278" s="122"/>
      <c r="HD278" s="122"/>
      <c r="HN278" s="122"/>
      <c r="HX278" s="122"/>
    </row>
    <row xmlns:x14ac="http://schemas.microsoft.com/office/spreadsheetml/2009/9/ac" r="279" s="3" customFormat="true" x14ac:dyDescent="0.25">
      <c r="A279" s="373"/>
      <c r="B279" s="122"/>
      <c r="L279" s="122"/>
      <c r="V279" s="122"/>
      <c r="AF279" s="122"/>
      <c r="AP279" s="122"/>
      <c r="AZ279" s="122"/>
      <c r="BA279" s="122"/>
      <c r="BJ279" s="122"/>
      <c r="BK279" s="122"/>
      <c r="BT279" s="122"/>
      <c r="CD279" s="122"/>
      <c r="CN279" s="122"/>
      <c r="CX279" s="122"/>
      <c r="DH279" s="122"/>
      <c r="DR279" s="122"/>
      <c r="EB279" s="122"/>
      <c r="EL279" s="122"/>
      <c r="EV279" s="122"/>
      <c r="FF279" s="122"/>
      <c r="FP279" s="122"/>
      <c r="FZ279" s="122"/>
      <c r="GJ279" s="122"/>
      <c r="GT279" s="122"/>
      <c r="HD279" s="122"/>
      <c r="HN279" s="122"/>
      <c r="HX279" s="122"/>
    </row>
    <row xmlns:x14ac="http://schemas.microsoft.com/office/spreadsheetml/2009/9/ac" r="280" s="3" customFormat="true" x14ac:dyDescent="0.25">
      <c r="A280" s="373"/>
      <c r="B280" s="122"/>
      <c r="L280" s="122"/>
      <c r="V280" s="122"/>
      <c r="AF280" s="122"/>
      <c r="AP280" s="122"/>
      <c r="AZ280" s="122"/>
      <c r="BA280" s="122"/>
      <c r="BJ280" s="122"/>
      <c r="BK280" s="122"/>
      <c r="BT280" s="122"/>
      <c r="CD280" s="122"/>
      <c r="CN280" s="122"/>
      <c r="CX280" s="122"/>
      <c r="DH280" s="122"/>
      <c r="DR280" s="122"/>
      <c r="EB280" s="122"/>
      <c r="EL280" s="122"/>
      <c r="EV280" s="122"/>
      <c r="FF280" s="122"/>
      <c r="FP280" s="122"/>
      <c r="FZ280" s="122"/>
      <c r="GJ280" s="122"/>
      <c r="GT280" s="122"/>
      <c r="HD280" s="122"/>
      <c r="HN280" s="122"/>
      <c r="HX280" s="122"/>
    </row>
    <row xmlns:x14ac="http://schemas.microsoft.com/office/spreadsheetml/2009/9/ac" r="281" s="3" customFormat="true" x14ac:dyDescent="0.25">
      <c r="A281" s="373"/>
      <c r="B281" s="122"/>
      <c r="L281" s="122"/>
      <c r="V281" s="122"/>
      <c r="AF281" s="122"/>
      <c r="AP281" s="122"/>
      <c r="AZ281" s="122"/>
      <c r="BA281" s="122"/>
      <c r="BJ281" s="122"/>
      <c r="BK281" s="122"/>
      <c r="BT281" s="122"/>
      <c r="CD281" s="122"/>
      <c r="CN281" s="122"/>
      <c r="CX281" s="122"/>
      <c r="DH281" s="122"/>
      <c r="DR281" s="122"/>
      <c r="EB281" s="122"/>
      <c r="EL281" s="122"/>
      <c r="EV281" s="122"/>
      <c r="FF281" s="122"/>
      <c r="FP281" s="122"/>
      <c r="FZ281" s="122"/>
      <c r="GJ281" s="122"/>
      <c r="GT281" s="122"/>
      <c r="HD281" s="122"/>
      <c r="HN281" s="122"/>
      <c r="HX281" s="122"/>
    </row>
    <row xmlns:x14ac="http://schemas.microsoft.com/office/spreadsheetml/2009/9/ac" r="282" s="3" customFormat="true" x14ac:dyDescent="0.25">
      <c r="A282" s="373"/>
      <c r="B282" s="122"/>
      <c r="L282" s="122"/>
      <c r="V282" s="122"/>
      <c r="AF282" s="122"/>
      <c r="AP282" s="122"/>
      <c r="AZ282" s="122"/>
      <c r="BA282" s="122"/>
      <c r="BJ282" s="122"/>
      <c r="BK282" s="122"/>
      <c r="BT282" s="122"/>
      <c r="CD282" s="122"/>
      <c r="CN282" s="122"/>
      <c r="CX282" s="122"/>
      <c r="DH282" s="122"/>
      <c r="DR282" s="122"/>
      <c r="EB282" s="122"/>
      <c r="EL282" s="122"/>
      <c r="EV282" s="122"/>
      <c r="FF282" s="122"/>
      <c r="FP282" s="122"/>
      <c r="FZ282" s="122"/>
      <c r="GJ282" s="122"/>
      <c r="GT282" s="122"/>
      <c r="HD282" s="122"/>
      <c r="HN282" s="122"/>
      <c r="HX282" s="122"/>
    </row>
    <row xmlns:x14ac="http://schemas.microsoft.com/office/spreadsheetml/2009/9/ac" r="283" s="3" customFormat="true" x14ac:dyDescent="0.25">
      <c r="A283" s="373"/>
      <c r="B283" s="122"/>
      <c r="L283" s="122"/>
      <c r="V283" s="122"/>
      <c r="AF283" s="122"/>
      <c r="AP283" s="122"/>
      <c r="AZ283" s="122"/>
      <c r="BA283" s="122"/>
      <c r="BJ283" s="122"/>
      <c r="BK283" s="122"/>
      <c r="BT283" s="122"/>
      <c r="CD283" s="122"/>
      <c r="CN283" s="122"/>
      <c r="CX283" s="122"/>
      <c r="DH283" s="122"/>
      <c r="DR283" s="122"/>
      <c r="EB283" s="122"/>
      <c r="EL283" s="122"/>
      <c r="EV283" s="122"/>
      <c r="FF283" s="122"/>
      <c r="FP283" s="122"/>
      <c r="FZ283" s="122"/>
      <c r="GJ283" s="122"/>
      <c r="GT283" s="122"/>
      <c r="HD283" s="122"/>
      <c r="HN283" s="122"/>
      <c r="HX283" s="122"/>
    </row>
    <row xmlns:x14ac="http://schemas.microsoft.com/office/spreadsheetml/2009/9/ac" r="284" s="3" customFormat="true" x14ac:dyDescent="0.25">
      <c r="A284" s="373"/>
      <c r="B284" s="122"/>
      <c r="L284" s="122"/>
      <c r="V284" s="122"/>
      <c r="AF284" s="122"/>
      <c r="AP284" s="122"/>
      <c r="AZ284" s="122"/>
      <c r="BA284" s="122"/>
      <c r="BJ284" s="122"/>
      <c r="BK284" s="122"/>
      <c r="BT284" s="122"/>
      <c r="CD284" s="122"/>
      <c r="CN284" s="122"/>
      <c r="CX284" s="122"/>
      <c r="DH284" s="122"/>
      <c r="DR284" s="122"/>
      <c r="EB284" s="122"/>
      <c r="EL284" s="122"/>
      <c r="EV284" s="122"/>
      <c r="FF284" s="122"/>
      <c r="FP284" s="122"/>
      <c r="FZ284" s="122"/>
      <c r="GJ284" s="122"/>
      <c r="GT284" s="122"/>
      <c r="HD284" s="122"/>
      <c r="HN284" s="122"/>
      <c r="HX284" s="122"/>
    </row>
    <row xmlns:x14ac="http://schemas.microsoft.com/office/spreadsheetml/2009/9/ac" r="285" s="3" customFormat="true" x14ac:dyDescent="0.25">
      <c r="A285" s="373"/>
      <c r="B285" s="122"/>
      <c r="L285" s="122"/>
      <c r="V285" s="122"/>
      <c r="AF285" s="122"/>
      <c r="AP285" s="122"/>
      <c r="AZ285" s="122"/>
      <c r="BA285" s="122"/>
      <c r="BJ285" s="122"/>
      <c r="BK285" s="122"/>
      <c r="BT285" s="122"/>
      <c r="CD285" s="122"/>
      <c r="CN285" s="122"/>
      <c r="CX285" s="122"/>
      <c r="DH285" s="122"/>
      <c r="DR285" s="122"/>
      <c r="EB285" s="122"/>
      <c r="EL285" s="122"/>
      <c r="EV285" s="122"/>
      <c r="FF285" s="122"/>
      <c r="FP285" s="122"/>
      <c r="FZ285" s="122"/>
      <c r="GJ285" s="122"/>
      <c r="GT285" s="122"/>
      <c r="HD285" s="122"/>
      <c r="HN285" s="122"/>
      <c r="HX285" s="122"/>
    </row>
    <row xmlns:x14ac="http://schemas.microsoft.com/office/spreadsheetml/2009/9/ac" r="286" s="3" customFormat="true" x14ac:dyDescent="0.25">
      <c r="A286" s="373"/>
      <c r="B286" s="122"/>
      <c r="L286" s="122"/>
      <c r="V286" s="122"/>
      <c r="AF286" s="122"/>
      <c r="AP286" s="122"/>
      <c r="AZ286" s="122"/>
      <c r="BA286" s="122"/>
      <c r="BJ286" s="122"/>
      <c r="BK286" s="122"/>
      <c r="BT286" s="122"/>
      <c r="CD286" s="122"/>
      <c r="CN286" s="122"/>
      <c r="CX286" s="122"/>
      <c r="DH286" s="122"/>
      <c r="DR286" s="122"/>
      <c r="EB286" s="122"/>
      <c r="EL286" s="122"/>
      <c r="EV286" s="122"/>
      <c r="FF286" s="122"/>
      <c r="FP286" s="122"/>
      <c r="FZ286" s="122"/>
      <c r="GJ286" s="122"/>
      <c r="GT286" s="122"/>
      <c r="HD286" s="122"/>
      <c r="HN286" s="122"/>
      <c r="HX286" s="122"/>
    </row>
    <row xmlns:x14ac="http://schemas.microsoft.com/office/spreadsheetml/2009/9/ac" r="287" s="3" customFormat="true" x14ac:dyDescent="0.25">
      <c r="A287" s="373"/>
      <c r="B287" s="122"/>
      <c r="L287" s="122"/>
      <c r="V287" s="122"/>
      <c r="AF287" s="122"/>
      <c r="AP287" s="122"/>
      <c r="AZ287" s="122"/>
      <c r="BA287" s="122"/>
      <c r="BJ287" s="122"/>
      <c r="BK287" s="122"/>
      <c r="BT287" s="122"/>
      <c r="CD287" s="122"/>
      <c r="CN287" s="122"/>
      <c r="CX287" s="122"/>
      <c r="DH287" s="122"/>
      <c r="DR287" s="122"/>
      <c r="EB287" s="122"/>
      <c r="EL287" s="122"/>
      <c r="EV287" s="122"/>
      <c r="FF287" s="122"/>
      <c r="FP287" s="122"/>
      <c r="FZ287" s="122"/>
      <c r="GJ287" s="122"/>
      <c r="GT287" s="122"/>
      <c r="HD287" s="122"/>
      <c r="HN287" s="122"/>
      <c r="HX287" s="122"/>
    </row>
    <row xmlns:x14ac="http://schemas.microsoft.com/office/spreadsheetml/2009/9/ac" r="288" s="3" customFormat="true" x14ac:dyDescent="0.25">
      <c r="A288" s="373"/>
      <c r="B288" s="122"/>
      <c r="L288" s="122"/>
      <c r="V288" s="122"/>
      <c r="AF288" s="122"/>
      <c r="AP288" s="122"/>
      <c r="AZ288" s="122"/>
      <c r="BA288" s="122"/>
      <c r="BJ288" s="122"/>
      <c r="BK288" s="122"/>
      <c r="BT288" s="122"/>
      <c r="CD288" s="122"/>
      <c r="CN288" s="122"/>
      <c r="CX288" s="122"/>
      <c r="DH288" s="122"/>
      <c r="DR288" s="122"/>
      <c r="EB288" s="122"/>
      <c r="EL288" s="122"/>
      <c r="EV288" s="122"/>
      <c r="FF288" s="122"/>
      <c r="FP288" s="122"/>
      <c r="FZ288" s="122"/>
      <c r="GJ288" s="122"/>
      <c r="GT288" s="122"/>
      <c r="HD288" s="122"/>
      <c r="HN288" s="122"/>
      <c r="HX288" s="122"/>
    </row>
    <row xmlns:x14ac="http://schemas.microsoft.com/office/spreadsheetml/2009/9/ac" r="289" s="3" customFormat="true" x14ac:dyDescent="0.25">
      <c r="A289" s="373"/>
      <c r="B289" s="122"/>
      <c r="L289" s="122"/>
      <c r="V289" s="122"/>
      <c r="AF289" s="122"/>
      <c r="AP289" s="122"/>
      <c r="AZ289" s="122"/>
      <c r="BA289" s="122"/>
      <c r="BJ289" s="122"/>
      <c r="BK289" s="122"/>
      <c r="BT289" s="122"/>
      <c r="CD289" s="122"/>
      <c r="CN289" s="122"/>
      <c r="CX289" s="122"/>
      <c r="DH289" s="122"/>
      <c r="DR289" s="122"/>
      <c r="EB289" s="122"/>
      <c r="EL289" s="122"/>
      <c r="EV289" s="122"/>
      <c r="FF289" s="122"/>
      <c r="FP289" s="122"/>
      <c r="FZ289" s="122"/>
      <c r="GJ289" s="122"/>
      <c r="GT289" s="122"/>
      <c r="HD289" s="122"/>
      <c r="HN289" s="122"/>
      <c r="HX289" s="122"/>
    </row>
    <row xmlns:x14ac="http://schemas.microsoft.com/office/spreadsheetml/2009/9/ac" r="290" s="3" customFormat="true" x14ac:dyDescent="0.25">
      <c r="A290" s="373"/>
      <c r="B290" s="122"/>
      <c r="L290" s="122"/>
      <c r="V290" s="122"/>
      <c r="AF290" s="122"/>
      <c r="AP290" s="122"/>
      <c r="AZ290" s="122"/>
      <c r="BA290" s="122"/>
      <c r="BJ290" s="122"/>
      <c r="BK290" s="122"/>
      <c r="BT290" s="122"/>
      <c r="CD290" s="122"/>
      <c r="CN290" s="122"/>
      <c r="CX290" s="122"/>
      <c r="DH290" s="122"/>
      <c r="DR290" s="122"/>
      <c r="EB290" s="122"/>
      <c r="EL290" s="122"/>
      <c r="EV290" s="122"/>
      <c r="FF290" s="122"/>
      <c r="FP290" s="122"/>
      <c r="FZ290" s="122"/>
      <c r="GJ290" s="122"/>
      <c r="GT290" s="122"/>
      <c r="HD290" s="122"/>
      <c r="HN290" s="122"/>
      <c r="HX290" s="122"/>
    </row>
    <row xmlns:x14ac="http://schemas.microsoft.com/office/spreadsheetml/2009/9/ac" r="291" s="3" customFormat="true" x14ac:dyDescent="0.25">
      <c r="A291" s="373"/>
      <c r="B291" s="122"/>
      <c r="L291" s="122"/>
      <c r="V291" s="122"/>
      <c r="AF291" s="122"/>
      <c r="AP291" s="122"/>
      <c r="AZ291" s="122"/>
      <c r="BA291" s="122"/>
      <c r="BJ291" s="122"/>
      <c r="BK291" s="122"/>
      <c r="BT291" s="122"/>
      <c r="CD291" s="122"/>
      <c r="CN291" s="122"/>
      <c r="CX291" s="122"/>
      <c r="DH291" s="122"/>
      <c r="DR291" s="122"/>
      <c r="EB291" s="122"/>
      <c r="EL291" s="122"/>
      <c r="EV291" s="122"/>
      <c r="FF291" s="122"/>
      <c r="FP291" s="122"/>
      <c r="FZ291" s="122"/>
      <c r="GJ291" s="122"/>
      <c r="GT291" s="122"/>
      <c r="HD291" s="122"/>
      <c r="HN291" s="122"/>
      <c r="HX291" s="122"/>
    </row>
    <row xmlns:x14ac="http://schemas.microsoft.com/office/spreadsheetml/2009/9/ac" r="292" s="3" customFormat="true" x14ac:dyDescent="0.25">
      <c r="A292" s="373"/>
      <c r="B292" s="122"/>
      <c r="L292" s="122"/>
      <c r="V292" s="122"/>
      <c r="AF292" s="122"/>
      <c r="AP292" s="122"/>
      <c r="AZ292" s="122"/>
      <c r="BA292" s="122"/>
      <c r="BJ292" s="122"/>
      <c r="BK292" s="122"/>
      <c r="BT292" s="122"/>
      <c r="CD292" s="122"/>
      <c r="CN292" s="122"/>
      <c r="CX292" s="122"/>
      <c r="DH292" s="122"/>
      <c r="DR292" s="122"/>
      <c r="EB292" s="122"/>
      <c r="EL292" s="122"/>
      <c r="EV292" s="122"/>
      <c r="FF292" s="122"/>
      <c r="FP292" s="122"/>
      <c r="FZ292" s="122"/>
      <c r="GJ292" s="122"/>
      <c r="GT292" s="122"/>
      <c r="HD292" s="122"/>
      <c r="HN292" s="122"/>
      <c r="HX292" s="122"/>
    </row>
    <row xmlns:x14ac="http://schemas.microsoft.com/office/spreadsheetml/2009/9/ac" r="293" s="3" customFormat="true" x14ac:dyDescent="0.25">
      <c r="A293" s="373"/>
      <c r="B293" s="122"/>
      <c r="L293" s="122"/>
      <c r="V293" s="122"/>
      <c r="AF293" s="122"/>
      <c r="AP293" s="122"/>
      <c r="AZ293" s="122"/>
      <c r="BA293" s="122"/>
      <c r="BJ293" s="122"/>
      <c r="BK293" s="122"/>
      <c r="BT293" s="122"/>
      <c r="CD293" s="122"/>
      <c r="CN293" s="122"/>
      <c r="CX293" s="122"/>
      <c r="DH293" s="122"/>
      <c r="DR293" s="122"/>
      <c r="EB293" s="122"/>
      <c r="EL293" s="122"/>
      <c r="EV293" s="122"/>
      <c r="FF293" s="122"/>
      <c r="FP293" s="122"/>
      <c r="FZ293" s="122"/>
      <c r="GJ293" s="122"/>
      <c r="GT293" s="122"/>
      <c r="HD293" s="122"/>
      <c r="HN293" s="122"/>
      <c r="HX293" s="122"/>
    </row>
    <row xmlns:x14ac="http://schemas.microsoft.com/office/spreadsheetml/2009/9/ac" r="294" s="3" customFormat="true" x14ac:dyDescent="0.25">
      <c r="A294" s="373"/>
      <c r="B294" s="122"/>
      <c r="L294" s="122"/>
      <c r="V294" s="122"/>
      <c r="AF294" s="122"/>
      <c r="AP294" s="122"/>
      <c r="AZ294" s="122"/>
      <c r="BA294" s="122"/>
      <c r="BJ294" s="122"/>
      <c r="BK294" s="122"/>
      <c r="BT294" s="122"/>
      <c r="CD294" s="122"/>
      <c r="CN294" s="122"/>
      <c r="CX294" s="122"/>
      <c r="DH294" s="122"/>
      <c r="DR294" s="122"/>
      <c r="EB294" s="122"/>
      <c r="EL294" s="122"/>
      <c r="EV294" s="122"/>
      <c r="FF294" s="122"/>
      <c r="FP294" s="122"/>
      <c r="FZ294" s="122"/>
      <c r="GJ294" s="122"/>
      <c r="GT294" s="122"/>
      <c r="HD294" s="122"/>
      <c r="HN294" s="122"/>
      <c r="HX294" s="122"/>
    </row>
    <row xmlns:x14ac="http://schemas.microsoft.com/office/spreadsheetml/2009/9/ac" r="295" s="3" customFormat="true" x14ac:dyDescent="0.25">
      <c r="A295" s="373"/>
      <c r="B295" s="122"/>
      <c r="L295" s="122"/>
      <c r="V295" s="122"/>
      <c r="AF295" s="122"/>
      <c r="AP295" s="122"/>
      <c r="AZ295" s="122"/>
      <c r="BA295" s="122"/>
      <c r="BJ295" s="122"/>
      <c r="BK295" s="122"/>
      <c r="BT295" s="122"/>
      <c r="CD295" s="122"/>
      <c r="CN295" s="122"/>
      <c r="CX295" s="122"/>
      <c r="DH295" s="122"/>
      <c r="DR295" s="122"/>
      <c r="EB295" s="122"/>
      <c r="EL295" s="122"/>
      <c r="EV295" s="122"/>
      <c r="FF295" s="122"/>
      <c r="FP295" s="122"/>
      <c r="FZ295" s="122"/>
      <c r="GJ295" s="122"/>
      <c r="GT295" s="122"/>
      <c r="HD295" s="122"/>
      <c r="HN295" s="122"/>
      <c r="HX295" s="122"/>
    </row>
    <row xmlns:x14ac="http://schemas.microsoft.com/office/spreadsheetml/2009/9/ac" r="296" s="3" customFormat="true" x14ac:dyDescent="0.25">
      <c r="A296" s="373"/>
      <c r="B296" s="122"/>
      <c r="L296" s="122"/>
      <c r="V296" s="122"/>
      <c r="AF296" s="122"/>
      <c r="AP296" s="122"/>
      <c r="AZ296" s="122"/>
      <c r="BA296" s="122"/>
      <c r="BJ296" s="122"/>
      <c r="BK296" s="122"/>
      <c r="BT296" s="122"/>
      <c r="CD296" s="122"/>
      <c r="CN296" s="122"/>
      <c r="CX296" s="122"/>
      <c r="DH296" s="122"/>
      <c r="DR296" s="122"/>
      <c r="EB296" s="122"/>
      <c r="EL296" s="122"/>
      <c r="EV296" s="122"/>
      <c r="FF296" s="122"/>
      <c r="FP296" s="122"/>
      <c r="FZ296" s="122"/>
      <c r="GJ296" s="122"/>
      <c r="GT296" s="122"/>
      <c r="HD296" s="122"/>
      <c r="HN296" s="122"/>
      <c r="HX296" s="122"/>
    </row>
    <row xmlns:x14ac="http://schemas.microsoft.com/office/spreadsheetml/2009/9/ac" r="297" s="3" customFormat="true" x14ac:dyDescent="0.25">
      <c r="A297" s="373"/>
      <c r="B297" s="122"/>
      <c r="L297" s="122"/>
      <c r="V297" s="122"/>
      <c r="AF297" s="122"/>
      <c r="AP297" s="122"/>
      <c r="AZ297" s="122"/>
      <c r="BA297" s="122"/>
      <c r="BJ297" s="122"/>
      <c r="BK297" s="122"/>
      <c r="BT297" s="122"/>
      <c r="CD297" s="122"/>
      <c r="CN297" s="122"/>
      <c r="CX297" s="122"/>
      <c r="DH297" s="122"/>
      <c r="DR297" s="122"/>
      <c r="EB297" s="122"/>
      <c r="EL297" s="122"/>
      <c r="EV297" s="122"/>
      <c r="FF297" s="122"/>
      <c r="FP297" s="122"/>
      <c r="FZ297" s="122"/>
      <c r="GJ297" s="122"/>
      <c r="GT297" s="122"/>
      <c r="HD297" s="122"/>
      <c r="HN297" s="122"/>
      <c r="HX297" s="122"/>
    </row>
    <row xmlns:x14ac="http://schemas.microsoft.com/office/spreadsheetml/2009/9/ac" r="298" s="3" customFormat="true" x14ac:dyDescent="0.25">
      <c r="A298" s="373"/>
      <c r="B298" s="122"/>
      <c r="L298" s="122"/>
      <c r="V298" s="122"/>
      <c r="AF298" s="122"/>
      <c r="AP298" s="122"/>
      <c r="AZ298" s="122"/>
      <c r="BA298" s="122"/>
      <c r="BJ298" s="122"/>
      <c r="BK298" s="122"/>
      <c r="BT298" s="122"/>
      <c r="CD298" s="122"/>
      <c r="CN298" s="122"/>
      <c r="CX298" s="122"/>
      <c r="DH298" s="122"/>
      <c r="DR298" s="122"/>
      <c r="EB298" s="122"/>
      <c r="EL298" s="122"/>
      <c r="EV298" s="122"/>
      <c r="FF298" s="122"/>
      <c r="FP298" s="122"/>
      <c r="FZ298" s="122"/>
      <c r="GJ298" s="122"/>
      <c r="GT298" s="122"/>
      <c r="HD298" s="122"/>
      <c r="HN298" s="122"/>
      <c r="HX298" s="122"/>
    </row>
    <row xmlns:x14ac="http://schemas.microsoft.com/office/spreadsheetml/2009/9/ac" r="299" s="3" customFormat="true" x14ac:dyDescent="0.25">
      <c r="A299" s="373"/>
      <c r="B299" s="122"/>
      <c r="L299" s="122"/>
      <c r="V299" s="122"/>
      <c r="AF299" s="122"/>
      <c r="AP299" s="122"/>
      <c r="AZ299" s="122"/>
      <c r="BA299" s="122"/>
      <c r="BJ299" s="122"/>
      <c r="BK299" s="122"/>
      <c r="BT299" s="122"/>
      <c r="CD299" s="122"/>
      <c r="CN299" s="122"/>
      <c r="CX299" s="122"/>
      <c r="DH299" s="122"/>
      <c r="DR299" s="122"/>
      <c r="EB299" s="122"/>
      <c r="EL299" s="122"/>
      <c r="EV299" s="122"/>
      <c r="FF299" s="122"/>
      <c r="FP299" s="122"/>
      <c r="FZ299" s="122"/>
      <c r="GJ299" s="122"/>
      <c r="GT299" s="122"/>
      <c r="HD299" s="122"/>
      <c r="HN299" s="122"/>
      <c r="HX299" s="122"/>
    </row>
    <row xmlns:x14ac="http://schemas.microsoft.com/office/spreadsheetml/2009/9/ac" r="300" s="3" customFormat="true" x14ac:dyDescent="0.25">
      <c r="A300" s="373"/>
      <c r="B300" s="122"/>
      <c r="L300" s="122"/>
      <c r="V300" s="122"/>
      <c r="AF300" s="122"/>
      <c r="AP300" s="122"/>
      <c r="AZ300" s="122"/>
      <c r="BA300" s="122"/>
      <c r="BJ300" s="122"/>
      <c r="BK300" s="122"/>
      <c r="BT300" s="122"/>
      <c r="CD300" s="122"/>
      <c r="CN300" s="122"/>
      <c r="CX300" s="122"/>
      <c r="DH300" s="122"/>
      <c r="DR300" s="122"/>
      <c r="EB300" s="122"/>
      <c r="EL300" s="122"/>
      <c r="EV300" s="122"/>
      <c r="FF300" s="122"/>
      <c r="FP300" s="122"/>
      <c r="FZ300" s="122"/>
      <c r="GJ300" s="122"/>
      <c r="GT300" s="122"/>
      <c r="HD300" s="122"/>
      <c r="HN300" s="122"/>
      <c r="HX300" s="122"/>
    </row>
    <row xmlns:x14ac="http://schemas.microsoft.com/office/spreadsheetml/2009/9/ac" r="301" s="3" customFormat="true" x14ac:dyDescent="0.25">
      <c r="A301" s="373"/>
      <c r="B301" s="122"/>
      <c r="L301" s="122"/>
      <c r="V301" s="122"/>
      <c r="AF301" s="122"/>
      <c r="AP301" s="122"/>
      <c r="AZ301" s="122"/>
      <c r="BA301" s="122"/>
      <c r="BJ301" s="122"/>
      <c r="BK301" s="122"/>
      <c r="BT301" s="122"/>
      <c r="CD301" s="122"/>
      <c r="CN301" s="122"/>
      <c r="CX301" s="122"/>
      <c r="DH301" s="122"/>
      <c r="DR301" s="122"/>
      <c r="EB301" s="122"/>
      <c r="EL301" s="122"/>
      <c r="EV301" s="122"/>
      <c r="FF301" s="122"/>
      <c r="FP301" s="122"/>
      <c r="FZ301" s="122"/>
      <c r="GJ301" s="122"/>
      <c r="GT301" s="122"/>
      <c r="HD301" s="122"/>
      <c r="HN301" s="122"/>
      <c r="HX301" s="122"/>
    </row>
    <row xmlns:x14ac="http://schemas.microsoft.com/office/spreadsheetml/2009/9/ac" r="302" s="3" customFormat="true" x14ac:dyDescent="0.25">
      <c r="A302" s="373"/>
      <c r="B302" s="122"/>
      <c r="L302" s="122"/>
      <c r="V302" s="122"/>
      <c r="AF302" s="122"/>
      <c r="AP302" s="122"/>
      <c r="AZ302" s="122"/>
      <c r="BA302" s="122"/>
      <c r="BJ302" s="122"/>
      <c r="BK302" s="122"/>
      <c r="BT302" s="122"/>
      <c r="CD302" s="122"/>
      <c r="CN302" s="122"/>
      <c r="CX302" s="122"/>
      <c r="DH302" s="122"/>
      <c r="DR302" s="122"/>
      <c r="EB302" s="122"/>
      <c r="EL302" s="122"/>
      <c r="EV302" s="122"/>
      <c r="FF302" s="122"/>
      <c r="FP302" s="122"/>
      <c r="FZ302" s="122"/>
      <c r="GJ302" s="122"/>
      <c r="GT302" s="122"/>
      <c r="HD302" s="122"/>
      <c r="HN302" s="122"/>
      <c r="HX302" s="122"/>
    </row>
    <row xmlns:x14ac="http://schemas.microsoft.com/office/spreadsheetml/2009/9/ac" r="303" s="3" customFormat="true" x14ac:dyDescent="0.25">
      <c r="A303" s="373"/>
      <c r="B303" s="122"/>
      <c r="L303" s="122"/>
      <c r="V303" s="122"/>
      <c r="AF303" s="122"/>
      <c r="AP303" s="122"/>
      <c r="AZ303" s="122"/>
      <c r="BA303" s="122"/>
      <c r="BJ303" s="122"/>
      <c r="BK303" s="122"/>
      <c r="BT303" s="122"/>
      <c r="CD303" s="122"/>
      <c r="CN303" s="122"/>
      <c r="CX303" s="122"/>
      <c r="DH303" s="122"/>
      <c r="DR303" s="122"/>
      <c r="EB303" s="122"/>
      <c r="EL303" s="122"/>
      <c r="EV303" s="122"/>
      <c r="FF303" s="122"/>
      <c r="FP303" s="122"/>
      <c r="FZ303" s="122"/>
      <c r="GJ303" s="122"/>
      <c r="GT303" s="122"/>
      <c r="HD303" s="122"/>
      <c r="HN303" s="122"/>
      <c r="HX303" s="122"/>
    </row>
    <row xmlns:x14ac="http://schemas.microsoft.com/office/spreadsheetml/2009/9/ac" r="304" s="3" customFormat="true" x14ac:dyDescent="0.25">
      <c r="A304" s="373"/>
      <c r="B304" s="122"/>
      <c r="L304" s="122"/>
      <c r="V304" s="122"/>
      <c r="AF304" s="122"/>
      <c r="AP304" s="122"/>
      <c r="AZ304" s="122"/>
      <c r="BA304" s="122"/>
      <c r="BJ304" s="122"/>
      <c r="BK304" s="122"/>
      <c r="BT304" s="122"/>
      <c r="CD304" s="122"/>
      <c r="CN304" s="122"/>
      <c r="CX304" s="122"/>
      <c r="DH304" s="122"/>
      <c r="DR304" s="122"/>
      <c r="EB304" s="122"/>
      <c r="EL304" s="122"/>
      <c r="EV304" s="122"/>
      <c r="FF304" s="122"/>
      <c r="FP304" s="122"/>
      <c r="FZ304" s="122"/>
      <c r="GJ304" s="122"/>
      <c r="GT304" s="122"/>
      <c r="HD304" s="122"/>
      <c r="HN304" s="122"/>
      <c r="HX304" s="122"/>
    </row>
    <row xmlns:x14ac="http://schemas.microsoft.com/office/spreadsheetml/2009/9/ac" r="305" s="3" customFormat="true" x14ac:dyDescent="0.25">
      <c r="A305" s="373"/>
      <c r="B305" s="122"/>
      <c r="L305" s="122"/>
      <c r="V305" s="122"/>
      <c r="AF305" s="122"/>
      <c r="AP305" s="122"/>
      <c r="AZ305" s="122"/>
      <c r="BA305" s="122"/>
      <c r="BJ305" s="122"/>
      <c r="BK305" s="122"/>
      <c r="BT305" s="122"/>
      <c r="CD305" s="122"/>
      <c r="CN305" s="122"/>
      <c r="CX305" s="122"/>
      <c r="DH305" s="122"/>
      <c r="DR305" s="122"/>
      <c r="EB305" s="122"/>
      <c r="EL305" s="122"/>
      <c r="EV305" s="122"/>
      <c r="FF305" s="122"/>
      <c r="FP305" s="122"/>
      <c r="FZ305" s="122"/>
      <c r="GJ305" s="122"/>
      <c r="GT305" s="122"/>
      <c r="HD305" s="122"/>
      <c r="HN305" s="122"/>
      <c r="HX305" s="122"/>
    </row>
    <row xmlns:x14ac="http://schemas.microsoft.com/office/spreadsheetml/2009/9/ac" r="306" s="3" customFormat="true" x14ac:dyDescent="0.25">
      <c r="A306" s="373"/>
      <c r="B306" s="122"/>
      <c r="L306" s="122"/>
      <c r="V306" s="122"/>
      <c r="AF306" s="122"/>
      <c r="AP306" s="122"/>
      <c r="AZ306" s="122"/>
      <c r="BA306" s="122"/>
      <c r="BJ306" s="122"/>
      <c r="BK306" s="122"/>
      <c r="BT306" s="122"/>
      <c r="CD306" s="122"/>
      <c r="CN306" s="122"/>
      <c r="CX306" s="122"/>
      <c r="DH306" s="122"/>
      <c r="DR306" s="122"/>
      <c r="EB306" s="122"/>
      <c r="EL306" s="122"/>
      <c r="EV306" s="122"/>
      <c r="FF306" s="122"/>
      <c r="FP306" s="122"/>
      <c r="FZ306" s="122"/>
      <c r="GJ306" s="122"/>
      <c r="GT306" s="122"/>
      <c r="HD306" s="122"/>
      <c r="HN306" s="122"/>
      <c r="HX306" s="122"/>
    </row>
    <row xmlns:x14ac="http://schemas.microsoft.com/office/spreadsheetml/2009/9/ac" r="307" s="3" customFormat="true" x14ac:dyDescent="0.25">
      <c r="A307" s="373"/>
      <c r="B307" s="122"/>
      <c r="L307" s="122"/>
      <c r="V307" s="122"/>
      <c r="AF307" s="122"/>
      <c r="AP307" s="122"/>
      <c r="AZ307" s="122"/>
      <c r="BA307" s="122"/>
      <c r="BJ307" s="122"/>
      <c r="BK307" s="122"/>
      <c r="BT307" s="122"/>
      <c r="CD307" s="122"/>
      <c r="CN307" s="122"/>
      <c r="CX307" s="122"/>
      <c r="DH307" s="122"/>
      <c r="DR307" s="122"/>
      <c r="EB307" s="122"/>
      <c r="EL307" s="122"/>
      <c r="EV307" s="122"/>
      <c r="FF307" s="122"/>
      <c r="FP307" s="122"/>
      <c r="FZ307" s="122"/>
      <c r="GJ307" s="122"/>
      <c r="GT307" s="122"/>
      <c r="HD307" s="122"/>
      <c r="HN307" s="122"/>
      <c r="HX307" s="122"/>
    </row>
    <row xmlns:x14ac="http://schemas.microsoft.com/office/spreadsheetml/2009/9/ac" r="308" s="3" customFormat="true" x14ac:dyDescent="0.25">
      <c r="A308" s="373"/>
      <c r="B308" s="122"/>
      <c r="L308" s="122"/>
      <c r="V308" s="122"/>
      <c r="AF308" s="122"/>
      <c r="AP308" s="122"/>
      <c r="AZ308" s="122"/>
      <c r="BA308" s="122"/>
      <c r="BJ308" s="122"/>
      <c r="BK308" s="122"/>
      <c r="BT308" s="122"/>
      <c r="CD308" s="122"/>
      <c r="CN308" s="122"/>
      <c r="CX308" s="122"/>
      <c r="DH308" s="122"/>
      <c r="DR308" s="122"/>
      <c r="EB308" s="122"/>
      <c r="EL308" s="122"/>
      <c r="EV308" s="122"/>
      <c r="FF308" s="122"/>
      <c r="FP308" s="122"/>
      <c r="FZ308" s="122"/>
      <c r="GJ308" s="122"/>
      <c r="GT308" s="122"/>
      <c r="HD308" s="122"/>
      <c r="HN308" s="122"/>
      <c r="HX308" s="122"/>
    </row>
    <row xmlns:x14ac="http://schemas.microsoft.com/office/spreadsheetml/2009/9/ac" r="309" s="3" customFormat="true" x14ac:dyDescent="0.25">
      <c r="A309" s="373"/>
      <c r="B309" s="122"/>
      <c r="L309" s="122"/>
      <c r="V309" s="122"/>
      <c r="AF309" s="122"/>
      <c r="AP309" s="122"/>
      <c r="AZ309" s="122"/>
      <c r="BA309" s="122"/>
      <c r="BJ309" s="122"/>
      <c r="BK309" s="122"/>
      <c r="BT309" s="122"/>
      <c r="CD309" s="122"/>
      <c r="CN309" s="122"/>
      <c r="CX309" s="122"/>
      <c r="DH309" s="122"/>
      <c r="DR309" s="122"/>
      <c r="EB309" s="122"/>
      <c r="EL309" s="122"/>
      <c r="EV309" s="122"/>
      <c r="FF309" s="122"/>
      <c r="FP309" s="122"/>
      <c r="FZ309" s="122"/>
      <c r="GJ309" s="122"/>
      <c r="GT309" s="122"/>
      <c r="HD309" s="122"/>
      <c r="HN309" s="122"/>
      <c r="HX309" s="122"/>
    </row>
    <row xmlns:x14ac="http://schemas.microsoft.com/office/spreadsheetml/2009/9/ac" r="310" s="3" customFormat="true" x14ac:dyDescent="0.25">
      <c r="A310" s="373"/>
      <c r="B310" s="122"/>
      <c r="L310" s="122"/>
      <c r="V310" s="122"/>
      <c r="AF310" s="122"/>
      <c r="AP310" s="122"/>
      <c r="AZ310" s="122"/>
      <c r="BA310" s="122"/>
      <c r="BJ310" s="122"/>
      <c r="BK310" s="122"/>
      <c r="BT310" s="122"/>
      <c r="CD310" s="122"/>
      <c r="CN310" s="122"/>
      <c r="CX310" s="122"/>
      <c r="DH310" s="122"/>
      <c r="DR310" s="122"/>
      <c r="EB310" s="122"/>
      <c r="EL310" s="122"/>
      <c r="EV310" s="122"/>
      <c r="FF310" s="122"/>
      <c r="FP310" s="122"/>
      <c r="FZ310" s="122"/>
      <c r="GJ310" s="122"/>
      <c r="GT310" s="122"/>
      <c r="HD310" s="122"/>
      <c r="HN310" s="122"/>
      <c r="HX310" s="122"/>
    </row>
    <row xmlns:x14ac="http://schemas.microsoft.com/office/spreadsheetml/2009/9/ac" r="311" s="3" customFormat="true" x14ac:dyDescent="0.25">
      <c r="A311" s="373"/>
      <c r="B311" s="122"/>
      <c r="L311" s="122"/>
      <c r="V311" s="122"/>
      <c r="AF311" s="122"/>
      <c r="AP311" s="122"/>
      <c r="AZ311" s="122"/>
      <c r="BA311" s="122"/>
      <c r="BJ311" s="122"/>
      <c r="BK311" s="122"/>
      <c r="BT311" s="122"/>
      <c r="CD311" s="122"/>
      <c r="CN311" s="122"/>
      <c r="CX311" s="122"/>
      <c r="DH311" s="122"/>
      <c r="DR311" s="122"/>
      <c r="EB311" s="122"/>
      <c r="EL311" s="122"/>
      <c r="EV311" s="122"/>
      <c r="FF311" s="122"/>
      <c r="FP311" s="122"/>
      <c r="FZ311" s="122"/>
      <c r="GJ311" s="122"/>
      <c r="GT311" s="122"/>
      <c r="HD311" s="122"/>
      <c r="HN311" s="122"/>
      <c r="HX311" s="122"/>
    </row>
    <row xmlns:x14ac="http://schemas.microsoft.com/office/spreadsheetml/2009/9/ac" r="312" s="3" customFormat="true" x14ac:dyDescent="0.25">
      <c r="A312" s="373"/>
      <c r="B312" s="122"/>
      <c r="L312" s="122"/>
      <c r="V312" s="122"/>
      <c r="AF312" s="122"/>
      <c r="AP312" s="122"/>
      <c r="AZ312" s="122"/>
      <c r="BA312" s="122"/>
      <c r="BJ312" s="122"/>
      <c r="BK312" s="122"/>
      <c r="BT312" s="122"/>
      <c r="CD312" s="122"/>
      <c r="CN312" s="122"/>
      <c r="CX312" s="122"/>
      <c r="DH312" s="122"/>
      <c r="DR312" s="122"/>
      <c r="EB312" s="122"/>
      <c r="EL312" s="122"/>
      <c r="EV312" s="122"/>
      <c r="FF312" s="122"/>
      <c r="FP312" s="122"/>
      <c r="FZ312" s="122"/>
      <c r="GJ312" s="122"/>
      <c r="GT312" s="122"/>
      <c r="HD312" s="122"/>
      <c r="HN312" s="122"/>
      <c r="HX312" s="122"/>
    </row>
    <row xmlns:x14ac="http://schemas.microsoft.com/office/spreadsheetml/2009/9/ac" r="313" s="3" customFormat="true" x14ac:dyDescent="0.25">
      <c r="A313" s="373"/>
      <c r="B313" s="122"/>
      <c r="L313" s="122"/>
      <c r="V313" s="122"/>
      <c r="AF313" s="122"/>
      <c r="AP313" s="122"/>
      <c r="AZ313" s="122"/>
      <c r="BA313" s="122"/>
      <c r="BJ313" s="122"/>
      <c r="BK313" s="122"/>
      <c r="BT313" s="122"/>
      <c r="CD313" s="122"/>
      <c r="CN313" s="122"/>
      <c r="CX313" s="122"/>
      <c r="DH313" s="122"/>
      <c r="DR313" s="122"/>
      <c r="EB313" s="122"/>
      <c r="EL313" s="122"/>
      <c r="EV313" s="122"/>
      <c r="FF313" s="122"/>
      <c r="FP313" s="122"/>
      <c r="FZ313" s="122"/>
      <c r="GJ313" s="122"/>
      <c r="GT313" s="122"/>
      <c r="HD313" s="122"/>
      <c r="HN313" s="122"/>
      <c r="HX313" s="122"/>
    </row>
    <row xmlns:x14ac="http://schemas.microsoft.com/office/spreadsheetml/2009/9/ac" r="314" s="3" customFormat="true" x14ac:dyDescent="0.25">
      <c r="A314" s="373"/>
      <c r="B314" s="122"/>
      <c r="L314" s="122"/>
      <c r="V314" s="122"/>
      <c r="AF314" s="122"/>
      <c r="AP314" s="122"/>
      <c r="AZ314" s="122"/>
      <c r="BA314" s="122"/>
      <c r="BJ314" s="122"/>
      <c r="BK314" s="122"/>
      <c r="BT314" s="122"/>
      <c r="CD314" s="122"/>
      <c r="CN314" s="122"/>
      <c r="CX314" s="122"/>
      <c r="DH314" s="122"/>
      <c r="DR314" s="122"/>
      <c r="EB314" s="122"/>
      <c r="EL314" s="122"/>
      <c r="EV314" s="122"/>
      <c r="FF314" s="122"/>
      <c r="FP314" s="122"/>
      <c r="FZ314" s="122"/>
      <c r="GJ314" s="122"/>
      <c r="GT314" s="122"/>
      <c r="HD314" s="122"/>
      <c r="HN314" s="122"/>
      <c r="HX314" s="122"/>
    </row>
    <row xmlns:x14ac="http://schemas.microsoft.com/office/spreadsheetml/2009/9/ac" r="315" s="3" customFormat="true" x14ac:dyDescent="0.25">
      <c r="A315" s="373"/>
      <c r="B315" s="122"/>
      <c r="L315" s="122"/>
      <c r="V315" s="122"/>
      <c r="AF315" s="122"/>
      <c r="AP315" s="122"/>
      <c r="AZ315" s="122"/>
      <c r="BA315" s="122"/>
      <c r="BJ315" s="122"/>
      <c r="BK315" s="122"/>
      <c r="BT315" s="122"/>
      <c r="CD315" s="122"/>
      <c r="CN315" s="122"/>
      <c r="CX315" s="122"/>
      <c r="DH315" s="122"/>
      <c r="DR315" s="122"/>
      <c r="EB315" s="122"/>
      <c r="EL315" s="122"/>
      <c r="EV315" s="122"/>
      <c r="FF315" s="122"/>
      <c r="FP315" s="122"/>
      <c r="FZ315" s="122"/>
      <c r="GJ315" s="122"/>
      <c r="GT315" s="122"/>
      <c r="HD315" s="122"/>
      <c r="HN315" s="122"/>
      <c r="HX315" s="122"/>
    </row>
    <row xmlns:x14ac="http://schemas.microsoft.com/office/spreadsheetml/2009/9/ac" r="316" s="3" customFormat="true" x14ac:dyDescent="0.25">
      <c r="A316" s="373"/>
      <c r="B316" s="122"/>
      <c r="L316" s="122"/>
      <c r="V316" s="122"/>
      <c r="AF316" s="122"/>
      <c r="AP316" s="122"/>
      <c r="AZ316" s="122"/>
      <c r="BA316" s="122"/>
      <c r="BJ316" s="122"/>
      <c r="BK316" s="122"/>
      <c r="BT316" s="122"/>
      <c r="CD316" s="122"/>
      <c r="CN316" s="122"/>
      <c r="CX316" s="122"/>
      <c r="DH316" s="122"/>
      <c r="DR316" s="122"/>
      <c r="EB316" s="122"/>
      <c r="EL316" s="122"/>
      <c r="EV316" s="122"/>
      <c r="FF316" s="122"/>
      <c r="FP316" s="122"/>
      <c r="FZ316" s="122"/>
      <c r="GJ316" s="122"/>
      <c r="GT316" s="122"/>
      <c r="HD316" s="122"/>
      <c r="HN316" s="122"/>
      <c r="HX316" s="122"/>
    </row>
    <row xmlns:x14ac="http://schemas.microsoft.com/office/spreadsheetml/2009/9/ac" r="317" s="3" customFormat="true" x14ac:dyDescent="0.25">
      <c r="A317" s="373"/>
      <c r="B317" s="122"/>
      <c r="L317" s="122"/>
      <c r="V317" s="122"/>
      <c r="AF317" s="122"/>
      <c r="AP317" s="122"/>
      <c r="AZ317" s="122"/>
      <c r="BA317" s="122"/>
      <c r="BJ317" s="122"/>
      <c r="BK317" s="122"/>
      <c r="BT317" s="122"/>
      <c r="CD317" s="122"/>
      <c r="CN317" s="122"/>
      <c r="CX317" s="122"/>
      <c r="DH317" s="122"/>
      <c r="DR317" s="122"/>
      <c r="EB317" s="122"/>
      <c r="EL317" s="122"/>
      <c r="EV317" s="122"/>
      <c r="FF317" s="122"/>
      <c r="FP317" s="122"/>
      <c r="FZ317" s="122"/>
      <c r="GJ317" s="122"/>
      <c r="GT317" s="122"/>
      <c r="HD317" s="122"/>
      <c r="HN317" s="122"/>
      <c r="HX317" s="122"/>
    </row>
    <row xmlns:x14ac="http://schemas.microsoft.com/office/spreadsheetml/2009/9/ac" r="318" s="3" customFormat="true" x14ac:dyDescent="0.25">
      <c r="A318" s="373"/>
      <c r="B318" s="122"/>
      <c r="L318" s="122"/>
      <c r="V318" s="122"/>
      <c r="AF318" s="122"/>
      <c r="AP318" s="122"/>
      <c r="AZ318" s="122"/>
      <c r="BA318" s="122"/>
      <c r="BJ318" s="122"/>
      <c r="BK318" s="122"/>
      <c r="BT318" s="122"/>
      <c r="CD318" s="122"/>
      <c r="CN318" s="122"/>
      <c r="CX318" s="122"/>
      <c r="DH318" s="122"/>
      <c r="DR318" s="122"/>
      <c r="EB318" s="122"/>
      <c r="EL318" s="122"/>
      <c r="EV318" s="122"/>
      <c r="FF318" s="122"/>
      <c r="FP318" s="122"/>
      <c r="FZ318" s="122"/>
      <c r="GJ318" s="122"/>
      <c r="GT318" s="122"/>
      <c r="HD318" s="122"/>
      <c r="HN318" s="122"/>
      <c r="HX318" s="122"/>
    </row>
    <row xmlns:x14ac="http://schemas.microsoft.com/office/spreadsheetml/2009/9/ac" r="319" s="3" customFormat="true" x14ac:dyDescent="0.25">
      <c r="A319" s="373"/>
      <c r="B319" s="122"/>
      <c r="L319" s="122"/>
      <c r="V319" s="122"/>
      <c r="AF319" s="122"/>
      <c r="AP319" s="122"/>
      <c r="AZ319" s="122"/>
      <c r="BA319" s="122"/>
      <c r="BJ319" s="122"/>
      <c r="BK319" s="122"/>
      <c r="BT319" s="122"/>
      <c r="CD319" s="122"/>
      <c r="CN319" s="122"/>
      <c r="CX319" s="122"/>
      <c r="DH319" s="122"/>
      <c r="DR319" s="122"/>
      <c r="EB319" s="122"/>
      <c r="EL319" s="122"/>
      <c r="EV319" s="122"/>
      <c r="FF319" s="122"/>
      <c r="FP319" s="122"/>
      <c r="FZ319" s="122"/>
      <c r="GJ319" s="122"/>
      <c r="GT319" s="122"/>
      <c r="HD319" s="122"/>
      <c r="HN319" s="122"/>
      <c r="HX319" s="122"/>
    </row>
    <row xmlns:x14ac="http://schemas.microsoft.com/office/spreadsheetml/2009/9/ac" r="320" s="3" customFormat="true" x14ac:dyDescent="0.25">
      <c r="A320" s="373"/>
      <c r="B320" s="122"/>
      <c r="L320" s="122"/>
      <c r="V320" s="122"/>
      <c r="AF320" s="122"/>
      <c r="AP320" s="122"/>
      <c r="AZ320" s="122"/>
      <c r="BA320" s="122"/>
      <c r="BJ320" s="122"/>
      <c r="BK320" s="122"/>
      <c r="BT320" s="122"/>
      <c r="CD320" s="122"/>
      <c r="CN320" s="122"/>
      <c r="CX320" s="122"/>
      <c r="DH320" s="122"/>
      <c r="DR320" s="122"/>
      <c r="EB320" s="122"/>
      <c r="EL320" s="122"/>
      <c r="EV320" s="122"/>
      <c r="FF320" s="122"/>
      <c r="FP320" s="122"/>
      <c r="FZ320" s="122"/>
      <c r="GJ320" s="122"/>
      <c r="GT320" s="122"/>
      <c r="HD320" s="122"/>
      <c r="HN320" s="122"/>
      <c r="HX320" s="122"/>
    </row>
    <row xmlns:x14ac="http://schemas.microsoft.com/office/spreadsheetml/2009/9/ac" r="321" s="3" customFormat="true" x14ac:dyDescent="0.25">
      <c r="A321" s="373"/>
      <c r="B321" s="122"/>
      <c r="L321" s="122"/>
      <c r="V321" s="122"/>
      <c r="AF321" s="122"/>
      <c r="AP321" s="122"/>
      <c r="AZ321" s="122"/>
      <c r="BA321" s="122"/>
      <c r="BJ321" s="122"/>
      <c r="BK321" s="122"/>
      <c r="BT321" s="122"/>
      <c r="CD321" s="122"/>
      <c r="CN321" s="122"/>
      <c r="CX321" s="122"/>
      <c r="DH321" s="122"/>
      <c r="DR321" s="122"/>
      <c r="EB321" s="122"/>
      <c r="EL321" s="122"/>
      <c r="EV321" s="122"/>
      <c r="FF321" s="122"/>
      <c r="FP321" s="122"/>
      <c r="FZ321" s="122"/>
      <c r="GJ321" s="122"/>
      <c r="GT321" s="122"/>
      <c r="HD321" s="122"/>
      <c r="HN321" s="122"/>
      <c r="HX321" s="122"/>
    </row>
    <row xmlns:x14ac="http://schemas.microsoft.com/office/spreadsheetml/2009/9/ac" r="322" s="3" customFormat="true" x14ac:dyDescent="0.25">
      <c r="A322" s="373"/>
      <c r="B322" s="122"/>
      <c r="L322" s="122"/>
      <c r="V322" s="122"/>
      <c r="AF322" s="122"/>
      <c r="AP322" s="122"/>
      <c r="AZ322" s="122"/>
      <c r="BA322" s="122"/>
      <c r="BJ322" s="122"/>
      <c r="BK322" s="122"/>
      <c r="BT322" s="122"/>
      <c r="CD322" s="122"/>
      <c r="CN322" s="122"/>
      <c r="CX322" s="122"/>
      <c r="DH322" s="122"/>
      <c r="DR322" s="122"/>
      <c r="EB322" s="122"/>
      <c r="EL322" s="122"/>
      <c r="EV322" s="122"/>
      <c r="FF322" s="122"/>
      <c r="FP322" s="122"/>
      <c r="FZ322" s="122"/>
      <c r="GJ322" s="122"/>
      <c r="GT322" s="122"/>
      <c r="HD322" s="122"/>
      <c r="HN322" s="122"/>
      <c r="HX322" s="122"/>
    </row>
    <row xmlns:x14ac="http://schemas.microsoft.com/office/spreadsheetml/2009/9/ac" r="323" s="3" customFormat="true" x14ac:dyDescent="0.25">
      <c r="A323" s="373"/>
      <c r="B323" s="122"/>
      <c r="L323" s="122"/>
      <c r="V323" s="122"/>
      <c r="AF323" s="122"/>
      <c r="AP323" s="122"/>
      <c r="AZ323" s="122"/>
      <c r="BA323" s="122"/>
      <c r="BJ323" s="122"/>
      <c r="BK323" s="122"/>
      <c r="BT323" s="122"/>
      <c r="CD323" s="122"/>
      <c r="CN323" s="122"/>
      <c r="CX323" s="122"/>
      <c r="DH323" s="122"/>
      <c r="DR323" s="122"/>
      <c r="EB323" s="122"/>
      <c r="EL323" s="122"/>
      <c r="EV323" s="122"/>
      <c r="FF323" s="122"/>
      <c r="FP323" s="122"/>
      <c r="FZ323" s="122"/>
      <c r="GJ323" s="122"/>
      <c r="GT323" s="122"/>
      <c r="HD323" s="122"/>
      <c r="HN323" s="122"/>
      <c r="HX323" s="122"/>
    </row>
    <row xmlns:x14ac="http://schemas.microsoft.com/office/spreadsheetml/2009/9/ac" r="324" s="3" customFormat="true" x14ac:dyDescent="0.25">
      <c r="A324" s="373"/>
      <c r="B324" s="122"/>
      <c r="L324" s="122"/>
      <c r="V324" s="122"/>
      <c r="AF324" s="122"/>
      <c r="AP324" s="122"/>
      <c r="AZ324" s="122"/>
      <c r="BA324" s="122"/>
      <c r="BJ324" s="122"/>
      <c r="BK324" s="122"/>
      <c r="BT324" s="122"/>
      <c r="CD324" s="122"/>
      <c r="CN324" s="122"/>
      <c r="CX324" s="122"/>
      <c r="DH324" s="122"/>
      <c r="DR324" s="122"/>
      <c r="EB324" s="122"/>
      <c r="EL324" s="122"/>
      <c r="EV324" s="122"/>
      <c r="FF324" s="122"/>
      <c r="FP324" s="122"/>
      <c r="FZ324" s="122"/>
      <c r="GJ324" s="122"/>
      <c r="GT324" s="122"/>
      <c r="HD324" s="122"/>
      <c r="HN324" s="122"/>
      <c r="HX324" s="122"/>
    </row>
    <row xmlns:x14ac="http://schemas.microsoft.com/office/spreadsheetml/2009/9/ac" r="325" s="3" customFormat="true" x14ac:dyDescent="0.25">
      <c r="A325" s="373"/>
      <c r="B325" s="122"/>
      <c r="L325" s="122"/>
      <c r="V325" s="122"/>
      <c r="AF325" s="122"/>
      <c r="AP325" s="122"/>
      <c r="AZ325" s="122"/>
      <c r="BA325" s="122"/>
      <c r="BJ325" s="122"/>
      <c r="BK325" s="122"/>
      <c r="BT325" s="122"/>
      <c r="CD325" s="122"/>
      <c r="CN325" s="122"/>
      <c r="CX325" s="122"/>
      <c r="DH325" s="122"/>
      <c r="DR325" s="122"/>
      <c r="EB325" s="122"/>
      <c r="EL325" s="122"/>
      <c r="EV325" s="122"/>
      <c r="FF325" s="122"/>
      <c r="FP325" s="122"/>
      <c r="FZ325" s="122"/>
      <c r="GJ325" s="122"/>
      <c r="GT325" s="122"/>
      <c r="HD325" s="122"/>
      <c r="HN325" s="122"/>
      <c r="HX325" s="122"/>
    </row>
    <row xmlns:x14ac="http://schemas.microsoft.com/office/spreadsheetml/2009/9/ac" r="326" s="3" customFormat="true" x14ac:dyDescent="0.25">
      <c r="A326" s="373"/>
      <c r="B326" s="122"/>
      <c r="L326" s="122"/>
      <c r="V326" s="122"/>
      <c r="AF326" s="122"/>
      <c r="AP326" s="122"/>
      <c r="AZ326" s="122"/>
      <c r="BA326" s="122"/>
      <c r="BJ326" s="122"/>
      <c r="BK326" s="122"/>
      <c r="BT326" s="122"/>
      <c r="CD326" s="122"/>
      <c r="CN326" s="122"/>
      <c r="CX326" s="122"/>
      <c r="DH326" s="122"/>
      <c r="DR326" s="122"/>
      <c r="EB326" s="122"/>
      <c r="EL326" s="122"/>
      <c r="EV326" s="122"/>
      <c r="FF326" s="122"/>
      <c r="FP326" s="122"/>
      <c r="FZ326" s="122"/>
      <c r="GJ326" s="122"/>
      <c r="GT326" s="122"/>
      <c r="HD326" s="122"/>
      <c r="HN326" s="122"/>
      <c r="HX326" s="122"/>
    </row>
    <row xmlns:x14ac="http://schemas.microsoft.com/office/spreadsheetml/2009/9/ac" r="327" s="3" customFormat="true" x14ac:dyDescent="0.25">
      <c r="A327" s="373"/>
      <c r="B327" s="122"/>
      <c r="L327" s="122"/>
      <c r="V327" s="122"/>
      <c r="AF327" s="122"/>
      <c r="AP327" s="122"/>
      <c r="AZ327" s="122"/>
      <c r="BA327" s="122"/>
      <c r="BJ327" s="122"/>
      <c r="BK327" s="122"/>
      <c r="BT327" s="122"/>
      <c r="CD327" s="122"/>
      <c r="CN327" s="122"/>
      <c r="CX327" s="122"/>
      <c r="DH327" s="122"/>
      <c r="DR327" s="122"/>
      <c r="EB327" s="122"/>
      <c r="EL327" s="122"/>
      <c r="EV327" s="122"/>
      <c r="FF327" s="122"/>
      <c r="FP327" s="122"/>
      <c r="FZ327" s="122"/>
      <c r="GJ327" s="122"/>
      <c r="GT327" s="122"/>
      <c r="HD327" s="122"/>
      <c r="HN327" s="122"/>
      <c r="HX327" s="122"/>
    </row>
    <row xmlns:x14ac="http://schemas.microsoft.com/office/spreadsheetml/2009/9/ac" r="328" s="3" customFormat="true" x14ac:dyDescent="0.25">
      <c r="A328" s="373"/>
      <c r="B328" s="122"/>
      <c r="L328" s="122"/>
      <c r="V328" s="122"/>
      <c r="AF328" s="122"/>
      <c r="AP328" s="122"/>
      <c r="AZ328" s="122"/>
      <c r="BA328" s="122"/>
      <c r="BJ328" s="122"/>
      <c r="BK328" s="122"/>
      <c r="BT328" s="122"/>
      <c r="CD328" s="122"/>
      <c r="CN328" s="122"/>
      <c r="CX328" s="122"/>
      <c r="DH328" s="122"/>
      <c r="DR328" s="122"/>
      <c r="EB328" s="122"/>
      <c r="EL328" s="122"/>
      <c r="EV328" s="122"/>
      <c r="FF328" s="122"/>
      <c r="FP328" s="122"/>
      <c r="FZ328" s="122"/>
      <c r="GJ328" s="122"/>
      <c r="GT328" s="122"/>
      <c r="HD328" s="122"/>
      <c r="HN328" s="122"/>
      <c r="HX328" s="122"/>
    </row>
    <row xmlns:x14ac="http://schemas.microsoft.com/office/spreadsheetml/2009/9/ac" r="329" s="3" customFormat="true" x14ac:dyDescent="0.25">
      <c r="A329" s="373"/>
      <c r="B329" s="122"/>
      <c r="L329" s="122"/>
      <c r="V329" s="122"/>
      <c r="AF329" s="122"/>
      <c r="AP329" s="122"/>
      <c r="AZ329" s="122"/>
      <c r="BA329" s="122"/>
      <c r="BJ329" s="122"/>
      <c r="BK329" s="122"/>
      <c r="BT329" s="122"/>
      <c r="CD329" s="122"/>
      <c r="CN329" s="122"/>
      <c r="CX329" s="122"/>
      <c r="DH329" s="122"/>
      <c r="DR329" s="122"/>
      <c r="EB329" s="122"/>
      <c r="EL329" s="122"/>
      <c r="EV329" s="122"/>
      <c r="FF329" s="122"/>
      <c r="FP329" s="122"/>
      <c r="FZ329" s="122"/>
      <c r="GJ329" s="122"/>
      <c r="GT329" s="122"/>
      <c r="HD329" s="122"/>
      <c r="HN329" s="122"/>
      <c r="HX329" s="122"/>
    </row>
    <row xmlns:x14ac="http://schemas.microsoft.com/office/spreadsheetml/2009/9/ac" r="330" s="3" customFormat="true" x14ac:dyDescent="0.25">
      <c r="A330" s="373"/>
      <c r="B330" s="122"/>
      <c r="L330" s="122"/>
      <c r="V330" s="122"/>
      <c r="AF330" s="122"/>
      <c r="AP330" s="122"/>
      <c r="AZ330" s="122"/>
      <c r="BA330" s="122"/>
      <c r="BJ330" s="122"/>
      <c r="BK330" s="122"/>
      <c r="BT330" s="122"/>
      <c r="CD330" s="122"/>
      <c r="CN330" s="122"/>
      <c r="CX330" s="122"/>
      <c r="DH330" s="122"/>
      <c r="DR330" s="122"/>
      <c r="EB330" s="122"/>
      <c r="EL330" s="122"/>
      <c r="EV330" s="122"/>
      <c r="FF330" s="122"/>
      <c r="FP330" s="122"/>
      <c r="FZ330" s="122"/>
      <c r="GJ330" s="122"/>
      <c r="GT330" s="122"/>
      <c r="HD330" s="122"/>
      <c r="HN330" s="122"/>
      <c r="HX330" s="122"/>
    </row>
    <row xmlns:x14ac="http://schemas.microsoft.com/office/spreadsheetml/2009/9/ac" r="331" s="3" customFormat="true" x14ac:dyDescent="0.25">
      <c r="A331" s="373"/>
      <c r="B331" s="122"/>
      <c r="L331" s="122"/>
      <c r="V331" s="122"/>
      <c r="AF331" s="122"/>
      <c r="AP331" s="122"/>
      <c r="AZ331" s="122"/>
      <c r="BA331" s="122"/>
      <c r="BJ331" s="122"/>
      <c r="BK331" s="122"/>
      <c r="BT331" s="122"/>
      <c r="CD331" s="122"/>
      <c r="CN331" s="122"/>
      <c r="CX331" s="122"/>
      <c r="DH331" s="122"/>
      <c r="DR331" s="122"/>
      <c r="EB331" s="122"/>
      <c r="EL331" s="122"/>
      <c r="EV331" s="122"/>
      <c r="FF331" s="122"/>
      <c r="FP331" s="122"/>
      <c r="FZ331" s="122"/>
      <c r="GJ331" s="122"/>
      <c r="GT331" s="122"/>
      <c r="HD331" s="122"/>
      <c r="HN331" s="122"/>
      <c r="HX331" s="122"/>
    </row>
    <row xmlns:x14ac="http://schemas.microsoft.com/office/spreadsheetml/2009/9/ac" r="332" s="3" customFormat="true" x14ac:dyDescent="0.25">
      <c r="A332" s="373"/>
      <c r="B332" s="122"/>
      <c r="L332" s="122"/>
      <c r="V332" s="122"/>
      <c r="AF332" s="122"/>
      <c r="AP332" s="122"/>
      <c r="AZ332" s="122"/>
      <c r="BA332" s="122"/>
      <c r="BJ332" s="122"/>
      <c r="BK332" s="122"/>
      <c r="BT332" s="122"/>
      <c r="CD332" s="122"/>
      <c r="CN332" s="122"/>
      <c r="CX332" s="122"/>
      <c r="DH332" s="122"/>
      <c r="DR332" s="122"/>
      <c r="EB332" s="122"/>
      <c r="EL332" s="122"/>
      <c r="EV332" s="122"/>
      <c r="FF332" s="122"/>
      <c r="FP332" s="122"/>
      <c r="FZ332" s="122"/>
      <c r="GJ332" s="122"/>
      <c r="GT332" s="122"/>
      <c r="HD332" s="122"/>
      <c r="HN332" s="122"/>
      <c r="HX332" s="122"/>
    </row>
    <row xmlns:x14ac="http://schemas.microsoft.com/office/spreadsheetml/2009/9/ac" r="333" s="3" customFormat="true" x14ac:dyDescent="0.25">
      <c r="A333" s="373"/>
      <c r="B333" s="122"/>
      <c r="L333" s="122"/>
      <c r="V333" s="122"/>
      <c r="AF333" s="122"/>
      <c r="AP333" s="122"/>
      <c r="AZ333" s="122"/>
      <c r="BA333" s="122"/>
      <c r="BJ333" s="122"/>
      <c r="BK333" s="122"/>
      <c r="BT333" s="122"/>
      <c r="CD333" s="122"/>
      <c r="CN333" s="122"/>
      <c r="CX333" s="122"/>
      <c r="DH333" s="122"/>
      <c r="DR333" s="122"/>
      <c r="EB333" s="122"/>
      <c r="EL333" s="122"/>
      <c r="EV333" s="122"/>
      <c r="FF333" s="122"/>
      <c r="FP333" s="122"/>
      <c r="FZ333" s="122"/>
      <c r="GJ333" s="122"/>
      <c r="GT333" s="122"/>
      <c r="HD333" s="122"/>
      <c r="HN333" s="122"/>
      <c r="HX333" s="122"/>
    </row>
    <row xmlns:x14ac="http://schemas.microsoft.com/office/spreadsheetml/2009/9/ac" r="334" s="3" customFormat="true" x14ac:dyDescent="0.25">
      <c r="A334" s="373"/>
      <c r="B334" s="122"/>
      <c r="L334" s="122"/>
      <c r="V334" s="122"/>
      <c r="AF334" s="122"/>
      <c r="AP334" s="122"/>
      <c r="AZ334" s="122"/>
      <c r="BA334" s="122"/>
      <c r="BJ334" s="122"/>
      <c r="BK334" s="122"/>
      <c r="BT334" s="122"/>
      <c r="CD334" s="122"/>
      <c r="CN334" s="122"/>
      <c r="CX334" s="122"/>
      <c r="DH334" s="122"/>
      <c r="DR334" s="122"/>
      <c r="EB334" s="122"/>
      <c r="EL334" s="122"/>
      <c r="EV334" s="122"/>
      <c r="FF334" s="122"/>
      <c r="FP334" s="122"/>
      <c r="FZ334" s="122"/>
      <c r="GJ334" s="122"/>
      <c r="GT334" s="122"/>
      <c r="HD334" s="122"/>
      <c r="HN334" s="122"/>
      <c r="HX334" s="122"/>
    </row>
    <row xmlns:x14ac="http://schemas.microsoft.com/office/spreadsheetml/2009/9/ac" r="335" s="3" customFormat="true" x14ac:dyDescent="0.25">
      <c r="A335" s="373"/>
      <c r="B335" s="122"/>
      <c r="L335" s="122"/>
      <c r="V335" s="122"/>
      <c r="AF335" s="122"/>
      <c r="AP335" s="122"/>
      <c r="AZ335" s="122"/>
      <c r="BA335" s="122"/>
      <c r="BJ335" s="122"/>
      <c r="BK335" s="122"/>
      <c r="BT335" s="122"/>
      <c r="CD335" s="122"/>
      <c r="CN335" s="122"/>
      <c r="CX335" s="122"/>
      <c r="DH335" s="122"/>
      <c r="DR335" s="122"/>
      <c r="EB335" s="122"/>
      <c r="EL335" s="122"/>
      <c r="EV335" s="122"/>
      <c r="FF335" s="122"/>
      <c r="FP335" s="122"/>
      <c r="FZ335" s="122"/>
      <c r="GJ335" s="122"/>
      <c r="GT335" s="122"/>
      <c r="HD335" s="122"/>
      <c r="HN335" s="122"/>
      <c r="HX335" s="122"/>
    </row>
    <row xmlns:x14ac="http://schemas.microsoft.com/office/spreadsheetml/2009/9/ac" r="336" s="3" customFormat="true" x14ac:dyDescent="0.25">
      <c r="A336" s="373"/>
      <c r="B336" s="122"/>
      <c r="L336" s="122"/>
      <c r="V336" s="122"/>
      <c r="AF336" s="122"/>
      <c r="AP336" s="122"/>
      <c r="AZ336" s="122"/>
      <c r="BA336" s="122"/>
      <c r="BJ336" s="122"/>
      <c r="BK336" s="122"/>
      <c r="BT336" s="122"/>
      <c r="CD336" s="122"/>
      <c r="CN336" s="122"/>
      <c r="CX336" s="122"/>
      <c r="DH336" s="122"/>
      <c r="DR336" s="122"/>
      <c r="EB336" s="122"/>
      <c r="EL336" s="122"/>
      <c r="EV336" s="122"/>
      <c r="FF336" s="122"/>
      <c r="FP336" s="122"/>
      <c r="FZ336" s="122"/>
      <c r="GJ336" s="122"/>
      <c r="GT336" s="122"/>
      <c r="HD336" s="122"/>
      <c r="HN336" s="122"/>
      <c r="HX336" s="122"/>
    </row>
    <row xmlns:x14ac="http://schemas.microsoft.com/office/spreadsheetml/2009/9/ac" r="337" s="3" customFormat="true" x14ac:dyDescent="0.25">
      <c r="A337" s="373"/>
      <c r="B337" s="122"/>
      <c r="L337" s="122"/>
      <c r="V337" s="122"/>
      <c r="AF337" s="122"/>
      <c r="AP337" s="122"/>
      <c r="AZ337" s="122"/>
      <c r="BA337" s="122"/>
      <c r="BJ337" s="122"/>
      <c r="BK337" s="122"/>
      <c r="BT337" s="122"/>
      <c r="CD337" s="122"/>
      <c r="CN337" s="122"/>
      <c r="CX337" s="122"/>
      <c r="DH337" s="122"/>
      <c r="DR337" s="122"/>
      <c r="EB337" s="122"/>
      <c r="EL337" s="122"/>
      <c r="EV337" s="122"/>
      <c r="FF337" s="122"/>
      <c r="FP337" s="122"/>
      <c r="FZ337" s="122"/>
      <c r="GJ337" s="122"/>
      <c r="GT337" s="122"/>
      <c r="HD337" s="122"/>
      <c r="HN337" s="122"/>
      <c r="HX337" s="122"/>
    </row>
    <row xmlns:x14ac="http://schemas.microsoft.com/office/spreadsheetml/2009/9/ac" r="338" s="3" customFormat="true" x14ac:dyDescent="0.25">
      <c r="A338" s="373"/>
      <c r="B338" s="122"/>
      <c r="L338" s="122"/>
      <c r="V338" s="122"/>
      <c r="AF338" s="122"/>
      <c r="AP338" s="122"/>
      <c r="AZ338" s="122"/>
      <c r="BA338" s="122"/>
      <c r="BJ338" s="122"/>
      <c r="BK338" s="122"/>
      <c r="BT338" s="122"/>
      <c r="CD338" s="122"/>
      <c r="CN338" s="122"/>
      <c r="CX338" s="122"/>
      <c r="DH338" s="122"/>
      <c r="DR338" s="122"/>
      <c r="EB338" s="122"/>
      <c r="EL338" s="122"/>
      <c r="EV338" s="122"/>
      <c r="FF338" s="122"/>
      <c r="FP338" s="122"/>
      <c r="FZ338" s="122"/>
      <c r="GJ338" s="122"/>
      <c r="GT338" s="122"/>
      <c r="HD338" s="122"/>
      <c r="HN338" s="122"/>
      <c r="HX338" s="122"/>
    </row>
    <row xmlns:x14ac="http://schemas.microsoft.com/office/spreadsheetml/2009/9/ac" r="339" s="3" customFormat="true" x14ac:dyDescent="0.25">
      <c r="A339" s="373"/>
      <c r="B339" s="122"/>
      <c r="L339" s="122"/>
      <c r="V339" s="122"/>
      <c r="AF339" s="122"/>
      <c r="AP339" s="122"/>
      <c r="AZ339" s="122"/>
      <c r="BA339" s="122"/>
      <c r="BJ339" s="122"/>
      <c r="BK339" s="122"/>
      <c r="BT339" s="122"/>
      <c r="CD339" s="122"/>
      <c r="CN339" s="122"/>
      <c r="CX339" s="122"/>
      <c r="DH339" s="122"/>
      <c r="DR339" s="122"/>
      <c r="EB339" s="122"/>
      <c r="EL339" s="122"/>
      <c r="EV339" s="122"/>
      <c r="FF339" s="122"/>
      <c r="FP339" s="122"/>
      <c r="FZ339" s="122"/>
      <c r="GJ339" s="122"/>
      <c r="GT339" s="122"/>
      <c r="HD339" s="122"/>
      <c r="HN339" s="122"/>
      <c r="HX339" s="122"/>
    </row>
    <row xmlns:x14ac="http://schemas.microsoft.com/office/spreadsheetml/2009/9/ac" r="340" s="3" customFormat="true" x14ac:dyDescent="0.25">
      <c r="A340" s="373"/>
      <c r="B340" s="122"/>
      <c r="L340" s="122"/>
      <c r="V340" s="122"/>
      <c r="AF340" s="122"/>
      <c r="AP340" s="122"/>
      <c r="AZ340" s="122"/>
      <c r="BA340" s="122"/>
      <c r="BJ340" s="122"/>
      <c r="BK340" s="122"/>
      <c r="BT340" s="122"/>
      <c r="CD340" s="122"/>
      <c r="CN340" s="122"/>
      <c r="CX340" s="122"/>
      <c r="DH340" s="122"/>
      <c r="DR340" s="122"/>
      <c r="EB340" s="122"/>
      <c r="EL340" s="122"/>
      <c r="EV340" s="122"/>
      <c r="FF340" s="122"/>
      <c r="FP340" s="122"/>
      <c r="FZ340" s="122"/>
      <c r="GJ340" s="122"/>
      <c r="GT340" s="122"/>
      <c r="HD340" s="122"/>
      <c r="HN340" s="122"/>
      <c r="HX340" s="122"/>
    </row>
    <row xmlns:x14ac="http://schemas.microsoft.com/office/spreadsheetml/2009/9/ac" r="341" s="3" customFormat="true" x14ac:dyDescent="0.25">
      <c r="A341" s="373"/>
      <c r="B341" s="122"/>
      <c r="L341" s="122"/>
      <c r="V341" s="122"/>
      <c r="AF341" s="122"/>
      <c r="AP341" s="122"/>
      <c r="AZ341" s="122"/>
      <c r="BA341" s="122"/>
      <c r="BJ341" s="122"/>
      <c r="BK341" s="122"/>
      <c r="BT341" s="122"/>
      <c r="CD341" s="122"/>
      <c r="CN341" s="122"/>
      <c r="CX341" s="122"/>
      <c r="DH341" s="122"/>
      <c r="DR341" s="122"/>
      <c r="EB341" s="122"/>
      <c r="EL341" s="122"/>
      <c r="EV341" s="122"/>
      <c r="FF341" s="122"/>
      <c r="FP341" s="122"/>
      <c r="FZ341" s="122"/>
      <c r="GJ341" s="122"/>
      <c r="GT341" s="122"/>
      <c r="HD341" s="122"/>
      <c r="HN341" s="122"/>
      <c r="HX341" s="122"/>
    </row>
    <row xmlns:x14ac="http://schemas.microsoft.com/office/spreadsheetml/2009/9/ac" r="342" s="3" customFormat="true" x14ac:dyDescent="0.25">
      <c r="A342" s="373"/>
      <c r="B342" s="122"/>
      <c r="L342" s="122"/>
      <c r="V342" s="122"/>
      <c r="AF342" s="122"/>
      <c r="AP342" s="122"/>
      <c r="AZ342" s="122"/>
      <c r="BA342" s="122"/>
      <c r="BJ342" s="122"/>
      <c r="BK342" s="122"/>
      <c r="BT342" s="122"/>
      <c r="CD342" s="122"/>
      <c r="CN342" s="122"/>
      <c r="CX342" s="122"/>
      <c r="DH342" s="122"/>
      <c r="DR342" s="122"/>
      <c r="EB342" s="122"/>
      <c r="EL342" s="122"/>
      <c r="EV342" s="122"/>
      <c r="FF342" s="122"/>
      <c r="FP342" s="122"/>
      <c r="FZ342" s="122"/>
      <c r="GJ342" s="122"/>
      <c r="GT342" s="122"/>
      <c r="HD342" s="122"/>
      <c r="HN342" s="122"/>
      <c r="HX342" s="122"/>
    </row>
    <row xmlns:x14ac="http://schemas.microsoft.com/office/spreadsheetml/2009/9/ac" r="343" s="3" customFormat="true" x14ac:dyDescent="0.25">
      <c r="A343" s="373"/>
      <c r="B343" s="122"/>
      <c r="L343" s="122"/>
      <c r="V343" s="122"/>
      <c r="AF343" s="122"/>
      <c r="AP343" s="122"/>
      <c r="AZ343" s="122"/>
      <c r="BA343" s="122"/>
      <c r="BJ343" s="122"/>
      <c r="BK343" s="122"/>
      <c r="BT343" s="122"/>
      <c r="CD343" s="122"/>
      <c r="CN343" s="122"/>
      <c r="CX343" s="122"/>
      <c r="DH343" s="122"/>
      <c r="DR343" s="122"/>
      <c r="EB343" s="122"/>
      <c r="EL343" s="122"/>
      <c r="EV343" s="122"/>
      <c r="FF343" s="122"/>
      <c r="FP343" s="122"/>
      <c r="FZ343" s="122"/>
      <c r="GJ343" s="122"/>
      <c r="GT343" s="122"/>
      <c r="HD343" s="122"/>
      <c r="HN343" s="122"/>
      <c r="HX343" s="122"/>
    </row>
    <row xmlns:x14ac="http://schemas.microsoft.com/office/spreadsheetml/2009/9/ac" r="344" s="3" customFormat="true" x14ac:dyDescent="0.25">
      <c r="A344" s="373"/>
      <c r="B344" s="122"/>
      <c r="L344" s="122"/>
      <c r="V344" s="122"/>
      <c r="AF344" s="122"/>
      <c r="AP344" s="122"/>
      <c r="AZ344" s="122"/>
      <c r="BA344" s="122"/>
      <c r="BJ344" s="122"/>
      <c r="BK344" s="122"/>
      <c r="BT344" s="122"/>
      <c r="CD344" s="122"/>
      <c r="CN344" s="122"/>
      <c r="CX344" s="122"/>
      <c r="DH344" s="122"/>
      <c r="DR344" s="122"/>
      <c r="EB344" s="122"/>
      <c r="EL344" s="122"/>
      <c r="EV344" s="122"/>
      <c r="FF344" s="122"/>
      <c r="FP344" s="122"/>
      <c r="FZ344" s="122"/>
      <c r="GJ344" s="122"/>
      <c r="GT344" s="122"/>
      <c r="HD344" s="122"/>
      <c r="HN344" s="122"/>
      <c r="HX344" s="122"/>
    </row>
    <row xmlns:x14ac="http://schemas.microsoft.com/office/spreadsheetml/2009/9/ac" r="345" s="3" customFormat="true" x14ac:dyDescent="0.25">
      <c r="A345" s="373"/>
      <c r="B345" s="122"/>
      <c r="L345" s="122"/>
      <c r="V345" s="122"/>
      <c r="AF345" s="122"/>
      <c r="AP345" s="122"/>
      <c r="AZ345" s="122"/>
      <c r="BA345" s="122"/>
      <c r="BJ345" s="122"/>
      <c r="BK345" s="122"/>
      <c r="BT345" s="122"/>
      <c r="CD345" s="122"/>
      <c r="CN345" s="122"/>
      <c r="CX345" s="122"/>
      <c r="DH345" s="122"/>
      <c r="DR345" s="122"/>
      <c r="EB345" s="122"/>
      <c r="EL345" s="122"/>
      <c r="EV345" s="122"/>
      <c r="FF345" s="122"/>
      <c r="FP345" s="122"/>
      <c r="FZ345" s="122"/>
      <c r="GJ345" s="122"/>
      <c r="GT345" s="122"/>
      <c r="HD345" s="122"/>
      <c r="HN345" s="122"/>
      <c r="HX345" s="122"/>
    </row>
    <row xmlns:x14ac="http://schemas.microsoft.com/office/spreadsheetml/2009/9/ac" r="346" s="3" customFormat="true" x14ac:dyDescent="0.25">
      <c r="A346" s="373"/>
      <c r="B346" s="122"/>
      <c r="L346" s="122"/>
      <c r="V346" s="122"/>
      <c r="AF346" s="122"/>
      <c r="AP346" s="122"/>
      <c r="AZ346" s="122"/>
      <c r="BA346" s="122"/>
      <c r="BJ346" s="122"/>
      <c r="BK346" s="122"/>
      <c r="BT346" s="122"/>
      <c r="CD346" s="122"/>
      <c r="CN346" s="122"/>
      <c r="CX346" s="122"/>
      <c r="DH346" s="122"/>
      <c r="DR346" s="122"/>
      <c r="EB346" s="122"/>
      <c r="EL346" s="122"/>
      <c r="EV346" s="122"/>
      <c r="FF346" s="122"/>
      <c r="FP346" s="122"/>
      <c r="FZ346" s="122"/>
      <c r="GJ346" s="122"/>
      <c r="GT346" s="122"/>
      <c r="HD346" s="122"/>
      <c r="HN346" s="122"/>
      <c r="HX346" s="122"/>
    </row>
    <row xmlns:x14ac="http://schemas.microsoft.com/office/spreadsheetml/2009/9/ac" r="347" s="3" customFormat="true" x14ac:dyDescent="0.25">
      <c r="A347" s="373"/>
      <c r="B347" s="122"/>
      <c r="L347" s="122"/>
      <c r="V347" s="122"/>
      <c r="AF347" s="122"/>
      <c r="AP347" s="122"/>
      <c r="AZ347" s="122"/>
      <c r="BA347" s="122"/>
      <c r="BJ347" s="122"/>
      <c r="BK347" s="122"/>
      <c r="BT347" s="122"/>
      <c r="CD347" s="122"/>
      <c r="CN347" s="122"/>
      <c r="CX347" s="122"/>
      <c r="DH347" s="122"/>
      <c r="DR347" s="122"/>
      <c r="EB347" s="122"/>
      <c r="EL347" s="122"/>
      <c r="EV347" s="122"/>
      <c r="FF347" s="122"/>
      <c r="FP347" s="122"/>
      <c r="FZ347" s="122"/>
      <c r="GJ347" s="122"/>
      <c r="GT347" s="122"/>
      <c r="HD347" s="122"/>
      <c r="HN347" s="122"/>
      <c r="HX347" s="122"/>
    </row>
    <row xmlns:x14ac="http://schemas.microsoft.com/office/spreadsheetml/2009/9/ac" r="348" s="3" customFormat="true" x14ac:dyDescent="0.25">
      <c r="A348" s="373"/>
      <c r="B348" s="122"/>
      <c r="L348" s="122"/>
      <c r="V348" s="122"/>
      <c r="AF348" s="122"/>
      <c r="AP348" s="122"/>
      <c r="AZ348" s="122"/>
      <c r="BA348" s="122"/>
      <c r="BJ348" s="122"/>
      <c r="BK348" s="122"/>
      <c r="BT348" s="122"/>
      <c r="CD348" s="122"/>
      <c r="CN348" s="122"/>
      <c r="CX348" s="122"/>
      <c r="DH348" s="122"/>
      <c r="DR348" s="122"/>
      <c r="EB348" s="122"/>
      <c r="EL348" s="122"/>
      <c r="EV348" s="122"/>
      <c r="FF348" s="122"/>
      <c r="FP348" s="122"/>
      <c r="FZ348" s="122"/>
      <c r="GJ348" s="122"/>
      <c r="GT348" s="122"/>
      <c r="HD348" s="122"/>
      <c r="HN348" s="122"/>
      <c r="HX348" s="122"/>
    </row>
    <row xmlns:x14ac="http://schemas.microsoft.com/office/spreadsheetml/2009/9/ac" r="349" s="3" customFormat="true" x14ac:dyDescent="0.25">
      <c r="A349" s="373"/>
      <c r="B349" s="122"/>
      <c r="L349" s="122"/>
      <c r="V349" s="122"/>
      <c r="AF349" s="122"/>
      <c r="AP349" s="122"/>
      <c r="AZ349" s="122"/>
      <c r="BA349" s="122"/>
      <c r="BJ349" s="122"/>
      <c r="BK349" s="122"/>
      <c r="BT349" s="122"/>
      <c r="CD349" s="122"/>
      <c r="CN349" s="122"/>
      <c r="CX349" s="122"/>
      <c r="DH349" s="122"/>
      <c r="DR349" s="122"/>
      <c r="EB349" s="122"/>
      <c r="EL349" s="122"/>
      <c r="EV349" s="122"/>
      <c r="FF349" s="122"/>
      <c r="FP349" s="122"/>
      <c r="FZ349" s="122"/>
      <c r="GJ349" s="122"/>
      <c r="GT349" s="122"/>
      <c r="HD349" s="122"/>
      <c r="HN349" s="122"/>
      <c r="HX349" s="122"/>
    </row>
    <row xmlns:x14ac="http://schemas.microsoft.com/office/spreadsheetml/2009/9/ac" r="350" s="3" customFormat="true" x14ac:dyDescent="0.25">
      <c r="A350" s="373"/>
      <c r="B350" s="122"/>
      <c r="L350" s="122"/>
      <c r="V350" s="122"/>
      <c r="AF350" s="122"/>
      <c r="AP350" s="122"/>
      <c r="AZ350" s="122"/>
      <c r="BA350" s="122"/>
      <c r="BJ350" s="122"/>
      <c r="BK350" s="122"/>
      <c r="BT350" s="122"/>
      <c r="CD350" s="122"/>
      <c r="CN350" s="122"/>
      <c r="CX350" s="122"/>
      <c r="DH350" s="122"/>
      <c r="DR350" s="122"/>
      <c r="EB350" s="122"/>
      <c r="EL350" s="122"/>
      <c r="EV350" s="122"/>
      <c r="FF350" s="122"/>
      <c r="FP350" s="122"/>
      <c r="FZ350" s="122"/>
      <c r="GJ350" s="122"/>
      <c r="GT350" s="122"/>
      <c r="HD350" s="122"/>
      <c r="HN350" s="122"/>
      <c r="HX350" s="122"/>
    </row>
    <row xmlns:x14ac="http://schemas.microsoft.com/office/spreadsheetml/2009/9/ac" r="351" s="3" customFormat="true" x14ac:dyDescent="0.25">
      <c r="A351" s="373"/>
      <c r="B351" s="122"/>
      <c r="L351" s="122"/>
      <c r="V351" s="122"/>
      <c r="AF351" s="122"/>
      <c r="AP351" s="122"/>
      <c r="AZ351" s="122"/>
      <c r="BA351" s="122"/>
      <c r="BJ351" s="122"/>
      <c r="BK351" s="122"/>
      <c r="BT351" s="122"/>
      <c r="CD351" s="122"/>
      <c r="CN351" s="122"/>
      <c r="CX351" s="122"/>
      <c r="DH351" s="122"/>
      <c r="DR351" s="122"/>
      <c r="EB351" s="122"/>
      <c r="EL351" s="122"/>
      <c r="EV351" s="122"/>
      <c r="FF351" s="122"/>
      <c r="FP351" s="122"/>
      <c r="FZ351" s="122"/>
      <c r="GJ351" s="122"/>
      <c r="GT351" s="122"/>
      <c r="HD351" s="122"/>
      <c r="HN351" s="122"/>
      <c r="HX351" s="122"/>
    </row>
    <row xmlns:x14ac="http://schemas.microsoft.com/office/spreadsheetml/2009/9/ac" r="352" s="3" customFormat="true" x14ac:dyDescent="0.25">
      <c r="A352" s="373"/>
      <c r="B352" s="122"/>
      <c r="L352" s="122"/>
      <c r="V352" s="122"/>
      <c r="AF352" s="122"/>
      <c r="AP352" s="122"/>
      <c r="AZ352" s="122"/>
      <c r="BA352" s="122"/>
      <c r="BJ352" s="122"/>
      <c r="BK352" s="122"/>
      <c r="BT352" s="122"/>
      <c r="CD352" s="122"/>
      <c r="CN352" s="122"/>
      <c r="CX352" s="122"/>
      <c r="DH352" s="122"/>
      <c r="DR352" s="122"/>
      <c r="EB352" s="122"/>
      <c r="EL352" s="122"/>
      <c r="EV352" s="122"/>
      <c r="FF352" s="122"/>
      <c r="FP352" s="122"/>
      <c r="FZ352" s="122"/>
      <c r="GJ352" s="122"/>
      <c r="GT352" s="122"/>
      <c r="HD352" s="122"/>
      <c r="HN352" s="122"/>
      <c r="HX352" s="122"/>
    </row>
    <row xmlns:x14ac="http://schemas.microsoft.com/office/spreadsheetml/2009/9/ac" r="353" s="3" customFormat="true" x14ac:dyDescent="0.25">
      <c r="A353" s="373"/>
      <c r="B353" s="122"/>
      <c r="L353" s="122"/>
      <c r="V353" s="122"/>
      <c r="AF353" s="122"/>
      <c r="AP353" s="122"/>
      <c r="AZ353" s="122"/>
      <c r="BA353" s="122"/>
      <c r="BJ353" s="122"/>
      <c r="BK353" s="122"/>
      <c r="BT353" s="122"/>
      <c r="CD353" s="122"/>
      <c r="CN353" s="122"/>
      <c r="CX353" s="122"/>
      <c r="DH353" s="122"/>
      <c r="DR353" s="122"/>
      <c r="EB353" s="122"/>
      <c r="EL353" s="122"/>
      <c r="EV353" s="122"/>
      <c r="FF353" s="122"/>
      <c r="FP353" s="122"/>
      <c r="FZ353" s="122"/>
      <c r="GJ353" s="122"/>
      <c r="GT353" s="122"/>
      <c r="HD353" s="122"/>
      <c r="HN353" s="122"/>
      <c r="HX353" s="122"/>
    </row>
    <row xmlns:x14ac="http://schemas.microsoft.com/office/spreadsheetml/2009/9/ac" r="354" s="3" customFormat="true" x14ac:dyDescent="0.25">
      <c r="A354" s="373"/>
      <c r="B354" s="122"/>
      <c r="L354" s="122"/>
      <c r="V354" s="122"/>
      <c r="AF354" s="122"/>
      <c r="AP354" s="122"/>
      <c r="AZ354" s="122"/>
      <c r="BA354" s="122"/>
      <c r="BJ354" s="122"/>
      <c r="BK354" s="122"/>
      <c r="BT354" s="122"/>
      <c r="CD354" s="122"/>
      <c r="CN354" s="122"/>
      <c r="CX354" s="122"/>
      <c r="DH354" s="122"/>
      <c r="DR354" s="122"/>
      <c r="EB354" s="122"/>
      <c r="EL354" s="122"/>
      <c r="EV354" s="122"/>
      <c r="FF354" s="122"/>
      <c r="FP354" s="122"/>
      <c r="FZ354" s="122"/>
      <c r="GJ354" s="122"/>
      <c r="GT354" s="122"/>
      <c r="HD354" s="122"/>
      <c r="HN354" s="122"/>
      <c r="HX354" s="122"/>
    </row>
    <row xmlns:x14ac="http://schemas.microsoft.com/office/spreadsheetml/2009/9/ac" r="355" s="3" customFormat="true" x14ac:dyDescent="0.25">
      <c r="A355" s="373"/>
      <c r="B355" s="122"/>
      <c r="L355" s="122"/>
      <c r="V355" s="122"/>
      <c r="AF355" s="122"/>
      <c r="AP355" s="122"/>
      <c r="AZ355" s="122"/>
      <c r="BA355" s="122"/>
      <c r="BJ355" s="122"/>
      <c r="BK355" s="122"/>
      <c r="BT355" s="122"/>
      <c r="CD355" s="122"/>
      <c r="CN355" s="122"/>
      <c r="CX355" s="122"/>
      <c r="DH355" s="122"/>
      <c r="DR355" s="122"/>
      <c r="EB355" s="122"/>
      <c r="EL355" s="122"/>
      <c r="EV355" s="122"/>
      <c r="FF355" s="122"/>
      <c r="FP355" s="122"/>
      <c r="FZ355" s="122"/>
      <c r="GJ355" s="122"/>
      <c r="GT355" s="122"/>
      <c r="HD355" s="122"/>
      <c r="HN355" s="122"/>
      <c r="HX355" s="122"/>
    </row>
    <row xmlns:x14ac="http://schemas.microsoft.com/office/spreadsheetml/2009/9/ac" r="356" s="3" customFormat="true" x14ac:dyDescent="0.25">
      <c r="A356" s="373"/>
      <c r="B356" s="122"/>
      <c r="L356" s="122"/>
      <c r="V356" s="122"/>
      <c r="AF356" s="122"/>
      <c r="AP356" s="122"/>
      <c r="AZ356" s="122"/>
      <c r="BA356" s="122"/>
      <c r="BJ356" s="122"/>
      <c r="BK356" s="122"/>
      <c r="BT356" s="122"/>
      <c r="CD356" s="122"/>
      <c r="CN356" s="122"/>
      <c r="CX356" s="122"/>
      <c r="DH356" s="122"/>
      <c r="DR356" s="122"/>
      <c r="EB356" s="122"/>
      <c r="EL356" s="122"/>
      <c r="EV356" s="122"/>
      <c r="FF356" s="122"/>
      <c r="FP356" s="122"/>
      <c r="FZ356" s="122"/>
      <c r="GJ356" s="122"/>
      <c r="GT356" s="122"/>
      <c r="HD356" s="122"/>
      <c r="HN356" s="122"/>
      <c r="HX356" s="122"/>
    </row>
    <row xmlns:x14ac="http://schemas.microsoft.com/office/spreadsheetml/2009/9/ac" r="357" s="3" customFormat="true" x14ac:dyDescent="0.25">
      <c r="A357" s="373"/>
      <c r="B357" s="122"/>
      <c r="L357" s="122"/>
      <c r="V357" s="122"/>
      <c r="AF357" s="122"/>
      <c r="AP357" s="122"/>
      <c r="AZ357" s="122"/>
      <c r="BA357" s="122"/>
      <c r="BJ357" s="122"/>
      <c r="BK357" s="122"/>
      <c r="BT357" s="122"/>
      <c r="CD357" s="122"/>
      <c r="CN357" s="122"/>
      <c r="CX357" s="122"/>
      <c r="DH357" s="122"/>
      <c r="DR357" s="122"/>
      <c r="EB357" s="122"/>
      <c r="EL357" s="122"/>
      <c r="EV357" s="122"/>
      <c r="FF357" s="122"/>
      <c r="FP357" s="122"/>
      <c r="FZ357" s="122"/>
      <c r="GJ357" s="122"/>
      <c r="GT357" s="122"/>
      <c r="HD357" s="122"/>
      <c r="HN357" s="122"/>
      <c r="HX357" s="122"/>
    </row>
    <row xmlns:x14ac="http://schemas.microsoft.com/office/spreadsheetml/2009/9/ac" r="358" s="3" customFormat="true" x14ac:dyDescent="0.25">
      <c r="A358" s="373"/>
      <c r="B358" s="122"/>
      <c r="L358" s="122"/>
      <c r="V358" s="122"/>
      <c r="AF358" s="122"/>
      <c r="AP358" s="122"/>
      <c r="AZ358" s="122"/>
      <c r="BA358" s="122"/>
      <c r="BJ358" s="122"/>
      <c r="BK358" s="122"/>
      <c r="BT358" s="122"/>
      <c r="CD358" s="122"/>
      <c r="CN358" s="122"/>
      <c r="CX358" s="122"/>
      <c r="DH358" s="122"/>
      <c r="DR358" s="122"/>
      <c r="EB358" s="122"/>
      <c r="EL358" s="122"/>
      <c r="EV358" s="122"/>
      <c r="FF358" s="122"/>
      <c r="FP358" s="122"/>
      <c r="FZ358" s="122"/>
      <c r="GJ358" s="122"/>
      <c r="GT358" s="122"/>
      <c r="HD358" s="122"/>
      <c r="HN358" s="122"/>
      <c r="HX358" s="122"/>
    </row>
    <row xmlns:x14ac="http://schemas.microsoft.com/office/spreadsheetml/2009/9/ac" r="359" s="3" customFormat="true" x14ac:dyDescent="0.25">
      <c r="A359" s="373"/>
      <c r="B359" s="122"/>
      <c r="L359" s="122"/>
      <c r="V359" s="122"/>
      <c r="AF359" s="122"/>
      <c r="AP359" s="122"/>
      <c r="AZ359" s="122"/>
      <c r="BA359" s="122"/>
      <c r="BJ359" s="122"/>
      <c r="BK359" s="122"/>
      <c r="BT359" s="122"/>
      <c r="CD359" s="122"/>
      <c r="CN359" s="122"/>
      <c r="CX359" s="122"/>
      <c r="DH359" s="122"/>
      <c r="DR359" s="122"/>
      <c r="EB359" s="122"/>
      <c r="EL359" s="122"/>
      <c r="EV359" s="122"/>
      <c r="FF359" s="122"/>
      <c r="FP359" s="122"/>
      <c r="FZ359" s="122"/>
      <c r="GJ359" s="122"/>
      <c r="GT359" s="122"/>
      <c r="HD359" s="122"/>
      <c r="HN359" s="122"/>
      <c r="HX359" s="122"/>
    </row>
    <row xmlns:x14ac="http://schemas.microsoft.com/office/spreadsheetml/2009/9/ac" r="360" s="3" customFormat="true" x14ac:dyDescent="0.25">
      <c r="A360" s="373"/>
      <c r="B360" s="122"/>
      <c r="L360" s="122"/>
      <c r="V360" s="122"/>
      <c r="AF360" s="122"/>
      <c r="AP360" s="122"/>
      <c r="AZ360" s="122"/>
      <c r="BA360" s="122"/>
      <c r="BJ360" s="122"/>
      <c r="BK360" s="122"/>
      <c r="BT360" s="122"/>
      <c r="CD360" s="122"/>
      <c r="CN360" s="122"/>
      <c r="CX360" s="122"/>
      <c r="DH360" s="122"/>
      <c r="DR360" s="122"/>
      <c r="EB360" s="122"/>
      <c r="EL360" s="122"/>
      <c r="EV360" s="122"/>
      <c r="FF360" s="122"/>
      <c r="FP360" s="122"/>
      <c r="FZ360" s="122"/>
      <c r="GJ360" s="122"/>
      <c r="GT360" s="122"/>
      <c r="HD360" s="122"/>
      <c r="HN360" s="122"/>
      <c r="HX360" s="122"/>
    </row>
    <row xmlns:x14ac="http://schemas.microsoft.com/office/spreadsheetml/2009/9/ac" r="361" s="3" customFormat="true" x14ac:dyDescent="0.25">
      <c r="A361" s="373"/>
      <c r="B361" s="122"/>
      <c r="L361" s="122"/>
      <c r="V361" s="122"/>
      <c r="AF361" s="122"/>
      <c r="AP361" s="122"/>
      <c r="AZ361" s="122"/>
      <c r="BA361" s="122"/>
      <c r="BJ361" s="122"/>
      <c r="BK361" s="122"/>
      <c r="BT361" s="122"/>
      <c r="CD361" s="122"/>
      <c r="CN361" s="122"/>
      <c r="CX361" s="122"/>
      <c r="DH361" s="122"/>
      <c r="DR361" s="122"/>
      <c r="EB361" s="122"/>
      <c r="EL361" s="122"/>
      <c r="EV361" s="122"/>
      <c r="FF361" s="122"/>
      <c r="FP361" s="122"/>
      <c r="FZ361" s="122"/>
      <c r="GJ361" s="122"/>
      <c r="GT361" s="122"/>
      <c r="HD361" s="122"/>
      <c r="HN361" s="122"/>
      <c r="HX361" s="122"/>
    </row>
    <row xmlns:x14ac="http://schemas.microsoft.com/office/spreadsheetml/2009/9/ac" r="362" s="3" customFormat="true" x14ac:dyDescent="0.25">
      <c r="A362" s="373"/>
      <c r="B362" s="122"/>
      <c r="L362" s="122"/>
      <c r="V362" s="122"/>
      <c r="AF362" s="122"/>
      <c r="AP362" s="122"/>
      <c r="AZ362" s="122"/>
      <c r="BA362" s="122"/>
      <c r="BJ362" s="122"/>
      <c r="BK362" s="122"/>
      <c r="BT362" s="122"/>
      <c r="CD362" s="122"/>
      <c r="CN362" s="122"/>
      <c r="CX362" s="122"/>
      <c r="DH362" s="122"/>
      <c r="DR362" s="122"/>
      <c r="EB362" s="122"/>
      <c r="EL362" s="122"/>
      <c r="EV362" s="122"/>
      <c r="FF362" s="122"/>
      <c r="FP362" s="122"/>
      <c r="FZ362" s="122"/>
      <c r="GJ362" s="122"/>
      <c r="GT362" s="122"/>
      <c r="HD362" s="122"/>
      <c r="HN362" s="122"/>
      <c r="HX362" s="122"/>
    </row>
    <row xmlns:x14ac="http://schemas.microsoft.com/office/spreadsheetml/2009/9/ac" r="363" s="3" customFormat="true" x14ac:dyDescent="0.25">
      <c r="A363" s="373"/>
      <c r="B363" s="122"/>
      <c r="L363" s="122"/>
      <c r="V363" s="122"/>
      <c r="AF363" s="122"/>
      <c r="AP363" s="122"/>
      <c r="AZ363" s="122"/>
      <c r="BA363" s="122"/>
      <c r="BJ363" s="122"/>
      <c r="BK363" s="122"/>
      <c r="BT363" s="122"/>
      <c r="CD363" s="122"/>
      <c r="CN363" s="122"/>
      <c r="CX363" s="122"/>
      <c r="DH363" s="122"/>
      <c r="DR363" s="122"/>
      <c r="EB363" s="122"/>
      <c r="EL363" s="122"/>
      <c r="EV363" s="122"/>
      <c r="FF363" s="122"/>
      <c r="FP363" s="122"/>
      <c r="FZ363" s="122"/>
      <c r="GJ363" s="122"/>
      <c r="GT363" s="122"/>
      <c r="HD363" s="122"/>
      <c r="HN363" s="122"/>
      <c r="HX363" s="122"/>
    </row>
    <row xmlns:x14ac="http://schemas.microsoft.com/office/spreadsheetml/2009/9/ac" r="364" s="3" customFormat="true" x14ac:dyDescent="0.25">
      <c r="A364" s="373"/>
      <c r="B364" s="122"/>
      <c r="L364" s="122"/>
      <c r="V364" s="122"/>
      <c r="AF364" s="122"/>
      <c r="AP364" s="122"/>
      <c r="AZ364" s="122"/>
      <c r="BA364" s="122"/>
      <c r="BJ364" s="122"/>
      <c r="BK364" s="122"/>
      <c r="BT364" s="122"/>
      <c r="CD364" s="122"/>
      <c r="CN364" s="122"/>
      <c r="CX364" s="122"/>
      <c r="DH364" s="122"/>
      <c r="DR364" s="122"/>
      <c r="EB364" s="122"/>
      <c r="EL364" s="122"/>
      <c r="EV364" s="122"/>
      <c r="FF364" s="122"/>
      <c r="FP364" s="122"/>
      <c r="FZ364" s="122"/>
      <c r="GJ364" s="122"/>
      <c r="GT364" s="122"/>
      <c r="HD364" s="122"/>
      <c r="HN364" s="122"/>
      <c r="HX364" s="122"/>
    </row>
    <row xmlns:x14ac="http://schemas.microsoft.com/office/spreadsheetml/2009/9/ac" r="365" s="3" customFormat="true" x14ac:dyDescent="0.25">
      <c r="A365" s="373"/>
      <c r="B365" s="122"/>
      <c r="L365" s="122"/>
      <c r="V365" s="122"/>
      <c r="AF365" s="122"/>
      <c r="AP365" s="122"/>
      <c r="AZ365" s="122"/>
      <c r="BA365" s="122"/>
      <c r="BJ365" s="122"/>
      <c r="BK365" s="122"/>
      <c r="BT365" s="122"/>
      <c r="CD365" s="122"/>
      <c r="CN365" s="122"/>
      <c r="CX365" s="122"/>
      <c r="DH365" s="122"/>
      <c r="DR365" s="122"/>
      <c r="EB365" s="122"/>
      <c r="EL365" s="122"/>
      <c r="EV365" s="122"/>
      <c r="FF365" s="122"/>
      <c r="FP365" s="122"/>
      <c r="FZ365" s="122"/>
      <c r="GJ365" s="122"/>
      <c r="GT365" s="122"/>
      <c r="HD365" s="122"/>
      <c r="HN365" s="122"/>
      <c r="HX365" s="122"/>
    </row>
    <row xmlns:x14ac="http://schemas.microsoft.com/office/spreadsheetml/2009/9/ac" r="366" s="3" customFormat="true" x14ac:dyDescent="0.25">
      <c r="A366" s="373"/>
      <c r="B366" s="122"/>
      <c r="L366" s="122"/>
      <c r="V366" s="122"/>
      <c r="AF366" s="122"/>
      <c r="AP366" s="122"/>
      <c r="AZ366" s="122"/>
      <c r="BA366" s="122"/>
      <c r="BJ366" s="122"/>
      <c r="BK366" s="122"/>
      <c r="BT366" s="122"/>
      <c r="CD366" s="122"/>
      <c r="CN366" s="122"/>
      <c r="CX366" s="122"/>
      <c r="DH366" s="122"/>
      <c r="DR366" s="122"/>
      <c r="EB366" s="122"/>
      <c r="EL366" s="122"/>
      <c r="EV366" s="122"/>
      <c r="FF366" s="122"/>
      <c r="FP366" s="122"/>
      <c r="FZ366" s="122"/>
      <c r="GJ366" s="122"/>
      <c r="GT366" s="122"/>
      <c r="HD366" s="122"/>
      <c r="HN366" s="122"/>
      <c r="HX366" s="122"/>
    </row>
    <row xmlns:x14ac="http://schemas.microsoft.com/office/spreadsheetml/2009/9/ac" r="367" s="3" customFormat="true" x14ac:dyDescent="0.25">
      <c r="A367" s="373"/>
      <c r="B367" s="122"/>
      <c r="L367" s="122"/>
      <c r="V367" s="122"/>
      <c r="AF367" s="122"/>
      <c r="AP367" s="122"/>
      <c r="AZ367" s="122"/>
      <c r="BA367" s="122"/>
      <c r="BJ367" s="122"/>
      <c r="BK367" s="122"/>
      <c r="BT367" s="122"/>
      <c r="CD367" s="122"/>
      <c r="CN367" s="122"/>
      <c r="CX367" s="122"/>
      <c r="DH367" s="122"/>
      <c r="DR367" s="122"/>
      <c r="EB367" s="122"/>
      <c r="EL367" s="122"/>
      <c r="EV367" s="122"/>
      <c r="FF367" s="122"/>
      <c r="FP367" s="122"/>
      <c r="FZ367" s="122"/>
      <c r="GJ367" s="122"/>
      <c r="GT367" s="122"/>
      <c r="HD367" s="122"/>
      <c r="HN367" s="122"/>
      <c r="HX367" s="122"/>
    </row>
    <row xmlns:x14ac="http://schemas.microsoft.com/office/spreadsheetml/2009/9/ac" r="368" s="3" customFormat="true" x14ac:dyDescent="0.25">
      <c r="A368" s="373"/>
      <c r="B368" s="122"/>
      <c r="L368" s="122"/>
      <c r="V368" s="122"/>
      <c r="AF368" s="122"/>
      <c r="AP368" s="122"/>
      <c r="AZ368" s="122"/>
      <c r="BA368" s="122"/>
      <c r="BJ368" s="122"/>
      <c r="BK368" s="122"/>
      <c r="BT368" s="122"/>
      <c r="CD368" s="122"/>
      <c r="CN368" s="122"/>
      <c r="CX368" s="122"/>
      <c r="DH368" s="122"/>
      <c r="DR368" s="122"/>
      <c r="EB368" s="122"/>
      <c r="EL368" s="122"/>
      <c r="EV368" s="122"/>
      <c r="FF368" s="122"/>
      <c r="FP368" s="122"/>
      <c r="FZ368" s="122"/>
      <c r="GJ368" s="122"/>
      <c r="GT368" s="122"/>
      <c r="HD368" s="122"/>
      <c r="HN368" s="122"/>
      <c r="HX368" s="122"/>
    </row>
    <row xmlns:x14ac="http://schemas.microsoft.com/office/spreadsheetml/2009/9/ac" r="369" s="3" customFormat="true" x14ac:dyDescent="0.25">
      <c r="A369" s="373"/>
      <c r="B369" s="122"/>
      <c r="L369" s="122"/>
      <c r="V369" s="122"/>
      <c r="AF369" s="122"/>
      <c r="AP369" s="122"/>
      <c r="AZ369" s="122"/>
      <c r="BA369" s="122"/>
      <c r="BJ369" s="122"/>
      <c r="BK369" s="122"/>
      <c r="BT369" s="122"/>
      <c r="CD369" s="122"/>
      <c r="CN369" s="122"/>
      <c r="CX369" s="122"/>
      <c r="DH369" s="122"/>
      <c r="DR369" s="122"/>
      <c r="EB369" s="122"/>
      <c r="EL369" s="122"/>
      <c r="EV369" s="122"/>
      <c r="FF369" s="122"/>
      <c r="FP369" s="122"/>
      <c r="FZ369" s="122"/>
      <c r="GJ369" s="122"/>
      <c r="GT369" s="122"/>
      <c r="HD369" s="122"/>
      <c r="HN369" s="122"/>
      <c r="HX369" s="122"/>
    </row>
    <row xmlns:x14ac="http://schemas.microsoft.com/office/spreadsheetml/2009/9/ac" r="370" s="3" customFormat="true" x14ac:dyDescent="0.25">
      <c r="A370" s="373"/>
      <c r="B370" s="122"/>
      <c r="L370" s="122"/>
      <c r="V370" s="122"/>
      <c r="AF370" s="122"/>
      <c r="AP370" s="122"/>
      <c r="AZ370" s="122"/>
      <c r="BA370" s="122"/>
      <c r="BJ370" s="122"/>
      <c r="BK370" s="122"/>
      <c r="BT370" s="122"/>
      <c r="CD370" s="122"/>
      <c r="CN370" s="122"/>
      <c r="CX370" s="122"/>
      <c r="DH370" s="122"/>
      <c r="DR370" s="122"/>
      <c r="EB370" s="122"/>
      <c r="EL370" s="122"/>
      <c r="EV370" s="122"/>
      <c r="FF370" s="122"/>
      <c r="FP370" s="122"/>
      <c r="FZ370" s="122"/>
      <c r="GJ370" s="122"/>
      <c r="GT370" s="122"/>
      <c r="HD370" s="122"/>
      <c r="HN370" s="122"/>
      <c r="HX370" s="122"/>
    </row>
    <row xmlns:x14ac="http://schemas.microsoft.com/office/spreadsheetml/2009/9/ac" r="371" s="3" customFormat="true" x14ac:dyDescent="0.25">
      <c r="A371" s="373"/>
      <c r="B371" s="122"/>
      <c r="L371" s="122"/>
      <c r="V371" s="122"/>
      <c r="AF371" s="122"/>
      <c r="AP371" s="122"/>
      <c r="AZ371" s="122"/>
      <c r="BA371" s="122"/>
      <c r="BJ371" s="122"/>
      <c r="BK371" s="122"/>
      <c r="BT371" s="122"/>
      <c r="CD371" s="122"/>
      <c r="CN371" s="122"/>
      <c r="CX371" s="122"/>
      <c r="DH371" s="122"/>
      <c r="DR371" s="122"/>
      <c r="EB371" s="122"/>
      <c r="EL371" s="122"/>
      <c r="EV371" s="122"/>
      <c r="FF371" s="122"/>
      <c r="FP371" s="122"/>
      <c r="FZ371" s="122"/>
      <c r="GJ371" s="122"/>
      <c r="GT371" s="122"/>
      <c r="HD371" s="122"/>
      <c r="HN371" s="122"/>
      <c r="HX371" s="122"/>
    </row>
    <row xmlns:x14ac="http://schemas.microsoft.com/office/spreadsheetml/2009/9/ac" r="372" s="3" customFormat="true" x14ac:dyDescent="0.25">
      <c r="A372" s="373"/>
      <c r="B372" s="122"/>
      <c r="L372" s="122"/>
      <c r="V372" s="122"/>
      <c r="AF372" s="122"/>
      <c r="AP372" s="122"/>
      <c r="AZ372" s="122"/>
      <c r="BA372" s="122"/>
      <c r="BJ372" s="122"/>
      <c r="BK372" s="122"/>
      <c r="BT372" s="122"/>
      <c r="CD372" s="122"/>
      <c r="CN372" s="122"/>
      <c r="CX372" s="122"/>
      <c r="DH372" s="122"/>
      <c r="DR372" s="122"/>
      <c r="EB372" s="122"/>
      <c r="EL372" s="122"/>
      <c r="EV372" s="122"/>
      <c r="FF372" s="122"/>
      <c r="FP372" s="122"/>
      <c r="FZ372" s="122"/>
      <c r="GJ372" s="122"/>
      <c r="GT372" s="122"/>
      <c r="HD372" s="122"/>
      <c r="HN372" s="122"/>
      <c r="HX372" s="122"/>
    </row>
    <row xmlns:x14ac="http://schemas.microsoft.com/office/spreadsheetml/2009/9/ac" r="373" s="3" customFormat="true" x14ac:dyDescent="0.25">
      <c r="A373" s="373"/>
      <c r="B373" s="122"/>
      <c r="L373" s="122"/>
      <c r="V373" s="122"/>
      <c r="AF373" s="122"/>
      <c r="AP373" s="122"/>
      <c r="AZ373" s="122"/>
      <c r="BA373" s="122"/>
      <c r="BJ373" s="122"/>
      <c r="BK373" s="122"/>
      <c r="BT373" s="122"/>
      <c r="CD373" s="122"/>
      <c r="CN373" s="122"/>
      <c r="CX373" s="122"/>
      <c r="DH373" s="122"/>
      <c r="DR373" s="122"/>
      <c r="EB373" s="122"/>
      <c r="EL373" s="122"/>
      <c r="EV373" s="122"/>
      <c r="FF373" s="122"/>
      <c r="FP373" s="122"/>
      <c r="FZ373" s="122"/>
      <c r="GJ373" s="122"/>
      <c r="GT373" s="122"/>
      <c r="HD373" s="122"/>
      <c r="HN373" s="122"/>
      <c r="HX373" s="122"/>
    </row>
    <row xmlns:x14ac="http://schemas.microsoft.com/office/spreadsheetml/2009/9/ac" r="374" s="3" customFormat="true" x14ac:dyDescent="0.25">
      <c r="A374" s="373"/>
      <c r="B374" s="122"/>
      <c r="L374" s="122"/>
      <c r="V374" s="122"/>
      <c r="AF374" s="122"/>
      <c r="AP374" s="122"/>
      <c r="AZ374" s="122"/>
      <c r="BA374" s="122"/>
      <c r="BJ374" s="122"/>
      <c r="BK374" s="122"/>
      <c r="BT374" s="122"/>
      <c r="CD374" s="122"/>
      <c r="CN374" s="122"/>
      <c r="CX374" s="122"/>
      <c r="DH374" s="122"/>
      <c r="DR374" s="122"/>
      <c r="EB374" s="122"/>
      <c r="EL374" s="122"/>
      <c r="EV374" s="122"/>
      <c r="FF374" s="122"/>
      <c r="FP374" s="122"/>
      <c r="FZ374" s="122"/>
      <c r="GJ374" s="122"/>
      <c r="GT374" s="122"/>
      <c r="HD374" s="122"/>
      <c r="HN374" s="122"/>
      <c r="HX374" s="122"/>
    </row>
    <row xmlns:x14ac="http://schemas.microsoft.com/office/spreadsheetml/2009/9/ac" r="375" s="3" customFormat="true" x14ac:dyDescent="0.25">
      <c r="A375" s="373"/>
      <c r="B375" s="122"/>
      <c r="L375" s="122"/>
      <c r="V375" s="122"/>
      <c r="AF375" s="122"/>
      <c r="AP375" s="122"/>
      <c r="AZ375" s="122"/>
      <c r="BA375" s="122"/>
      <c r="BJ375" s="122"/>
      <c r="BK375" s="122"/>
      <c r="BT375" s="122"/>
      <c r="CD375" s="122"/>
      <c r="CN375" s="122"/>
      <c r="CX375" s="122"/>
      <c r="DH375" s="122"/>
      <c r="DR375" s="122"/>
      <c r="EB375" s="122"/>
      <c r="EL375" s="122"/>
      <c r="EV375" s="122"/>
      <c r="FF375" s="122"/>
      <c r="FP375" s="122"/>
      <c r="FZ375" s="122"/>
      <c r="GJ375" s="122"/>
      <c r="GT375" s="122"/>
      <c r="HD375" s="122"/>
      <c r="HN375" s="122"/>
      <c r="HX375" s="122"/>
    </row>
    <row xmlns:x14ac="http://schemas.microsoft.com/office/spreadsheetml/2009/9/ac" r="376" s="3" customFormat="true" x14ac:dyDescent="0.25">
      <c r="A376" s="373"/>
      <c r="B376" s="122"/>
      <c r="L376" s="122"/>
      <c r="V376" s="122"/>
      <c r="AF376" s="122"/>
      <c r="AP376" s="122"/>
      <c r="AZ376" s="122"/>
      <c r="BA376" s="122"/>
      <c r="BJ376" s="122"/>
      <c r="BK376" s="122"/>
      <c r="BT376" s="122"/>
      <c r="CD376" s="122"/>
      <c r="CN376" s="122"/>
      <c r="CX376" s="122"/>
      <c r="DH376" s="122"/>
      <c r="DR376" s="122"/>
      <c r="EB376" s="122"/>
      <c r="EL376" s="122"/>
      <c r="EV376" s="122"/>
      <c r="FF376" s="122"/>
      <c r="FP376" s="122"/>
      <c r="FZ376" s="122"/>
      <c r="GJ376" s="122"/>
      <c r="GT376" s="122"/>
      <c r="HD376" s="122"/>
      <c r="HN376" s="122"/>
      <c r="HX376" s="122"/>
    </row>
    <row xmlns:x14ac="http://schemas.microsoft.com/office/spreadsheetml/2009/9/ac" r="377" s="3" customFormat="true" x14ac:dyDescent="0.25">
      <c r="A377" s="373"/>
      <c r="B377" s="122"/>
      <c r="L377" s="122"/>
      <c r="V377" s="122"/>
      <c r="AF377" s="122"/>
      <c r="AP377" s="122"/>
      <c r="AZ377" s="122"/>
      <c r="BA377" s="122"/>
      <c r="BJ377" s="122"/>
      <c r="BK377" s="122"/>
      <c r="BT377" s="122"/>
      <c r="CD377" s="122"/>
      <c r="CN377" s="122"/>
      <c r="CX377" s="122"/>
      <c r="DH377" s="122"/>
      <c r="DR377" s="122"/>
      <c r="EB377" s="122"/>
      <c r="EL377" s="122"/>
      <c r="EV377" s="122"/>
      <c r="FF377" s="122"/>
      <c r="FP377" s="122"/>
      <c r="FZ377" s="122"/>
      <c r="GJ377" s="122"/>
      <c r="GT377" s="122"/>
      <c r="HD377" s="122"/>
      <c r="HN377" s="122"/>
      <c r="HX377" s="122"/>
    </row>
    <row xmlns:x14ac="http://schemas.microsoft.com/office/spreadsheetml/2009/9/ac" r="378" s="3" customFormat="true" x14ac:dyDescent="0.25">
      <c r="A378" s="373"/>
      <c r="B378" s="122"/>
      <c r="L378" s="122"/>
      <c r="V378" s="122"/>
      <c r="AF378" s="122"/>
      <c r="AP378" s="122"/>
      <c r="AZ378" s="122"/>
      <c r="BA378" s="122"/>
      <c r="BJ378" s="122"/>
      <c r="BK378" s="122"/>
      <c r="BT378" s="122"/>
      <c r="CD378" s="122"/>
      <c r="CN378" s="122"/>
      <c r="CX378" s="122"/>
      <c r="DH378" s="122"/>
      <c r="DR378" s="122"/>
      <c r="EB378" s="122"/>
      <c r="EL378" s="122"/>
      <c r="EV378" s="122"/>
      <c r="FF378" s="122"/>
      <c r="FP378" s="122"/>
      <c r="FZ378" s="122"/>
      <c r="GJ378" s="122"/>
      <c r="GT378" s="122"/>
      <c r="HD378" s="122"/>
      <c r="HN378" s="122"/>
      <c r="HX378" s="122"/>
    </row>
    <row xmlns:x14ac="http://schemas.microsoft.com/office/spreadsheetml/2009/9/ac" r="379" s="3" customFormat="true" x14ac:dyDescent="0.25">
      <c r="A379" s="373"/>
      <c r="B379" s="122"/>
      <c r="L379" s="122"/>
      <c r="V379" s="122"/>
      <c r="AF379" s="122"/>
      <c r="AP379" s="122"/>
      <c r="AZ379" s="122"/>
      <c r="BA379" s="122"/>
      <c r="BJ379" s="122"/>
      <c r="BK379" s="122"/>
      <c r="BT379" s="122"/>
      <c r="CD379" s="122"/>
      <c r="CN379" s="122"/>
      <c r="CX379" s="122"/>
      <c r="DH379" s="122"/>
      <c r="DR379" s="122"/>
      <c r="EB379" s="122"/>
      <c r="EL379" s="122"/>
      <c r="EV379" s="122"/>
      <c r="FF379" s="122"/>
      <c r="FP379" s="122"/>
      <c r="FZ379" s="122"/>
      <c r="GJ379" s="122"/>
      <c r="GT379" s="122"/>
      <c r="HD379" s="122"/>
      <c r="HN379" s="122"/>
      <c r="HX379" s="122"/>
    </row>
    <row xmlns:x14ac="http://schemas.microsoft.com/office/spreadsheetml/2009/9/ac" r="380" s="3" customFormat="true" x14ac:dyDescent="0.25">
      <c r="A380" s="373"/>
      <c r="B380" s="122"/>
      <c r="L380" s="122"/>
      <c r="V380" s="122"/>
      <c r="AF380" s="122"/>
      <c r="AP380" s="122"/>
      <c r="AZ380" s="122"/>
      <c r="BA380" s="122"/>
      <c r="BJ380" s="122"/>
      <c r="BK380" s="122"/>
      <c r="BT380" s="122"/>
      <c r="CD380" s="122"/>
      <c r="CN380" s="122"/>
      <c r="CX380" s="122"/>
      <c r="DH380" s="122"/>
      <c r="DR380" s="122"/>
      <c r="EB380" s="122"/>
      <c r="EL380" s="122"/>
      <c r="EV380" s="122"/>
      <c r="FF380" s="122"/>
      <c r="FP380" s="122"/>
      <c r="FZ380" s="122"/>
      <c r="GJ380" s="122"/>
      <c r="GT380" s="122"/>
      <c r="HD380" s="122"/>
      <c r="HN380" s="122"/>
      <c r="HX380" s="122"/>
    </row>
    <row xmlns:x14ac="http://schemas.microsoft.com/office/spreadsheetml/2009/9/ac" r="381" s="3" customFormat="true" x14ac:dyDescent="0.25">
      <c r="A381" s="373"/>
      <c r="B381" s="122"/>
      <c r="L381" s="122"/>
      <c r="V381" s="122"/>
      <c r="AF381" s="122"/>
      <c r="AP381" s="122"/>
      <c r="AZ381" s="122"/>
      <c r="BA381" s="122"/>
      <c r="BJ381" s="122"/>
      <c r="BK381" s="122"/>
      <c r="BT381" s="122"/>
      <c r="CD381" s="122"/>
      <c r="CN381" s="122"/>
      <c r="CX381" s="122"/>
      <c r="DH381" s="122"/>
      <c r="DR381" s="122"/>
      <c r="EB381" s="122"/>
      <c r="EL381" s="122"/>
      <c r="EV381" s="122"/>
      <c r="FF381" s="122"/>
      <c r="FP381" s="122"/>
      <c r="FZ381" s="122"/>
      <c r="GJ381" s="122"/>
      <c r="GT381" s="122"/>
      <c r="HD381" s="122"/>
      <c r="HN381" s="122"/>
      <c r="HX381" s="122"/>
    </row>
    <row xmlns:x14ac="http://schemas.microsoft.com/office/spreadsheetml/2009/9/ac" r="382" s="3" customFormat="true" x14ac:dyDescent="0.25">
      <c r="A382" s="373"/>
      <c r="B382" s="122"/>
      <c r="L382" s="122"/>
      <c r="V382" s="122"/>
      <c r="AF382" s="122"/>
      <c r="AP382" s="122"/>
      <c r="AZ382" s="122"/>
      <c r="BA382" s="122"/>
      <c r="BJ382" s="122"/>
      <c r="BK382" s="122"/>
      <c r="BT382" s="122"/>
      <c r="CD382" s="122"/>
      <c r="CN382" s="122"/>
      <c r="CX382" s="122"/>
      <c r="DH382" s="122"/>
      <c r="DR382" s="122"/>
      <c r="EB382" s="122"/>
      <c r="EL382" s="122"/>
      <c r="EV382" s="122"/>
      <c r="FF382" s="122"/>
      <c r="FP382" s="122"/>
      <c r="FZ382" s="122"/>
      <c r="GJ382" s="122"/>
      <c r="GT382" s="122"/>
      <c r="HD382" s="122"/>
      <c r="HN382" s="122"/>
      <c r="HX382" s="122"/>
    </row>
    <row xmlns:x14ac="http://schemas.microsoft.com/office/spreadsheetml/2009/9/ac" r="383" s="3" customFormat="true" x14ac:dyDescent="0.25">
      <c r="A383" s="373"/>
      <c r="B383" s="122"/>
      <c r="L383" s="122"/>
      <c r="V383" s="122"/>
      <c r="AF383" s="122"/>
      <c r="AP383" s="122"/>
      <c r="AZ383" s="122"/>
      <c r="BA383" s="122"/>
      <c r="BJ383" s="122"/>
      <c r="BK383" s="122"/>
      <c r="BT383" s="122"/>
      <c r="CD383" s="122"/>
      <c r="CN383" s="122"/>
      <c r="CX383" s="122"/>
      <c r="DH383" s="122"/>
      <c r="DR383" s="122"/>
      <c r="EB383" s="122"/>
      <c r="EL383" s="122"/>
      <c r="EV383" s="122"/>
      <c r="FF383" s="122"/>
      <c r="FP383" s="122"/>
      <c r="FZ383" s="122"/>
      <c r="GJ383" s="122"/>
      <c r="GT383" s="122"/>
      <c r="HD383" s="122"/>
      <c r="HN383" s="122"/>
      <c r="HX383" s="122"/>
    </row>
    <row xmlns:x14ac="http://schemas.microsoft.com/office/spreadsheetml/2009/9/ac" r="384" s="3" customFormat="true" x14ac:dyDescent="0.25">
      <c r="A384" s="373"/>
      <c r="B384" s="122"/>
      <c r="L384" s="122"/>
      <c r="V384" s="122"/>
      <c r="AF384" s="122"/>
      <c r="AP384" s="122"/>
      <c r="AZ384" s="122"/>
      <c r="BA384" s="122"/>
      <c r="BJ384" s="122"/>
      <c r="BK384" s="122"/>
      <c r="BT384" s="122"/>
      <c r="CD384" s="122"/>
      <c r="CN384" s="122"/>
      <c r="CX384" s="122"/>
      <c r="DH384" s="122"/>
      <c r="DR384" s="122"/>
      <c r="EB384" s="122"/>
      <c r="EL384" s="122"/>
      <c r="EV384" s="122"/>
      <c r="FF384" s="122"/>
      <c r="FP384" s="122"/>
      <c r="FZ384" s="122"/>
      <c r="GJ384" s="122"/>
      <c r="GT384" s="122"/>
      <c r="HD384" s="122"/>
      <c r="HN384" s="122"/>
      <c r="HX384" s="122"/>
    </row>
    <row xmlns:x14ac="http://schemas.microsoft.com/office/spreadsheetml/2009/9/ac" r="385" s="3" customFormat="true" x14ac:dyDescent="0.25">
      <c r="A385" s="373"/>
      <c r="B385" s="122"/>
      <c r="L385" s="122"/>
      <c r="V385" s="122"/>
      <c r="AF385" s="122"/>
      <c r="AP385" s="122"/>
      <c r="AZ385" s="122"/>
      <c r="BA385" s="122"/>
      <c r="BJ385" s="122"/>
      <c r="BK385" s="122"/>
      <c r="BT385" s="122"/>
      <c r="CD385" s="122"/>
      <c r="CN385" s="122"/>
      <c r="CX385" s="122"/>
      <c r="DH385" s="122"/>
      <c r="DR385" s="122"/>
      <c r="EB385" s="122"/>
      <c r="EL385" s="122"/>
      <c r="EV385" s="122"/>
      <c r="FF385" s="122"/>
      <c r="FP385" s="122"/>
      <c r="FZ385" s="122"/>
      <c r="GJ385" s="122"/>
      <c r="GT385" s="122"/>
      <c r="HD385" s="122"/>
      <c r="HN385" s="122"/>
      <c r="HX385" s="122"/>
    </row>
    <row xmlns:x14ac="http://schemas.microsoft.com/office/spreadsheetml/2009/9/ac" r="386" s="3" customFormat="true" x14ac:dyDescent="0.25">
      <c r="A386" s="373"/>
      <c r="B386" s="122"/>
      <c r="L386" s="122"/>
      <c r="V386" s="122"/>
      <c r="AF386" s="122"/>
      <c r="AP386" s="122"/>
      <c r="AZ386" s="122"/>
      <c r="BA386" s="122"/>
      <c r="BJ386" s="122"/>
      <c r="BK386" s="122"/>
      <c r="BT386" s="122"/>
      <c r="CD386" s="122"/>
      <c r="CN386" s="122"/>
      <c r="CX386" s="122"/>
      <c r="DH386" s="122"/>
      <c r="DR386" s="122"/>
      <c r="EB386" s="122"/>
      <c r="EL386" s="122"/>
      <c r="EV386" s="122"/>
      <c r="FF386" s="122"/>
      <c r="FP386" s="122"/>
      <c r="FZ386" s="122"/>
      <c r="GJ386" s="122"/>
      <c r="GT386" s="122"/>
      <c r="HD386" s="122"/>
      <c r="HN386" s="122"/>
      <c r="HX386" s="122"/>
    </row>
    <row xmlns:x14ac="http://schemas.microsoft.com/office/spreadsheetml/2009/9/ac" r="387" s="3" customFormat="true" x14ac:dyDescent="0.25">
      <c r="A387" s="373"/>
      <c r="B387" s="122"/>
      <c r="L387" s="122"/>
      <c r="V387" s="122"/>
      <c r="AF387" s="122"/>
      <c r="AP387" s="122"/>
      <c r="AZ387" s="122"/>
      <c r="BA387" s="122"/>
      <c r="BJ387" s="122"/>
      <c r="BK387" s="122"/>
      <c r="BT387" s="122"/>
      <c r="CD387" s="122"/>
      <c r="CN387" s="122"/>
      <c r="CX387" s="122"/>
      <c r="DH387" s="122"/>
      <c r="DR387" s="122"/>
      <c r="EB387" s="122"/>
      <c r="EL387" s="122"/>
      <c r="EV387" s="122"/>
      <c r="FF387" s="122"/>
      <c r="FP387" s="122"/>
      <c r="FZ387" s="122"/>
      <c r="GJ387" s="122"/>
      <c r="GT387" s="122"/>
      <c r="HD387" s="122"/>
      <c r="HN387" s="122"/>
      <c r="HX387" s="122"/>
    </row>
    <row xmlns:x14ac="http://schemas.microsoft.com/office/spreadsheetml/2009/9/ac" r="388" s="3" customFormat="true" x14ac:dyDescent="0.25">
      <c r="A388" s="373"/>
      <c r="B388" s="122"/>
      <c r="L388" s="122"/>
      <c r="V388" s="122"/>
      <c r="AF388" s="122"/>
      <c r="AP388" s="122"/>
      <c r="AZ388" s="122"/>
      <c r="BA388" s="122"/>
      <c r="BJ388" s="122"/>
      <c r="BK388" s="122"/>
      <c r="BT388" s="122"/>
      <c r="CD388" s="122"/>
      <c r="CN388" s="122"/>
      <c r="CX388" s="122"/>
      <c r="DH388" s="122"/>
      <c r="DR388" s="122"/>
      <c r="EB388" s="122"/>
      <c r="EL388" s="122"/>
      <c r="EV388" s="122"/>
      <c r="FF388" s="122"/>
      <c r="FP388" s="122"/>
      <c r="FZ388" s="122"/>
      <c r="GJ388" s="122"/>
      <c r="GT388" s="122"/>
      <c r="HD388" s="122"/>
      <c r="HN388" s="122"/>
      <c r="HX388" s="122"/>
    </row>
    <row xmlns:x14ac="http://schemas.microsoft.com/office/spreadsheetml/2009/9/ac" r="389" s="3" customFormat="true" x14ac:dyDescent="0.25">
      <c r="A389" s="373"/>
      <c r="B389" s="122"/>
      <c r="L389" s="122"/>
      <c r="V389" s="122"/>
      <c r="AF389" s="122"/>
      <c r="AP389" s="122"/>
      <c r="AZ389" s="122"/>
      <c r="BA389" s="122"/>
      <c r="BJ389" s="122"/>
      <c r="BK389" s="122"/>
      <c r="BT389" s="122"/>
      <c r="CD389" s="122"/>
      <c r="CN389" s="122"/>
      <c r="CX389" s="122"/>
      <c r="DH389" s="122"/>
      <c r="DR389" s="122"/>
      <c r="EB389" s="122"/>
      <c r="EL389" s="122"/>
      <c r="EV389" s="122"/>
      <c r="FF389" s="122"/>
      <c r="FP389" s="122"/>
      <c r="FZ389" s="122"/>
      <c r="GJ389" s="122"/>
      <c r="GT389" s="122"/>
      <c r="HD389" s="122"/>
      <c r="HN389" s="122"/>
      <c r="HX389" s="122"/>
    </row>
    <row xmlns:x14ac="http://schemas.microsoft.com/office/spreadsheetml/2009/9/ac" r="390" s="3" customFormat="true" x14ac:dyDescent="0.25">
      <c r="A390" s="373"/>
      <c r="B390" s="122"/>
      <c r="L390" s="122"/>
      <c r="V390" s="122"/>
      <c r="AF390" s="122"/>
      <c r="AP390" s="122"/>
      <c r="AZ390" s="122"/>
      <c r="BA390" s="122"/>
      <c r="BJ390" s="122"/>
      <c r="BK390" s="122"/>
      <c r="BT390" s="122"/>
      <c r="CD390" s="122"/>
      <c r="CN390" s="122"/>
      <c r="CX390" s="122"/>
      <c r="DH390" s="122"/>
      <c r="DR390" s="122"/>
      <c r="EB390" s="122"/>
      <c r="EL390" s="122"/>
      <c r="EV390" s="122"/>
      <c r="FF390" s="122"/>
      <c r="FP390" s="122"/>
      <c r="FZ390" s="122"/>
      <c r="GJ390" s="122"/>
      <c r="GT390" s="122"/>
      <c r="HD390" s="122"/>
      <c r="HN390" s="122"/>
      <c r="HX390" s="122"/>
    </row>
    <row xmlns:x14ac="http://schemas.microsoft.com/office/spreadsheetml/2009/9/ac" r="391" s="3" customFormat="true" x14ac:dyDescent="0.25">
      <c r="A391" s="373"/>
      <c r="B391" s="122"/>
      <c r="L391" s="122"/>
      <c r="V391" s="122"/>
      <c r="AF391" s="122"/>
      <c r="AP391" s="122"/>
      <c r="AZ391" s="122"/>
      <c r="BA391" s="122"/>
      <c r="BJ391" s="122"/>
      <c r="BK391" s="122"/>
      <c r="BT391" s="122"/>
      <c r="CD391" s="122"/>
      <c r="CN391" s="122"/>
      <c r="CX391" s="122"/>
      <c r="DH391" s="122"/>
      <c r="DR391" s="122"/>
      <c r="EB391" s="122"/>
      <c r="EL391" s="122"/>
      <c r="EV391" s="122"/>
      <c r="FF391" s="122"/>
      <c r="FP391" s="122"/>
      <c r="FZ391" s="122"/>
      <c r="GJ391" s="122"/>
      <c r="GT391" s="122"/>
      <c r="HD391" s="122"/>
      <c r="HN391" s="122"/>
      <c r="HX391" s="122"/>
    </row>
    <row xmlns:x14ac="http://schemas.microsoft.com/office/spreadsheetml/2009/9/ac" r="392" s="3" customFormat="true" x14ac:dyDescent="0.25">
      <c r="A392" s="373"/>
      <c r="B392" s="122"/>
      <c r="L392" s="122"/>
      <c r="V392" s="122"/>
      <c r="AF392" s="122"/>
      <c r="AP392" s="122"/>
      <c r="AZ392" s="122"/>
      <c r="BA392" s="122"/>
      <c r="BJ392" s="122"/>
      <c r="BK392" s="122"/>
      <c r="BT392" s="122"/>
      <c r="CD392" s="122"/>
      <c r="CN392" s="122"/>
      <c r="CX392" s="122"/>
      <c r="DH392" s="122"/>
      <c r="DR392" s="122"/>
      <c r="EB392" s="122"/>
      <c r="EL392" s="122"/>
      <c r="EV392" s="122"/>
      <c r="FF392" s="122"/>
      <c r="FP392" s="122"/>
      <c r="FZ392" s="122"/>
      <c r="GJ392" s="122"/>
      <c r="GT392" s="122"/>
      <c r="HD392" s="122"/>
      <c r="HN392" s="122"/>
      <c r="HX392" s="122"/>
    </row>
    <row xmlns:x14ac="http://schemas.microsoft.com/office/spreadsheetml/2009/9/ac" r="393" s="3" customFormat="true" x14ac:dyDescent="0.25">
      <c r="A393" s="373"/>
      <c r="B393" s="122"/>
      <c r="L393" s="122"/>
      <c r="V393" s="122"/>
      <c r="AF393" s="122"/>
      <c r="AP393" s="122"/>
      <c r="AZ393" s="122"/>
      <c r="BA393" s="122"/>
      <c r="BJ393" s="122"/>
      <c r="BK393" s="122"/>
      <c r="BT393" s="122"/>
      <c r="CD393" s="122"/>
      <c r="CN393" s="122"/>
      <c r="CX393" s="122"/>
      <c r="DH393" s="122"/>
      <c r="DR393" s="122"/>
      <c r="EB393" s="122"/>
      <c r="EL393" s="122"/>
      <c r="EV393" s="122"/>
      <c r="FF393" s="122"/>
      <c r="FP393" s="122"/>
      <c r="FZ393" s="122"/>
      <c r="GJ393" s="122"/>
      <c r="GT393" s="122"/>
      <c r="HD393" s="122"/>
      <c r="HN393" s="122"/>
      <c r="HX393" s="122"/>
    </row>
    <row xmlns:x14ac="http://schemas.microsoft.com/office/spreadsheetml/2009/9/ac" r="394" s="3" customFormat="true" x14ac:dyDescent="0.25">
      <c r="A394" s="373"/>
      <c r="B394" s="122"/>
      <c r="L394" s="122"/>
      <c r="V394" s="122"/>
      <c r="AF394" s="122"/>
      <c r="AP394" s="122"/>
      <c r="AZ394" s="122"/>
      <c r="BA394" s="122"/>
      <c r="BJ394" s="122"/>
      <c r="BK394" s="122"/>
      <c r="BT394" s="122"/>
      <c r="CD394" s="122"/>
      <c r="CN394" s="122"/>
      <c r="CX394" s="122"/>
      <c r="DH394" s="122"/>
      <c r="DR394" s="122"/>
      <c r="EB394" s="122"/>
      <c r="EL394" s="122"/>
      <c r="EV394" s="122"/>
      <c r="FF394" s="122"/>
      <c r="FP394" s="122"/>
      <c r="FZ394" s="122"/>
      <c r="GJ394" s="122"/>
      <c r="GT394" s="122"/>
      <c r="HD394" s="122"/>
      <c r="HN394" s="122"/>
      <c r="HX394" s="122"/>
    </row>
    <row xmlns:x14ac="http://schemas.microsoft.com/office/spreadsheetml/2009/9/ac" r="395" s="3" customFormat="true" x14ac:dyDescent="0.25">
      <c r="A395" s="373"/>
      <c r="B395" s="122"/>
      <c r="L395" s="122"/>
      <c r="V395" s="122"/>
      <c r="AF395" s="122"/>
      <c r="AP395" s="122"/>
      <c r="AZ395" s="122"/>
      <c r="BA395" s="122"/>
      <c r="BJ395" s="122"/>
      <c r="BK395" s="122"/>
      <c r="BT395" s="122"/>
      <c r="CD395" s="122"/>
      <c r="CN395" s="122"/>
      <c r="CX395" s="122"/>
      <c r="DH395" s="122"/>
      <c r="DR395" s="122"/>
      <c r="EB395" s="122"/>
      <c r="EL395" s="122"/>
      <c r="EV395" s="122"/>
      <c r="FF395" s="122"/>
      <c r="FP395" s="122"/>
      <c r="FZ395" s="122"/>
      <c r="GJ395" s="122"/>
      <c r="GT395" s="122"/>
      <c r="HD395" s="122"/>
      <c r="HN395" s="122"/>
      <c r="HX395" s="122"/>
    </row>
    <row xmlns:x14ac="http://schemas.microsoft.com/office/spreadsheetml/2009/9/ac" r="396" s="3" customFormat="true" x14ac:dyDescent="0.25">
      <c r="A396" s="373"/>
      <c r="B396" s="122"/>
      <c r="L396" s="122"/>
      <c r="V396" s="122"/>
      <c r="AF396" s="122"/>
      <c r="AP396" s="122"/>
      <c r="AZ396" s="122"/>
      <c r="BA396" s="122"/>
      <c r="BJ396" s="122"/>
      <c r="BK396" s="122"/>
      <c r="BT396" s="122"/>
      <c r="CD396" s="122"/>
      <c r="CN396" s="122"/>
      <c r="CX396" s="122"/>
      <c r="DH396" s="122"/>
      <c r="DR396" s="122"/>
      <c r="EB396" s="122"/>
      <c r="EL396" s="122"/>
      <c r="EV396" s="122"/>
      <c r="FF396" s="122"/>
      <c r="FP396" s="122"/>
      <c r="FZ396" s="122"/>
      <c r="GJ396" s="122"/>
      <c r="GT396" s="122"/>
      <c r="HD396" s="122"/>
      <c r="HN396" s="122"/>
      <c r="HX396" s="122"/>
    </row>
    <row xmlns:x14ac="http://schemas.microsoft.com/office/spreadsheetml/2009/9/ac" r="397" s="3" customFormat="true" x14ac:dyDescent="0.25">
      <c r="A397" s="373"/>
      <c r="B397" s="122"/>
      <c r="L397" s="122"/>
      <c r="V397" s="122"/>
      <c r="AF397" s="122"/>
      <c r="AP397" s="122"/>
      <c r="AZ397" s="122"/>
      <c r="BA397" s="122"/>
      <c r="BJ397" s="122"/>
      <c r="BK397" s="122"/>
      <c r="BT397" s="122"/>
      <c r="CD397" s="122"/>
      <c r="CN397" s="122"/>
      <c r="CX397" s="122"/>
      <c r="DH397" s="122"/>
      <c r="DR397" s="122"/>
      <c r="EB397" s="122"/>
      <c r="EL397" s="122"/>
      <c r="EV397" s="122"/>
      <c r="FF397" s="122"/>
      <c r="FP397" s="122"/>
      <c r="FZ397" s="122"/>
      <c r="GJ397" s="122"/>
      <c r="GT397" s="122"/>
      <c r="HD397" s="122"/>
      <c r="HN397" s="122"/>
      <c r="HX397" s="122"/>
    </row>
    <row xmlns:x14ac="http://schemas.microsoft.com/office/spreadsheetml/2009/9/ac" r="398" s="3" customFormat="true" x14ac:dyDescent="0.25">
      <c r="A398" s="373"/>
      <c r="B398" s="122"/>
      <c r="L398" s="122"/>
      <c r="V398" s="122"/>
      <c r="AF398" s="122"/>
      <c r="AP398" s="122"/>
      <c r="AZ398" s="122"/>
      <c r="BA398" s="122"/>
      <c r="BJ398" s="122"/>
      <c r="BK398" s="122"/>
      <c r="BT398" s="122"/>
      <c r="CD398" s="122"/>
      <c r="CN398" s="122"/>
      <c r="CX398" s="122"/>
      <c r="DH398" s="122"/>
      <c r="DR398" s="122"/>
      <c r="EB398" s="122"/>
      <c r="EL398" s="122"/>
      <c r="EV398" s="122"/>
      <c r="FF398" s="122"/>
      <c r="FP398" s="122"/>
      <c r="FZ398" s="122"/>
      <c r="GJ398" s="122"/>
      <c r="GT398" s="122"/>
      <c r="HD398" s="122"/>
      <c r="HN398" s="122"/>
      <c r="HX398" s="122"/>
    </row>
    <row xmlns:x14ac="http://schemas.microsoft.com/office/spreadsheetml/2009/9/ac" r="399" s="3" customFormat="true" x14ac:dyDescent="0.25">
      <c r="A399" s="373"/>
      <c r="B399" s="122"/>
      <c r="L399" s="122"/>
      <c r="V399" s="122"/>
      <c r="AF399" s="122"/>
      <c r="AP399" s="122"/>
      <c r="AZ399" s="122"/>
      <c r="BA399" s="122"/>
      <c r="BJ399" s="122"/>
      <c r="BK399" s="122"/>
      <c r="BT399" s="122"/>
      <c r="CD399" s="122"/>
      <c r="CN399" s="122"/>
      <c r="CX399" s="122"/>
      <c r="DH399" s="122"/>
      <c r="DR399" s="122"/>
      <c r="EB399" s="122"/>
      <c r="EL399" s="122"/>
      <c r="EV399" s="122"/>
      <c r="FF399" s="122"/>
      <c r="FP399" s="122"/>
      <c r="FZ399" s="122"/>
      <c r="GJ399" s="122"/>
      <c r="GT399" s="122"/>
      <c r="HD399" s="122"/>
      <c r="HN399" s="122"/>
      <c r="HX399" s="122"/>
    </row>
    <row xmlns:x14ac="http://schemas.microsoft.com/office/spreadsheetml/2009/9/ac" r="400" s="3" customFormat="true" x14ac:dyDescent="0.25">
      <c r="A400" s="373"/>
      <c r="B400" s="122"/>
      <c r="L400" s="122"/>
      <c r="V400" s="122"/>
      <c r="AF400" s="122"/>
      <c r="AP400" s="122"/>
      <c r="AZ400" s="122"/>
      <c r="BA400" s="122"/>
      <c r="BJ400" s="122"/>
      <c r="BK400" s="122"/>
      <c r="BT400" s="122"/>
      <c r="CD400" s="122"/>
      <c r="CN400" s="122"/>
      <c r="CX400" s="122"/>
      <c r="DH400" s="122"/>
      <c r="DR400" s="122"/>
      <c r="EB400" s="122"/>
      <c r="EL400" s="122"/>
      <c r="EV400" s="122"/>
      <c r="FF400" s="122"/>
      <c r="FP400" s="122"/>
      <c r="FZ400" s="122"/>
      <c r="GJ400" s="122"/>
      <c r="GT400" s="122"/>
      <c r="HD400" s="122"/>
      <c r="HN400" s="122"/>
      <c r="HX400" s="122"/>
    </row>
    <row xmlns:x14ac="http://schemas.microsoft.com/office/spreadsheetml/2009/9/ac" r="401" s="3" customFormat="true" x14ac:dyDescent="0.25">
      <c r="A401" s="373"/>
      <c r="B401" s="122"/>
      <c r="L401" s="122"/>
      <c r="V401" s="122"/>
      <c r="AF401" s="122"/>
      <c r="AP401" s="122"/>
      <c r="AZ401" s="122"/>
      <c r="BA401" s="122"/>
      <c r="BJ401" s="122"/>
      <c r="BK401" s="122"/>
      <c r="BT401" s="122"/>
      <c r="CD401" s="122"/>
      <c r="CN401" s="122"/>
      <c r="CX401" s="122"/>
      <c r="DH401" s="122"/>
      <c r="DR401" s="122"/>
      <c r="EB401" s="122"/>
      <c r="EL401" s="122"/>
      <c r="EV401" s="122"/>
      <c r="FF401" s="122"/>
      <c r="FP401" s="122"/>
      <c r="FZ401" s="122"/>
      <c r="GJ401" s="122"/>
      <c r="GT401" s="122"/>
      <c r="HD401" s="122"/>
      <c r="HN401" s="122"/>
      <c r="HX401" s="122"/>
    </row>
    <row xmlns:x14ac="http://schemas.microsoft.com/office/spreadsheetml/2009/9/ac" r="402" s="3" customFormat="true" x14ac:dyDescent="0.25">
      <c r="A402" s="373"/>
      <c r="B402" s="122"/>
      <c r="L402" s="122"/>
      <c r="V402" s="122"/>
      <c r="AF402" s="122"/>
      <c r="AP402" s="122"/>
      <c r="AZ402" s="122"/>
      <c r="BA402" s="122"/>
      <c r="BJ402" s="122"/>
      <c r="BK402" s="122"/>
      <c r="BT402" s="122"/>
      <c r="CD402" s="122"/>
      <c r="CN402" s="122"/>
      <c r="CX402" s="122"/>
      <c r="DH402" s="122"/>
      <c r="DR402" s="122"/>
      <c r="EB402" s="122"/>
      <c r="EL402" s="122"/>
      <c r="EV402" s="122"/>
      <c r="FF402" s="122"/>
      <c r="FP402" s="122"/>
      <c r="FZ402" s="122"/>
      <c r="GJ402" s="122"/>
      <c r="GT402" s="122"/>
      <c r="HD402" s="122"/>
      <c r="HN402" s="122"/>
      <c r="HX402" s="122"/>
    </row>
    <row xmlns:x14ac="http://schemas.microsoft.com/office/spreadsheetml/2009/9/ac" r="403" s="3" customFormat="true" x14ac:dyDescent="0.25">
      <c r="A403" s="373"/>
      <c r="B403" s="122"/>
      <c r="L403" s="122"/>
      <c r="V403" s="122"/>
      <c r="AF403" s="122"/>
      <c r="AP403" s="122"/>
      <c r="AZ403" s="122"/>
      <c r="BA403" s="122"/>
      <c r="BJ403" s="122"/>
      <c r="BK403" s="122"/>
      <c r="BT403" s="122"/>
      <c r="CD403" s="122"/>
      <c r="CN403" s="122"/>
      <c r="CX403" s="122"/>
      <c r="DH403" s="122"/>
      <c r="DR403" s="122"/>
      <c r="EB403" s="122"/>
      <c r="EL403" s="122"/>
      <c r="EV403" s="122"/>
      <c r="FF403" s="122"/>
      <c r="FP403" s="122"/>
      <c r="FZ403" s="122"/>
      <c r="GJ403" s="122"/>
      <c r="GT403" s="122"/>
      <c r="HD403" s="122"/>
      <c r="HN403" s="122"/>
      <c r="HX403" s="122"/>
    </row>
    <row xmlns:x14ac="http://schemas.microsoft.com/office/spreadsheetml/2009/9/ac" r="404" s="3" customFormat="true" x14ac:dyDescent="0.25">
      <c r="A404" s="373"/>
      <c r="B404" s="122"/>
      <c r="L404" s="122"/>
      <c r="V404" s="122"/>
      <c r="AF404" s="122"/>
      <c r="AP404" s="122"/>
      <c r="AZ404" s="122"/>
      <c r="BA404" s="122"/>
      <c r="BJ404" s="122"/>
      <c r="BK404" s="122"/>
      <c r="BT404" s="122"/>
      <c r="CD404" s="122"/>
      <c r="CN404" s="122"/>
      <c r="CX404" s="122"/>
      <c r="DH404" s="122"/>
      <c r="DR404" s="122"/>
      <c r="EB404" s="122"/>
      <c r="EL404" s="122"/>
      <c r="EV404" s="122"/>
      <c r="FF404" s="122"/>
      <c r="FP404" s="122"/>
      <c r="FZ404" s="122"/>
      <c r="GJ404" s="122"/>
      <c r="GT404" s="122"/>
      <c r="HD404" s="122"/>
      <c r="HN404" s="122"/>
      <c r="HX404" s="122"/>
    </row>
    <row xmlns:x14ac="http://schemas.microsoft.com/office/spreadsheetml/2009/9/ac" r="405" s="3" customFormat="true" x14ac:dyDescent="0.25">
      <c r="A405" s="373"/>
      <c r="B405" s="122"/>
      <c r="L405" s="122"/>
      <c r="V405" s="122"/>
      <c r="AF405" s="122"/>
      <c r="AP405" s="122"/>
      <c r="AZ405" s="122"/>
      <c r="BA405" s="122"/>
      <c r="BJ405" s="122"/>
      <c r="BK405" s="122"/>
      <c r="BT405" s="122"/>
      <c r="CD405" s="122"/>
      <c r="CN405" s="122"/>
      <c r="CX405" s="122"/>
      <c r="DH405" s="122"/>
      <c r="DR405" s="122"/>
      <c r="EB405" s="122"/>
      <c r="EL405" s="122"/>
      <c r="EV405" s="122"/>
      <c r="FF405" s="122"/>
      <c r="FP405" s="122"/>
      <c r="FZ405" s="122"/>
      <c r="GJ405" s="122"/>
      <c r="GT405" s="122"/>
      <c r="HD405" s="122"/>
      <c r="HN405" s="122"/>
      <c r="HX405" s="122"/>
    </row>
    <row xmlns:x14ac="http://schemas.microsoft.com/office/spreadsheetml/2009/9/ac" r="406" s="3" customFormat="true" x14ac:dyDescent="0.25">
      <c r="A406" s="373"/>
      <c r="B406" s="122"/>
      <c r="L406" s="122"/>
      <c r="V406" s="122"/>
      <c r="AF406" s="122"/>
      <c r="AP406" s="122"/>
      <c r="AZ406" s="122"/>
      <c r="BA406" s="122"/>
      <c r="BJ406" s="122"/>
      <c r="BK406" s="122"/>
      <c r="BT406" s="122"/>
      <c r="CD406" s="122"/>
      <c r="CN406" s="122"/>
      <c r="CX406" s="122"/>
      <c r="DH406" s="122"/>
      <c r="DR406" s="122"/>
      <c r="EB406" s="122"/>
      <c r="EL406" s="122"/>
      <c r="EV406" s="122"/>
      <c r="FF406" s="122"/>
      <c r="FP406" s="122"/>
      <c r="FZ406" s="122"/>
      <c r="GJ406" s="122"/>
      <c r="GT406" s="122"/>
      <c r="HD406" s="122"/>
      <c r="HN406" s="122"/>
      <c r="HX406" s="122"/>
    </row>
    <row xmlns:x14ac="http://schemas.microsoft.com/office/spreadsheetml/2009/9/ac" r="407" s="3" customFormat="true" x14ac:dyDescent="0.25">
      <c r="A407" s="373"/>
      <c r="B407" s="122"/>
      <c r="L407" s="122"/>
      <c r="V407" s="122"/>
      <c r="AF407" s="122"/>
      <c r="AP407" s="122"/>
      <c r="AZ407" s="122"/>
      <c r="BA407" s="122"/>
      <c r="BJ407" s="122"/>
      <c r="BK407" s="122"/>
      <c r="BT407" s="122"/>
      <c r="CD407" s="122"/>
      <c r="CN407" s="122"/>
      <c r="CX407" s="122"/>
      <c r="DH407" s="122"/>
      <c r="DR407" s="122"/>
      <c r="EB407" s="122"/>
      <c r="EL407" s="122"/>
      <c r="EV407" s="122"/>
      <c r="FF407" s="122"/>
      <c r="FP407" s="122"/>
      <c r="FZ407" s="122"/>
      <c r="GJ407" s="122"/>
      <c r="GT407" s="122"/>
      <c r="HD407" s="122"/>
      <c r="HN407" s="122"/>
      <c r="HX407" s="122"/>
    </row>
    <row xmlns:x14ac="http://schemas.microsoft.com/office/spreadsheetml/2009/9/ac" r="408" s="3" customFormat="true" x14ac:dyDescent="0.25">
      <c r="A408" s="373"/>
      <c r="B408" s="122"/>
      <c r="L408" s="122"/>
      <c r="V408" s="122"/>
      <c r="AF408" s="122"/>
      <c r="AP408" s="122"/>
      <c r="AZ408" s="122"/>
      <c r="BA408" s="122"/>
      <c r="BJ408" s="122"/>
      <c r="BK408" s="122"/>
      <c r="BT408" s="122"/>
      <c r="CD408" s="122"/>
      <c r="CN408" s="122"/>
      <c r="CX408" s="122"/>
      <c r="DH408" s="122"/>
      <c r="DR408" s="122"/>
      <c r="EB408" s="122"/>
      <c r="EL408" s="122"/>
      <c r="EV408" s="122"/>
      <c r="FF408" s="122"/>
      <c r="FP408" s="122"/>
      <c r="FZ408" s="122"/>
      <c r="GJ408" s="122"/>
      <c r="GT408" s="122"/>
      <c r="HD408" s="122"/>
      <c r="HN408" s="122"/>
      <c r="HX408" s="122"/>
    </row>
    <row xmlns:x14ac="http://schemas.microsoft.com/office/spreadsheetml/2009/9/ac" r="409" s="3" customFormat="true" x14ac:dyDescent="0.25">
      <c r="A409" s="373"/>
      <c r="B409" s="122"/>
      <c r="L409" s="122"/>
      <c r="V409" s="122"/>
      <c r="AF409" s="122"/>
      <c r="AP409" s="122"/>
      <c r="AZ409" s="122"/>
      <c r="BA409" s="122"/>
      <c r="BJ409" s="122"/>
      <c r="BK409" s="122"/>
      <c r="BT409" s="122"/>
      <c r="CD409" s="122"/>
      <c r="CN409" s="122"/>
      <c r="CX409" s="122"/>
      <c r="DH409" s="122"/>
      <c r="DR409" s="122"/>
      <c r="EB409" s="122"/>
      <c r="EL409" s="122"/>
      <c r="EV409" s="122"/>
      <c r="FF409" s="122"/>
      <c r="FP409" s="122"/>
      <c r="FZ409" s="122"/>
      <c r="GJ409" s="122"/>
      <c r="GT409" s="122"/>
      <c r="HD409" s="122"/>
      <c r="HN409" s="122"/>
      <c r="HX409" s="122"/>
    </row>
    <row xmlns:x14ac="http://schemas.microsoft.com/office/spreadsheetml/2009/9/ac" r="410" s="3" customFormat="true" x14ac:dyDescent="0.25">
      <c r="A410" s="373"/>
      <c r="B410" s="122"/>
      <c r="L410" s="122"/>
      <c r="V410" s="122"/>
      <c r="AF410" s="122"/>
      <c r="AP410" s="122"/>
      <c r="AZ410" s="122"/>
      <c r="BA410" s="122"/>
      <c r="BJ410" s="122"/>
      <c r="BK410" s="122"/>
      <c r="BT410" s="122"/>
      <c r="CD410" s="122"/>
      <c r="CN410" s="122"/>
      <c r="CX410" s="122"/>
      <c r="DH410" s="122"/>
      <c r="DR410" s="122"/>
      <c r="EB410" s="122"/>
      <c r="EL410" s="122"/>
      <c r="EV410" s="122"/>
      <c r="FF410" s="122"/>
      <c r="FP410" s="122"/>
      <c r="FZ410" s="122"/>
      <c r="GJ410" s="122"/>
      <c r="GT410" s="122"/>
      <c r="HD410" s="122"/>
      <c r="HN410" s="122"/>
      <c r="HX410" s="122"/>
    </row>
    <row xmlns:x14ac="http://schemas.microsoft.com/office/spreadsheetml/2009/9/ac" r="411" s="3" customFormat="true" x14ac:dyDescent="0.25">
      <c r="A411" s="373"/>
      <c r="B411" s="122"/>
      <c r="L411" s="122"/>
      <c r="V411" s="122"/>
      <c r="AF411" s="122"/>
      <c r="AP411" s="122"/>
      <c r="AZ411" s="122"/>
      <c r="BA411" s="122"/>
      <c r="BJ411" s="122"/>
      <c r="BK411" s="122"/>
      <c r="BT411" s="122"/>
      <c r="CD411" s="122"/>
      <c r="CN411" s="122"/>
      <c r="CX411" s="122"/>
      <c r="DH411" s="122"/>
      <c r="DR411" s="122"/>
      <c r="EB411" s="122"/>
      <c r="EL411" s="122"/>
      <c r="EV411" s="122"/>
      <c r="FF411" s="122"/>
      <c r="FP411" s="122"/>
      <c r="FZ411" s="122"/>
      <c r="GJ411" s="122"/>
      <c r="GT411" s="122"/>
      <c r="HD411" s="122"/>
      <c r="HN411" s="122"/>
      <c r="HX411" s="122"/>
    </row>
    <row xmlns:x14ac="http://schemas.microsoft.com/office/spreadsheetml/2009/9/ac" r="412" s="3" customFormat="true" x14ac:dyDescent="0.25">
      <c r="A412" s="373"/>
      <c r="B412" s="122"/>
      <c r="L412" s="122"/>
      <c r="V412" s="122"/>
      <c r="AF412" s="122"/>
      <c r="AP412" s="122"/>
      <c r="AZ412" s="122"/>
      <c r="BA412" s="122"/>
      <c r="BJ412" s="122"/>
      <c r="BK412" s="122"/>
      <c r="BT412" s="122"/>
      <c r="CD412" s="122"/>
      <c r="CN412" s="122"/>
      <c r="CX412" s="122"/>
      <c r="DH412" s="122"/>
      <c r="DR412" s="122"/>
      <c r="EB412" s="122"/>
      <c r="EL412" s="122"/>
      <c r="EV412" s="122"/>
      <c r="FF412" s="122"/>
      <c r="FP412" s="122"/>
      <c r="FZ412" s="122"/>
      <c r="GJ412" s="122"/>
      <c r="GT412" s="122"/>
      <c r="HD412" s="122"/>
      <c r="HN412" s="122"/>
      <c r="HX412" s="122"/>
    </row>
    <row xmlns:x14ac="http://schemas.microsoft.com/office/spreadsheetml/2009/9/ac" r="413" s="3" customFormat="true" x14ac:dyDescent="0.25">
      <c r="A413" s="373"/>
      <c r="B413" s="122"/>
      <c r="L413" s="122"/>
      <c r="V413" s="122"/>
      <c r="AF413" s="122"/>
      <c r="AP413" s="122"/>
      <c r="AZ413" s="122"/>
      <c r="BA413" s="122"/>
      <c r="BJ413" s="122"/>
      <c r="BK413" s="122"/>
      <c r="BT413" s="122"/>
      <c r="CD413" s="122"/>
      <c r="CN413" s="122"/>
      <c r="CX413" s="122"/>
      <c r="DH413" s="122"/>
      <c r="DR413" s="122"/>
      <c r="EB413" s="122"/>
      <c r="EL413" s="122"/>
      <c r="EV413" s="122"/>
      <c r="FF413" s="122"/>
      <c r="FP413" s="122"/>
      <c r="FZ413" s="122"/>
      <c r="GJ413" s="122"/>
      <c r="GT413" s="122"/>
      <c r="HD413" s="122"/>
      <c r="HN413" s="122"/>
      <c r="HX413" s="122"/>
    </row>
    <row xmlns:x14ac="http://schemas.microsoft.com/office/spreadsheetml/2009/9/ac" r="414" s="3" customFormat="true" x14ac:dyDescent="0.25">
      <c r="A414" s="373"/>
      <c r="B414" s="122"/>
      <c r="L414" s="122"/>
      <c r="V414" s="122"/>
      <c r="AF414" s="122"/>
      <c r="AP414" s="122"/>
      <c r="AZ414" s="122"/>
      <c r="BA414" s="122"/>
      <c r="BJ414" s="122"/>
      <c r="BK414" s="122"/>
      <c r="BT414" s="122"/>
      <c r="CD414" s="122"/>
      <c r="CN414" s="122"/>
      <c r="CX414" s="122"/>
      <c r="DH414" s="122"/>
      <c r="DR414" s="122"/>
      <c r="EB414" s="122"/>
      <c r="EL414" s="122"/>
      <c r="EV414" s="122"/>
      <c r="FF414" s="122"/>
      <c r="FP414" s="122"/>
      <c r="FZ414" s="122"/>
      <c r="GJ414" s="122"/>
      <c r="GT414" s="122"/>
      <c r="HD414" s="122"/>
      <c r="HN414" s="122"/>
      <c r="HX414" s="122"/>
    </row>
    <row xmlns:x14ac="http://schemas.microsoft.com/office/spreadsheetml/2009/9/ac" r="415" s="3" customFormat="true" x14ac:dyDescent="0.25">
      <c r="A415" s="373"/>
      <c r="B415" s="122"/>
      <c r="L415" s="122"/>
      <c r="V415" s="122"/>
      <c r="AF415" s="122"/>
      <c r="AP415" s="122"/>
      <c r="AZ415" s="122"/>
      <c r="BA415" s="122"/>
      <c r="BJ415" s="122"/>
      <c r="BK415" s="122"/>
      <c r="BT415" s="122"/>
      <c r="CD415" s="122"/>
      <c r="CN415" s="122"/>
      <c r="CX415" s="122"/>
      <c r="DH415" s="122"/>
      <c r="DR415" s="122"/>
      <c r="EB415" s="122"/>
      <c r="EL415" s="122"/>
      <c r="EV415" s="122"/>
      <c r="FF415" s="122"/>
      <c r="FP415" s="122"/>
      <c r="FZ415" s="122"/>
      <c r="GJ415" s="122"/>
      <c r="GT415" s="122"/>
      <c r="HD415" s="122"/>
      <c r="HN415" s="122"/>
      <c r="HX415" s="122"/>
    </row>
    <row xmlns:x14ac="http://schemas.microsoft.com/office/spreadsheetml/2009/9/ac" r="416" s="3" customFormat="true" x14ac:dyDescent="0.25">
      <c r="A416" s="373"/>
      <c r="B416" s="122"/>
      <c r="L416" s="122"/>
      <c r="V416" s="122"/>
      <c r="AF416" s="122"/>
      <c r="AP416" s="122"/>
      <c r="AZ416" s="122"/>
      <c r="BA416" s="122"/>
      <c r="BJ416" s="122"/>
      <c r="BK416" s="122"/>
      <c r="BT416" s="122"/>
      <c r="CD416" s="122"/>
      <c r="CN416" s="122"/>
      <c r="CX416" s="122"/>
      <c r="DH416" s="122"/>
      <c r="DR416" s="122"/>
      <c r="EB416" s="122"/>
      <c r="EL416" s="122"/>
      <c r="EV416" s="122"/>
      <c r="FF416" s="122"/>
      <c r="FP416" s="122"/>
      <c r="FZ416" s="122"/>
      <c r="GJ416" s="122"/>
      <c r="GT416" s="122"/>
      <c r="HD416" s="122"/>
      <c r="HN416" s="122"/>
      <c r="HX416" s="122"/>
    </row>
    <row xmlns:x14ac="http://schemas.microsoft.com/office/spreadsheetml/2009/9/ac" r="417" s="3" customFormat="true" x14ac:dyDescent="0.25">
      <c r="A417" s="373"/>
      <c r="B417" s="122"/>
      <c r="L417" s="122"/>
      <c r="V417" s="122"/>
      <c r="AF417" s="122"/>
      <c r="AP417" s="122"/>
      <c r="AZ417" s="122"/>
      <c r="BA417" s="122"/>
      <c r="BJ417" s="122"/>
      <c r="BK417" s="122"/>
      <c r="BT417" s="122"/>
      <c r="CD417" s="122"/>
      <c r="CN417" s="122"/>
      <c r="CX417" s="122"/>
      <c r="DH417" s="122"/>
      <c r="DR417" s="122"/>
      <c r="EB417" s="122"/>
      <c r="EL417" s="122"/>
      <c r="EV417" s="122"/>
      <c r="FF417" s="122"/>
      <c r="FP417" s="122"/>
      <c r="FZ417" s="122"/>
      <c r="GJ417" s="122"/>
      <c r="GT417" s="122"/>
      <c r="HD417" s="122"/>
      <c r="HN417" s="122"/>
      <c r="HX417" s="122"/>
    </row>
    <row xmlns:x14ac="http://schemas.microsoft.com/office/spreadsheetml/2009/9/ac" r="418" s="3" customFormat="true" x14ac:dyDescent="0.25">
      <c r="A418" s="373"/>
      <c r="B418" s="122"/>
      <c r="L418" s="122"/>
      <c r="V418" s="122"/>
      <c r="AF418" s="122"/>
      <c r="AP418" s="122"/>
      <c r="AZ418" s="122"/>
      <c r="BA418" s="122"/>
      <c r="BJ418" s="122"/>
      <c r="BK418" s="122"/>
      <c r="BT418" s="122"/>
      <c r="CD418" s="122"/>
      <c r="CN418" s="122"/>
      <c r="CX418" s="122"/>
      <c r="DH418" s="122"/>
      <c r="DR418" s="122"/>
      <c r="EB418" s="122"/>
      <c r="EL418" s="122"/>
      <c r="EV418" s="122"/>
      <c r="FF418" s="122"/>
      <c r="FP418" s="122"/>
      <c r="FZ418" s="122"/>
      <c r="GJ418" s="122"/>
      <c r="GT418" s="122"/>
      <c r="HD418" s="122"/>
      <c r="HN418" s="122"/>
      <c r="HX418" s="122"/>
    </row>
    <row xmlns:x14ac="http://schemas.microsoft.com/office/spreadsheetml/2009/9/ac" r="419" s="3" customFormat="true" x14ac:dyDescent="0.25">
      <c r="A419" s="373"/>
      <c r="B419" s="122"/>
      <c r="L419" s="122"/>
      <c r="V419" s="122"/>
      <c r="AF419" s="122"/>
      <c r="AP419" s="122"/>
      <c r="AZ419" s="122"/>
      <c r="BA419" s="122"/>
      <c r="BJ419" s="122"/>
      <c r="BK419" s="122"/>
      <c r="BT419" s="122"/>
      <c r="CD419" s="122"/>
      <c r="CN419" s="122"/>
      <c r="CX419" s="122"/>
      <c r="DH419" s="122"/>
      <c r="DR419" s="122"/>
      <c r="EB419" s="122"/>
      <c r="EL419" s="122"/>
      <c r="EV419" s="122"/>
      <c r="FF419" s="122"/>
      <c r="FP419" s="122"/>
      <c r="FZ419" s="122"/>
      <c r="GJ419" s="122"/>
      <c r="GT419" s="122"/>
      <c r="HD419" s="122"/>
      <c r="HN419" s="122"/>
      <c r="HX419" s="122"/>
    </row>
    <row xmlns:x14ac="http://schemas.microsoft.com/office/spreadsheetml/2009/9/ac" r="420" s="3" customFormat="true" x14ac:dyDescent="0.25">
      <c r="A420" s="373"/>
      <c r="B420" s="122"/>
      <c r="L420" s="122"/>
      <c r="V420" s="122"/>
      <c r="AF420" s="122"/>
      <c r="AP420" s="122"/>
      <c r="AZ420" s="122"/>
      <c r="BA420" s="122"/>
      <c r="BJ420" s="122"/>
      <c r="BK420" s="122"/>
      <c r="BT420" s="122"/>
      <c r="CD420" s="122"/>
      <c r="CN420" s="122"/>
      <c r="CX420" s="122"/>
      <c r="DH420" s="122"/>
      <c r="DR420" s="122"/>
      <c r="EB420" s="122"/>
      <c r="EL420" s="122"/>
      <c r="EV420" s="122"/>
      <c r="FF420" s="122"/>
      <c r="FP420" s="122"/>
      <c r="FZ420" s="122"/>
      <c r="GJ420" s="122"/>
      <c r="GT420" s="122"/>
      <c r="HD420" s="122"/>
      <c r="HN420" s="122"/>
      <c r="HX420" s="122"/>
    </row>
    <row xmlns:x14ac="http://schemas.microsoft.com/office/spreadsheetml/2009/9/ac" r="421" s="3" customFormat="true" x14ac:dyDescent="0.25">
      <c r="A421" s="373"/>
      <c r="B421" s="122"/>
      <c r="L421" s="122"/>
      <c r="V421" s="122"/>
      <c r="AF421" s="122"/>
      <c r="AP421" s="122"/>
      <c r="AZ421" s="122"/>
      <c r="BA421" s="122"/>
      <c r="BJ421" s="122"/>
      <c r="BK421" s="122"/>
      <c r="BT421" s="122"/>
      <c r="CD421" s="122"/>
      <c r="CN421" s="122"/>
      <c r="CX421" s="122"/>
      <c r="DH421" s="122"/>
      <c r="DR421" s="122"/>
      <c r="EB421" s="122"/>
      <c r="EL421" s="122"/>
      <c r="EV421" s="122"/>
      <c r="FF421" s="122"/>
      <c r="FP421" s="122"/>
      <c r="FZ421" s="122"/>
      <c r="GJ421" s="122"/>
      <c r="GT421" s="122"/>
      <c r="HD421" s="122"/>
      <c r="HN421" s="122"/>
      <c r="HX421" s="122"/>
    </row>
    <row xmlns:x14ac="http://schemas.microsoft.com/office/spreadsheetml/2009/9/ac" r="422" s="3" customFormat="true" x14ac:dyDescent="0.25">
      <c r="A422" s="373"/>
      <c r="B422" s="122"/>
      <c r="L422" s="122"/>
      <c r="V422" s="122"/>
      <c r="AF422" s="122"/>
      <c r="AP422" s="122"/>
      <c r="AZ422" s="122"/>
      <c r="BA422" s="122"/>
      <c r="BJ422" s="122"/>
      <c r="BK422" s="122"/>
      <c r="BT422" s="122"/>
      <c r="CD422" s="122"/>
      <c r="CN422" s="122"/>
      <c r="CX422" s="122"/>
      <c r="DH422" s="122"/>
      <c r="DR422" s="122"/>
      <c r="EB422" s="122"/>
      <c r="EL422" s="122"/>
      <c r="EV422" s="122"/>
      <c r="FF422" s="122"/>
      <c r="FP422" s="122"/>
      <c r="FZ422" s="122"/>
      <c r="GJ422" s="122"/>
      <c r="GT422" s="122"/>
      <c r="HD422" s="122"/>
      <c r="HN422" s="122"/>
      <c r="HX422" s="122"/>
    </row>
    <row xmlns:x14ac="http://schemas.microsoft.com/office/spreadsheetml/2009/9/ac" r="423" s="3" customFormat="true" x14ac:dyDescent="0.25">
      <c r="A423" s="373"/>
      <c r="B423" s="122"/>
      <c r="L423" s="122"/>
      <c r="V423" s="122"/>
      <c r="AF423" s="122"/>
      <c r="AP423" s="122"/>
      <c r="AZ423" s="122"/>
      <c r="BA423" s="122"/>
      <c r="BJ423" s="122"/>
      <c r="BK423" s="122"/>
      <c r="BT423" s="122"/>
      <c r="CD423" s="122"/>
      <c r="CN423" s="122"/>
      <c r="CX423" s="122"/>
      <c r="DH423" s="122"/>
      <c r="DR423" s="122"/>
      <c r="EB423" s="122"/>
      <c r="EL423" s="122"/>
      <c r="EV423" s="122"/>
      <c r="FF423" s="122"/>
      <c r="FP423" s="122"/>
      <c r="FZ423" s="122"/>
      <c r="GJ423" s="122"/>
      <c r="GT423" s="122"/>
      <c r="HD423" s="122"/>
      <c r="HN423" s="122"/>
      <c r="HX423" s="122"/>
    </row>
    <row xmlns:x14ac="http://schemas.microsoft.com/office/spreadsheetml/2009/9/ac" r="424" s="3" customFormat="true" x14ac:dyDescent="0.25">
      <c r="A424" s="373"/>
      <c r="B424" s="122"/>
      <c r="L424" s="122"/>
      <c r="V424" s="122"/>
      <c r="AF424" s="122"/>
      <c r="AP424" s="122"/>
      <c r="AZ424" s="122"/>
      <c r="BA424" s="122"/>
      <c r="BJ424" s="122"/>
      <c r="BK424" s="122"/>
      <c r="BT424" s="122"/>
      <c r="CD424" s="122"/>
      <c r="CN424" s="122"/>
      <c r="CX424" s="122"/>
      <c r="DH424" s="122"/>
      <c r="DR424" s="122"/>
      <c r="EB424" s="122"/>
      <c r="EL424" s="122"/>
      <c r="EV424" s="122"/>
      <c r="FF424" s="122"/>
      <c r="FP424" s="122"/>
      <c r="FZ424" s="122"/>
      <c r="GJ424" s="122"/>
      <c r="GT424" s="122"/>
      <c r="HD424" s="122"/>
      <c r="HN424" s="122"/>
      <c r="HX424" s="122"/>
    </row>
    <row xmlns:x14ac="http://schemas.microsoft.com/office/spreadsheetml/2009/9/ac" r="425" s="3" customFormat="true" x14ac:dyDescent="0.25">
      <c r="A425" s="373"/>
      <c r="B425" s="122"/>
      <c r="L425" s="122"/>
      <c r="V425" s="122"/>
      <c r="AF425" s="122"/>
      <c r="AP425" s="122"/>
      <c r="AZ425" s="122"/>
      <c r="BA425" s="122"/>
      <c r="BJ425" s="122"/>
      <c r="BK425" s="122"/>
      <c r="BT425" s="122"/>
      <c r="CD425" s="122"/>
      <c r="CN425" s="122"/>
      <c r="CX425" s="122"/>
      <c r="DH425" s="122"/>
      <c r="DR425" s="122"/>
      <c r="EB425" s="122"/>
      <c r="EL425" s="122"/>
      <c r="EV425" s="122"/>
      <c r="FF425" s="122"/>
      <c r="FP425" s="122"/>
      <c r="FZ425" s="122"/>
      <c r="GJ425" s="122"/>
      <c r="GT425" s="122"/>
      <c r="HD425" s="122"/>
      <c r="HN425" s="122"/>
      <c r="HX425" s="122"/>
    </row>
    <row xmlns:x14ac="http://schemas.microsoft.com/office/spreadsheetml/2009/9/ac" r="426" s="3" customFormat="true" x14ac:dyDescent="0.25">
      <c r="A426" s="373"/>
      <c r="B426" s="122"/>
      <c r="L426" s="122"/>
      <c r="V426" s="122"/>
      <c r="AF426" s="122"/>
      <c r="AP426" s="122"/>
      <c r="AZ426" s="122"/>
      <c r="BA426" s="122"/>
      <c r="BJ426" s="122"/>
      <c r="BK426" s="122"/>
      <c r="BT426" s="122"/>
      <c r="CD426" s="122"/>
      <c r="CN426" s="122"/>
      <c r="CX426" s="122"/>
      <c r="DH426" s="122"/>
      <c r="DR426" s="122"/>
      <c r="EB426" s="122"/>
      <c r="EL426" s="122"/>
      <c r="EV426" s="122"/>
      <c r="FF426" s="122"/>
      <c r="FP426" s="122"/>
      <c r="FZ426" s="122"/>
      <c r="GJ426" s="122"/>
      <c r="GT426" s="122"/>
      <c r="HD426" s="122"/>
      <c r="HN426" s="122"/>
      <c r="HX426" s="122"/>
    </row>
    <row xmlns:x14ac="http://schemas.microsoft.com/office/spreadsheetml/2009/9/ac" r="427" s="3" customFormat="true" x14ac:dyDescent="0.25">
      <c r="A427" s="373"/>
      <c r="B427" s="122"/>
      <c r="L427" s="122"/>
      <c r="V427" s="122"/>
      <c r="AF427" s="122"/>
      <c r="AP427" s="122"/>
      <c r="AZ427" s="122"/>
      <c r="BA427" s="122"/>
      <c r="BJ427" s="122"/>
      <c r="BK427" s="122"/>
      <c r="BT427" s="122"/>
      <c r="CD427" s="122"/>
      <c r="CN427" s="122"/>
      <c r="CX427" s="122"/>
      <c r="DH427" s="122"/>
      <c r="DR427" s="122"/>
      <c r="EB427" s="122"/>
      <c r="EL427" s="122"/>
      <c r="EV427" s="122"/>
      <c r="FF427" s="122"/>
      <c r="FP427" s="122"/>
      <c r="FZ427" s="122"/>
      <c r="GJ427" s="122"/>
      <c r="GT427" s="122"/>
      <c r="HD427" s="122"/>
      <c r="HN427" s="122"/>
      <c r="HX427" s="122"/>
    </row>
    <row xmlns:x14ac="http://schemas.microsoft.com/office/spreadsheetml/2009/9/ac" r="428" s="3" customFormat="true" x14ac:dyDescent="0.25">
      <c r="A428" s="373"/>
      <c r="B428" s="122"/>
      <c r="L428" s="122"/>
      <c r="V428" s="122"/>
      <c r="AF428" s="122"/>
      <c r="AP428" s="122"/>
      <c r="AZ428" s="122"/>
      <c r="BA428" s="122"/>
      <c r="BJ428" s="122"/>
      <c r="BK428" s="122"/>
      <c r="BT428" s="122"/>
      <c r="CD428" s="122"/>
      <c r="CN428" s="122"/>
      <c r="CX428" s="122"/>
      <c r="DH428" s="122"/>
      <c r="DR428" s="122"/>
      <c r="EB428" s="122"/>
      <c r="EL428" s="122"/>
      <c r="EV428" s="122"/>
      <c r="FF428" s="122"/>
      <c r="FP428" s="122"/>
      <c r="FZ428" s="122"/>
      <c r="GJ428" s="122"/>
      <c r="GT428" s="122"/>
      <c r="HD428" s="122"/>
      <c r="HN428" s="122"/>
      <c r="HX428" s="122"/>
    </row>
    <row xmlns:x14ac="http://schemas.microsoft.com/office/spreadsheetml/2009/9/ac" r="429" s="3" customFormat="true" x14ac:dyDescent="0.25">
      <c r="A429" s="373"/>
      <c r="B429" s="122"/>
      <c r="L429" s="122"/>
      <c r="V429" s="122"/>
      <c r="AF429" s="122"/>
      <c r="AP429" s="122"/>
      <c r="AZ429" s="122"/>
      <c r="BA429" s="122"/>
      <c r="BJ429" s="122"/>
      <c r="BK429" s="122"/>
      <c r="BT429" s="122"/>
      <c r="CD429" s="122"/>
      <c r="CN429" s="122"/>
      <c r="CX429" s="122"/>
      <c r="DH429" s="122"/>
      <c r="DR429" s="122"/>
      <c r="EB429" s="122"/>
      <c r="EL429" s="122"/>
      <c r="EV429" s="122"/>
      <c r="FF429" s="122"/>
      <c r="FP429" s="122"/>
      <c r="FZ429" s="122"/>
      <c r="GJ429" s="122"/>
      <c r="GT429" s="122"/>
      <c r="HD429" s="122"/>
      <c r="HN429" s="122"/>
      <c r="HX429" s="122"/>
    </row>
    <row xmlns:x14ac="http://schemas.microsoft.com/office/spreadsheetml/2009/9/ac" r="430" s="3" customFormat="true" x14ac:dyDescent="0.25">
      <c r="A430" s="373"/>
      <c r="B430" s="122"/>
      <c r="L430" s="122"/>
      <c r="V430" s="122"/>
      <c r="AF430" s="122"/>
      <c r="AP430" s="122"/>
      <c r="AZ430" s="122"/>
      <c r="BA430" s="122"/>
      <c r="BJ430" s="122"/>
      <c r="BK430" s="122"/>
      <c r="BT430" s="122"/>
      <c r="CD430" s="122"/>
      <c r="CN430" s="122"/>
      <c r="CX430" s="122"/>
      <c r="DH430" s="122"/>
      <c r="DR430" s="122"/>
      <c r="EB430" s="122"/>
      <c r="EL430" s="122"/>
      <c r="EV430" s="122"/>
      <c r="FF430" s="122"/>
      <c r="FP430" s="122"/>
      <c r="FZ430" s="122"/>
      <c r="GJ430" s="122"/>
      <c r="GT430" s="122"/>
      <c r="HD430" s="122"/>
      <c r="HN430" s="122"/>
      <c r="HX430" s="122"/>
    </row>
    <row xmlns:x14ac="http://schemas.microsoft.com/office/spreadsheetml/2009/9/ac" r="431" s="3" customFormat="true" x14ac:dyDescent="0.25">
      <c r="A431" s="373"/>
      <c r="B431" s="122"/>
      <c r="L431" s="122"/>
      <c r="V431" s="122"/>
      <c r="AF431" s="122"/>
      <c r="AP431" s="122"/>
      <c r="AZ431" s="122"/>
      <c r="BA431" s="122"/>
      <c r="BJ431" s="122"/>
      <c r="BK431" s="122"/>
      <c r="BT431" s="122"/>
      <c r="CD431" s="122"/>
      <c r="CN431" s="122"/>
      <c r="CX431" s="122"/>
      <c r="DH431" s="122"/>
      <c r="DR431" s="122"/>
      <c r="EB431" s="122"/>
      <c r="EL431" s="122"/>
      <c r="EV431" s="122"/>
      <c r="FF431" s="122"/>
      <c r="FP431" s="122"/>
      <c r="FZ431" s="122"/>
      <c r="GJ431" s="122"/>
      <c r="GT431" s="122"/>
      <c r="HD431" s="122"/>
      <c r="HN431" s="122"/>
      <c r="HX431" s="122"/>
    </row>
    <row xmlns:x14ac="http://schemas.microsoft.com/office/spreadsheetml/2009/9/ac" r="432" s="3" customFormat="true" x14ac:dyDescent="0.25">
      <c r="A432" s="373"/>
      <c r="B432" s="122"/>
      <c r="L432" s="122"/>
      <c r="V432" s="122"/>
      <c r="AF432" s="122"/>
      <c r="AP432" s="122"/>
      <c r="AZ432" s="122"/>
      <c r="BA432" s="122"/>
      <c r="BJ432" s="122"/>
      <c r="BK432" s="122"/>
      <c r="BT432" s="122"/>
      <c r="CD432" s="122"/>
      <c r="CN432" s="122"/>
      <c r="CX432" s="122"/>
      <c r="DH432" s="122"/>
      <c r="DR432" s="122"/>
      <c r="EB432" s="122"/>
      <c r="EL432" s="122"/>
      <c r="EV432" s="122"/>
      <c r="FF432" s="122"/>
      <c r="FP432" s="122"/>
      <c r="FZ432" s="122"/>
      <c r="GJ432" s="122"/>
      <c r="GT432" s="122"/>
      <c r="HD432" s="122"/>
      <c r="HN432" s="122"/>
      <c r="HX432" s="122"/>
    </row>
    <row xmlns:x14ac="http://schemas.microsoft.com/office/spreadsheetml/2009/9/ac" r="433" s="3" customFormat="true" x14ac:dyDescent="0.25">
      <c r="A433" s="373"/>
      <c r="B433" s="122"/>
      <c r="L433" s="122"/>
      <c r="V433" s="122"/>
      <c r="AF433" s="122"/>
      <c r="AP433" s="122"/>
      <c r="AZ433" s="122"/>
      <c r="BA433" s="122"/>
      <c r="BJ433" s="122"/>
      <c r="BK433" s="122"/>
      <c r="BT433" s="122"/>
      <c r="CD433" s="122"/>
      <c r="CN433" s="122"/>
      <c r="CX433" s="122"/>
      <c r="DH433" s="122"/>
      <c r="DR433" s="122"/>
      <c r="EB433" s="122"/>
      <c r="EL433" s="122"/>
      <c r="EV433" s="122"/>
      <c r="FF433" s="122"/>
      <c r="FP433" s="122"/>
      <c r="FZ433" s="122"/>
      <c r="GJ433" s="122"/>
      <c r="GT433" s="122"/>
      <c r="HD433" s="122"/>
      <c r="HN433" s="122"/>
      <c r="HX433" s="122"/>
    </row>
    <row xmlns:x14ac="http://schemas.microsoft.com/office/spreadsheetml/2009/9/ac" r="434" s="3" customFormat="true" x14ac:dyDescent="0.25">
      <c r="A434" s="373"/>
      <c r="B434" s="122"/>
      <c r="L434" s="122"/>
      <c r="V434" s="122"/>
      <c r="AF434" s="122"/>
      <c r="AP434" s="122"/>
      <c r="AZ434" s="122"/>
      <c r="BA434" s="122"/>
      <c r="BJ434" s="122"/>
      <c r="BK434" s="122"/>
      <c r="BT434" s="122"/>
      <c r="CD434" s="122"/>
      <c r="CN434" s="122"/>
      <c r="CX434" s="122"/>
      <c r="DH434" s="122"/>
      <c r="DR434" s="122"/>
      <c r="EB434" s="122"/>
      <c r="EL434" s="122"/>
      <c r="EV434" s="122"/>
      <c r="FF434" s="122"/>
      <c r="FP434" s="122"/>
      <c r="FZ434" s="122"/>
      <c r="GJ434" s="122"/>
      <c r="GT434" s="122"/>
      <c r="HD434" s="122"/>
      <c r="HN434" s="122"/>
      <c r="HX434" s="122"/>
    </row>
    <row xmlns:x14ac="http://schemas.microsoft.com/office/spreadsheetml/2009/9/ac" r="435" s="3" customFormat="true" x14ac:dyDescent="0.25">
      <c r="A435" s="373"/>
      <c r="B435" s="122"/>
      <c r="L435" s="122"/>
      <c r="V435" s="122"/>
      <c r="AF435" s="122"/>
      <c r="AP435" s="122"/>
      <c r="AZ435" s="122"/>
      <c r="BA435" s="122"/>
      <c r="BJ435" s="122"/>
      <c r="BK435" s="122"/>
      <c r="BT435" s="122"/>
      <c r="CD435" s="122"/>
      <c r="CN435" s="122"/>
      <c r="CX435" s="122"/>
      <c r="DH435" s="122"/>
      <c r="DR435" s="122"/>
      <c r="EB435" s="122"/>
      <c r="EL435" s="122"/>
      <c r="EV435" s="122"/>
      <c r="FF435" s="122"/>
      <c r="FP435" s="122"/>
      <c r="FZ435" s="122"/>
      <c r="GJ435" s="122"/>
      <c r="GT435" s="122"/>
      <c r="HD435" s="122"/>
      <c r="HN435" s="122"/>
      <c r="HX435" s="122"/>
    </row>
    <row xmlns:x14ac="http://schemas.microsoft.com/office/spreadsheetml/2009/9/ac" r="436" s="3" customFormat="true" x14ac:dyDescent="0.25">
      <c r="A436" s="373"/>
      <c r="B436" s="122"/>
      <c r="L436" s="122"/>
      <c r="V436" s="122"/>
      <c r="AF436" s="122"/>
      <c r="AP436" s="122"/>
      <c r="AZ436" s="122"/>
      <c r="BA436" s="122"/>
      <c r="BJ436" s="122"/>
      <c r="BK436" s="122"/>
      <c r="BT436" s="122"/>
      <c r="CD436" s="122"/>
      <c r="CN436" s="122"/>
      <c r="CX436" s="122"/>
      <c r="DH436" s="122"/>
      <c r="DR436" s="122"/>
      <c r="EB436" s="122"/>
      <c r="EL436" s="122"/>
      <c r="EV436" s="122"/>
      <c r="FF436" s="122"/>
      <c r="FP436" s="122"/>
      <c r="FZ436" s="122"/>
      <c r="GJ436" s="122"/>
      <c r="GT436" s="122"/>
      <c r="HD436" s="122"/>
      <c r="HN436" s="122"/>
      <c r="HX436" s="122"/>
    </row>
    <row xmlns:x14ac="http://schemas.microsoft.com/office/spreadsheetml/2009/9/ac" r="437" s="3" customFormat="true" x14ac:dyDescent="0.25">
      <c r="A437" s="373"/>
      <c r="B437" s="122"/>
      <c r="L437" s="122"/>
      <c r="V437" s="122"/>
      <c r="AF437" s="122"/>
      <c r="AP437" s="122"/>
      <c r="AZ437" s="122"/>
      <c r="BA437" s="122"/>
      <c r="BJ437" s="122"/>
      <c r="BK437" s="122"/>
      <c r="BT437" s="122"/>
      <c r="CD437" s="122"/>
      <c r="CN437" s="122"/>
      <c r="CX437" s="122"/>
      <c r="DH437" s="122"/>
      <c r="DR437" s="122"/>
      <c r="EB437" s="122"/>
      <c r="EL437" s="122"/>
      <c r="EV437" s="122"/>
      <c r="FF437" s="122"/>
      <c r="FP437" s="122"/>
      <c r="FZ437" s="122"/>
      <c r="GJ437" s="122"/>
      <c r="GT437" s="122"/>
      <c r="HD437" s="122"/>
      <c r="HN437" s="122"/>
      <c r="HX437" s="122"/>
    </row>
    <row xmlns:x14ac="http://schemas.microsoft.com/office/spreadsheetml/2009/9/ac" r="438" s="3" customFormat="true" x14ac:dyDescent="0.25">
      <c r="A438" s="373"/>
      <c r="B438" s="122"/>
      <c r="L438" s="122"/>
      <c r="V438" s="122"/>
      <c r="AF438" s="122"/>
      <c r="AP438" s="122"/>
      <c r="AZ438" s="122"/>
      <c r="BA438" s="122"/>
      <c r="BJ438" s="122"/>
      <c r="BK438" s="122"/>
      <c r="BT438" s="122"/>
      <c r="CD438" s="122"/>
      <c r="CN438" s="122"/>
      <c r="CX438" s="122"/>
      <c r="DH438" s="122"/>
      <c r="DR438" s="122"/>
      <c r="EB438" s="122"/>
      <c r="EL438" s="122"/>
      <c r="EV438" s="122"/>
      <c r="FF438" s="122"/>
      <c r="FP438" s="122"/>
      <c r="FZ438" s="122"/>
      <c r="GJ438" s="122"/>
      <c r="GT438" s="122"/>
      <c r="HD438" s="122"/>
      <c r="HN438" s="122"/>
      <c r="HX438" s="122"/>
    </row>
    <row xmlns:x14ac="http://schemas.microsoft.com/office/spreadsheetml/2009/9/ac" r="439" s="3" customFormat="true" x14ac:dyDescent="0.25">
      <c r="A439" s="373"/>
      <c r="B439" s="122"/>
      <c r="L439" s="122"/>
      <c r="V439" s="122"/>
      <c r="AF439" s="122"/>
      <c r="AP439" s="122"/>
      <c r="AZ439" s="122"/>
      <c r="BA439" s="122"/>
      <c r="BJ439" s="122"/>
      <c r="BK439" s="122"/>
      <c r="BT439" s="122"/>
      <c r="CD439" s="122"/>
      <c r="CN439" s="122"/>
      <c r="CX439" s="122"/>
      <c r="DH439" s="122"/>
      <c r="DR439" s="122"/>
      <c r="EB439" s="122"/>
      <c r="EL439" s="122"/>
      <c r="EV439" s="122"/>
      <c r="FF439" s="122"/>
      <c r="FP439" s="122"/>
      <c r="FZ439" s="122"/>
      <c r="GJ439" s="122"/>
      <c r="GT439" s="122"/>
      <c r="HD439" s="122"/>
      <c r="HN439" s="122"/>
      <c r="HX439" s="122"/>
    </row>
    <row xmlns:x14ac="http://schemas.microsoft.com/office/spreadsheetml/2009/9/ac" r="440" s="3" customFormat="true" x14ac:dyDescent="0.25">
      <c r="A440" s="373"/>
      <c r="B440" s="122"/>
      <c r="L440" s="122"/>
      <c r="V440" s="122"/>
      <c r="AF440" s="122"/>
      <c r="AP440" s="122"/>
      <c r="AZ440" s="122"/>
      <c r="BA440" s="122"/>
      <c r="BJ440" s="122"/>
      <c r="BK440" s="122"/>
      <c r="BT440" s="122"/>
      <c r="CD440" s="122"/>
      <c r="CN440" s="122"/>
      <c r="CX440" s="122"/>
      <c r="DH440" s="122"/>
      <c r="DR440" s="122"/>
      <c r="EB440" s="122"/>
      <c r="EL440" s="122"/>
      <c r="EV440" s="122"/>
      <c r="FF440" s="122"/>
      <c r="FP440" s="122"/>
      <c r="FZ440" s="122"/>
      <c r="GJ440" s="122"/>
      <c r="GT440" s="122"/>
      <c r="HD440" s="122"/>
      <c r="HN440" s="122"/>
      <c r="HX440" s="122"/>
    </row>
    <row xmlns:x14ac="http://schemas.microsoft.com/office/spreadsheetml/2009/9/ac" r="441" s="3" customFormat="true" x14ac:dyDescent="0.25">
      <c r="A441" s="373"/>
      <c r="B441" s="122"/>
      <c r="L441" s="122"/>
      <c r="V441" s="122"/>
      <c r="AF441" s="122"/>
      <c r="AP441" s="122"/>
      <c r="AZ441" s="122"/>
      <c r="BA441" s="122"/>
      <c r="BJ441" s="122"/>
      <c r="BK441" s="122"/>
      <c r="BT441" s="122"/>
      <c r="CD441" s="122"/>
      <c r="CN441" s="122"/>
      <c r="CX441" s="122"/>
      <c r="DH441" s="122"/>
      <c r="DR441" s="122"/>
      <c r="EB441" s="122"/>
      <c r="EL441" s="122"/>
      <c r="EV441" s="122"/>
      <c r="FF441" s="122"/>
      <c r="FP441" s="122"/>
      <c r="FZ441" s="122"/>
      <c r="GJ441" s="122"/>
      <c r="GT441" s="122"/>
      <c r="HD441" s="122"/>
      <c r="HN441" s="122"/>
      <c r="HX441" s="122"/>
    </row>
    <row xmlns:x14ac="http://schemas.microsoft.com/office/spreadsheetml/2009/9/ac" r="442" s="3" customFormat="true" x14ac:dyDescent="0.25">
      <c r="A442" s="373"/>
      <c r="B442" s="122"/>
      <c r="L442" s="122"/>
      <c r="V442" s="122"/>
      <c r="AF442" s="122"/>
      <c r="AP442" s="122"/>
      <c r="AZ442" s="122"/>
      <c r="BA442" s="122"/>
      <c r="BJ442" s="122"/>
      <c r="BK442" s="122"/>
      <c r="BT442" s="122"/>
      <c r="CD442" s="122"/>
      <c r="CN442" s="122"/>
      <c r="CX442" s="122"/>
      <c r="DH442" s="122"/>
      <c r="DR442" s="122"/>
      <c r="EB442" s="122"/>
      <c r="EL442" s="122"/>
      <c r="EV442" s="122"/>
      <c r="FF442" s="122"/>
      <c r="FP442" s="122"/>
      <c r="FZ442" s="122"/>
      <c r="GJ442" s="122"/>
      <c r="GT442" s="122"/>
      <c r="HD442" s="122"/>
      <c r="HN442" s="122"/>
      <c r="HX442" s="122"/>
    </row>
    <row xmlns:x14ac="http://schemas.microsoft.com/office/spreadsheetml/2009/9/ac" r="443" s="3" customFormat="true" x14ac:dyDescent="0.25">
      <c r="A443" s="373"/>
      <c r="B443" s="122"/>
      <c r="L443" s="122"/>
      <c r="V443" s="122"/>
      <c r="AF443" s="122"/>
      <c r="AP443" s="122"/>
      <c r="AZ443" s="122"/>
      <c r="BA443" s="122"/>
      <c r="BJ443" s="122"/>
      <c r="BK443" s="122"/>
      <c r="BT443" s="122"/>
      <c r="CD443" s="122"/>
      <c r="CN443" s="122"/>
      <c r="CX443" s="122"/>
      <c r="DH443" s="122"/>
      <c r="DR443" s="122"/>
      <c r="EB443" s="122"/>
      <c r="EL443" s="122"/>
      <c r="EV443" s="122"/>
      <c r="FF443" s="122"/>
      <c r="FP443" s="122"/>
      <c r="FZ443" s="122"/>
      <c r="GJ443" s="122"/>
      <c r="GT443" s="122"/>
      <c r="HD443" s="122"/>
      <c r="HN443" s="122"/>
      <c r="HX443" s="122"/>
    </row>
    <row xmlns:x14ac="http://schemas.microsoft.com/office/spreadsheetml/2009/9/ac" r="444" s="3" customFormat="true" x14ac:dyDescent="0.25">
      <c r="A444" s="373"/>
      <c r="B444" s="122"/>
      <c r="L444" s="122"/>
      <c r="V444" s="122"/>
      <c r="AF444" s="122"/>
      <c r="AP444" s="122"/>
      <c r="AZ444" s="122"/>
      <c r="BA444" s="122"/>
      <c r="BJ444" s="122"/>
      <c r="BK444" s="122"/>
      <c r="BT444" s="122"/>
      <c r="CD444" s="122"/>
      <c r="CN444" s="122"/>
      <c r="CX444" s="122"/>
      <c r="DH444" s="122"/>
      <c r="DR444" s="122"/>
      <c r="EB444" s="122"/>
      <c r="EL444" s="122"/>
      <c r="EV444" s="122"/>
      <c r="FF444" s="122"/>
      <c r="FP444" s="122"/>
      <c r="FZ444" s="122"/>
      <c r="GJ444" s="122"/>
      <c r="GT444" s="122"/>
      <c r="HD444" s="122"/>
      <c r="HN444" s="122"/>
      <c r="HX444" s="122"/>
    </row>
    <row xmlns:x14ac="http://schemas.microsoft.com/office/spreadsheetml/2009/9/ac" r="445" s="3" customFormat="true" x14ac:dyDescent="0.25">
      <c r="A445" s="373"/>
      <c r="B445" s="122"/>
      <c r="L445" s="122"/>
      <c r="V445" s="122"/>
      <c r="AF445" s="122"/>
      <c r="AP445" s="122"/>
      <c r="AZ445" s="122"/>
      <c r="BA445" s="122"/>
      <c r="BJ445" s="122"/>
      <c r="BK445" s="122"/>
      <c r="BT445" s="122"/>
      <c r="CD445" s="122"/>
      <c r="CN445" s="122"/>
      <c r="CX445" s="122"/>
      <c r="DH445" s="122"/>
      <c r="DR445" s="122"/>
      <c r="EB445" s="122"/>
      <c r="EL445" s="122"/>
      <c r="EV445" s="122"/>
      <c r="FF445" s="122"/>
      <c r="FP445" s="122"/>
      <c r="FZ445" s="122"/>
      <c r="GJ445" s="122"/>
      <c r="GT445" s="122"/>
      <c r="HD445" s="122"/>
      <c r="HN445" s="122"/>
      <c r="HX445" s="122"/>
    </row>
    <row xmlns:x14ac="http://schemas.microsoft.com/office/spreadsheetml/2009/9/ac" r="446" s="3" customFormat="true" x14ac:dyDescent="0.25">
      <c r="A446" s="373"/>
      <c r="B446" s="122"/>
      <c r="L446" s="122"/>
      <c r="V446" s="122"/>
      <c r="AF446" s="122"/>
      <c r="AP446" s="122"/>
      <c r="AZ446" s="122"/>
      <c r="BA446" s="122"/>
      <c r="BJ446" s="122"/>
      <c r="BK446" s="122"/>
      <c r="BT446" s="122"/>
      <c r="CD446" s="122"/>
      <c r="CN446" s="122"/>
      <c r="CX446" s="122"/>
      <c r="DH446" s="122"/>
      <c r="DR446" s="122"/>
      <c r="EB446" s="122"/>
      <c r="EL446" s="122"/>
      <c r="EV446" s="122"/>
      <c r="FF446" s="122"/>
      <c r="FP446" s="122"/>
      <c r="FZ446" s="122"/>
      <c r="GJ446" s="122"/>
      <c r="GT446" s="122"/>
      <c r="HD446" s="122"/>
      <c r="HN446" s="122"/>
      <c r="HX446" s="122"/>
    </row>
    <row xmlns:x14ac="http://schemas.microsoft.com/office/spreadsheetml/2009/9/ac" r="447" s="3" customFormat="true" x14ac:dyDescent="0.25">
      <c r="A447" s="373"/>
      <c r="B447" s="122"/>
      <c r="L447" s="122"/>
      <c r="V447" s="122"/>
      <c r="AF447" s="122"/>
      <c r="AP447" s="122"/>
      <c r="AZ447" s="122"/>
      <c r="BA447" s="122"/>
      <c r="BJ447" s="122"/>
      <c r="BK447" s="122"/>
      <c r="BT447" s="122"/>
      <c r="CD447" s="122"/>
      <c r="CN447" s="122"/>
      <c r="CX447" s="122"/>
      <c r="DH447" s="122"/>
      <c r="DR447" s="122"/>
      <c r="EB447" s="122"/>
      <c r="EL447" s="122"/>
      <c r="EV447" s="122"/>
      <c r="FF447" s="122"/>
      <c r="FP447" s="122"/>
      <c r="FZ447" s="122"/>
      <c r="GJ447" s="122"/>
      <c r="GT447" s="122"/>
      <c r="HD447" s="122"/>
      <c r="HN447" s="122"/>
      <c r="HX447" s="122"/>
    </row>
    <row xmlns:x14ac="http://schemas.microsoft.com/office/spreadsheetml/2009/9/ac" r="448" s="3" customFormat="true" x14ac:dyDescent="0.25">
      <c r="A448" s="373"/>
      <c r="B448" s="122"/>
      <c r="L448" s="122"/>
      <c r="V448" s="122"/>
      <c r="AF448" s="122"/>
      <c r="AP448" s="122"/>
      <c r="AZ448" s="122"/>
      <c r="BA448" s="122"/>
      <c r="BJ448" s="122"/>
      <c r="BK448" s="122"/>
      <c r="BT448" s="122"/>
      <c r="CD448" s="122"/>
      <c r="CN448" s="122"/>
      <c r="CX448" s="122"/>
      <c r="DH448" s="122"/>
      <c r="DR448" s="122"/>
      <c r="EB448" s="122"/>
      <c r="EL448" s="122"/>
      <c r="EV448" s="122"/>
      <c r="FF448" s="122"/>
      <c r="FP448" s="122"/>
      <c r="FZ448" s="122"/>
      <c r="GJ448" s="122"/>
      <c r="GT448" s="122"/>
      <c r="HD448" s="122"/>
      <c r="HN448" s="122"/>
      <c r="HX448" s="122"/>
    </row>
    <row xmlns:x14ac="http://schemas.microsoft.com/office/spreadsheetml/2009/9/ac" r="449" s="3" customFormat="true" x14ac:dyDescent="0.25">
      <c r="A449" s="373"/>
      <c r="B449" s="122"/>
      <c r="L449" s="122"/>
      <c r="V449" s="122"/>
      <c r="AF449" s="122"/>
      <c r="AP449" s="122"/>
      <c r="AZ449" s="122"/>
      <c r="BA449" s="122"/>
      <c r="BJ449" s="122"/>
      <c r="BK449" s="122"/>
      <c r="BT449" s="122"/>
      <c r="CD449" s="122"/>
      <c r="CN449" s="122"/>
      <c r="CX449" s="122"/>
      <c r="DH449" s="122"/>
      <c r="DR449" s="122"/>
      <c r="EB449" s="122"/>
      <c r="EL449" s="122"/>
      <c r="EV449" s="122"/>
      <c r="FF449" s="122"/>
      <c r="FP449" s="122"/>
      <c r="FZ449" s="122"/>
      <c r="GJ449" s="122"/>
      <c r="GT449" s="122"/>
      <c r="HD449" s="122"/>
      <c r="HN449" s="122"/>
      <c r="HX449" s="122"/>
    </row>
    <row xmlns:x14ac="http://schemas.microsoft.com/office/spreadsheetml/2009/9/ac" r="450" s="3" customFormat="true" x14ac:dyDescent="0.25">
      <c r="A450" s="373"/>
      <c r="B450" s="122"/>
      <c r="L450" s="122"/>
      <c r="V450" s="122"/>
      <c r="AF450" s="122"/>
      <c r="AP450" s="122"/>
      <c r="AZ450" s="122"/>
      <c r="BA450" s="122"/>
      <c r="BJ450" s="122"/>
      <c r="BK450" s="122"/>
      <c r="BT450" s="122"/>
      <c r="CD450" s="122"/>
      <c r="CN450" s="122"/>
      <c r="CX450" s="122"/>
      <c r="DH450" s="122"/>
      <c r="DR450" s="122"/>
      <c r="EB450" s="122"/>
      <c r="EL450" s="122"/>
      <c r="EV450" s="122"/>
      <c r="FF450" s="122"/>
      <c r="FP450" s="122"/>
      <c r="FZ450" s="122"/>
      <c r="GJ450" s="122"/>
      <c r="GT450" s="122"/>
      <c r="HD450" s="122"/>
      <c r="HN450" s="122"/>
      <c r="HX450" s="122"/>
    </row>
    <row xmlns:x14ac="http://schemas.microsoft.com/office/spreadsheetml/2009/9/ac" r="451" s="3" customFormat="true" x14ac:dyDescent="0.25">
      <c r="A451" s="373"/>
      <c r="B451" s="122"/>
      <c r="L451" s="122"/>
      <c r="V451" s="122"/>
      <c r="AF451" s="122"/>
      <c r="AP451" s="122"/>
      <c r="AZ451" s="122"/>
      <c r="BA451" s="122"/>
      <c r="BJ451" s="122"/>
      <c r="BK451" s="122"/>
      <c r="BT451" s="122"/>
      <c r="CD451" s="122"/>
      <c r="CN451" s="122"/>
      <c r="CX451" s="122"/>
      <c r="DH451" s="122"/>
      <c r="DR451" s="122"/>
      <c r="EB451" s="122"/>
      <c r="EL451" s="122"/>
      <c r="EV451" s="122"/>
      <c r="FF451" s="122"/>
      <c r="FP451" s="122"/>
      <c r="FZ451" s="122"/>
      <c r="GJ451" s="122"/>
      <c r="GT451" s="122"/>
      <c r="HD451" s="122"/>
      <c r="HN451" s="122"/>
      <c r="HX451" s="122"/>
    </row>
    <row xmlns:x14ac="http://schemas.microsoft.com/office/spreadsheetml/2009/9/ac" r="452" s="3" customFormat="true" x14ac:dyDescent="0.25">
      <c r="A452" s="373"/>
      <c r="B452" s="122"/>
      <c r="L452" s="122"/>
      <c r="V452" s="122"/>
      <c r="AF452" s="122"/>
      <c r="AP452" s="122"/>
      <c r="AZ452" s="122"/>
      <c r="BA452" s="122"/>
      <c r="BJ452" s="122"/>
      <c r="BK452" s="122"/>
      <c r="BT452" s="122"/>
      <c r="CD452" s="122"/>
      <c r="CN452" s="122"/>
      <c r="CX452" s="122"/>
      <c r="DH452" s="122"/>
      <c r="DR452" s="122"/>
      <c r="EB452" s="122"/>
      <c r="EL452" s="122"/>
      <c r="EV452" s="122"/>
      <c r="FF452" s="122"/>
      <c r="FP452" s="122"/>
      <c r="FZ452" s="122"/>
      <c r="GJ452" s="122"/>
      <c r="GT452" s="122"/>
      <c r="HD452" s="122"/>
      <c r="HN452" s="122"/>
      <c r="HX452" s="122"/>
    </row>
    <row xmlns:x14ac="http://schemas.microsoft.com/office/spreadsheetml/2009/9/ac" r="453" s="3" customFormat="true" x14ac:dyDescent="0.25">
      <c r="A453" s="373"/>
      <c r="B453" s="122"/>
      <c r="L453" s="122"/>
      <c r="V453" s="122"/>
      <c r="AF453" s="122"/>
      <c r="AP453" s="122"/>
      <c r="AZ453" s="122"/>
      <c r="BA453" s="122"/>
      <c r="BJ453" s="122"/>
      <c r="BK453" s="122"/>
      <c r="BT453" s="122"/>
      <c r="CD453" s="122"/>
      <c r="CN453" s="122"/>
      <c r="CX453" s="122"/>
      <c r="DH453" s="122"/>
      <c r="DR453" s="122"/>
      <c r="EB453" s="122"/>
      <c r="EL453" s="122"/>
      <c r="EV453" s="122"/>
      <c r="FF453" s="122"/>
      <c r="FP453" s="122"/>
      <c r="FZ453" s="122"/>
      <c r="GJ453" s="122"/>
      <c r="GT453" s="122"/>
      <c r="HD453" s="122"/>
      <c r="HN453" s="122"/>
      <c r="HX453" s="122"/>
    </row>
    <row xmlns:x14ac="http://schemas.microsoft.com/office/spreadsheetml/2009/9/ac" r="454" s="3" customFormat="true" x14ac:dyDescent="0.25">
      <c r="A454" s="373"/>
      <c r="B454" s="122"/>
      <c r="L454" s="122"/>
      <c r="V454" s="122"/>
      <c r="AF454" s="122"/>
      <c r="AP454" s="122"/>
      <c r="AZ454" s="122"/>
      <c r="BA454" s="122"/>
      <c r="BJ454" s="122"/>
      <c r="BK454" s="122"/>
      <c r="BT454" s="122"/>
      <c r="CD454" s="122"/>
      <c r="CN454" s="122"/>
      <c r="CX454" s="122"/>
      <c r="DH454" s="122"/>
      <c r="DR454" s="122"/>
      <c r="EB454" s="122"/>
      <c r="EL454" s="122"/>
      <c r="EV454" s="122"/>
      <c r="FF454" s="122"/>
      <c r="FP454" s="122"/>
      <c r="FZ454" s="122"/>
      <c r="GJ454" s="122"/>
      <c r="GT454" s="122"/>
      <c r="HD454" s="122"/>
      <c r="HN454" s="122"/>
      <c r="HX454" s="122"/>
    </row>
    <row xmlns:x14ac="http://schemas.microsoft.com/office/spreadsheetml/2009/9/ac" r="455" s="3" customFormat="true" x14ac:dyDescent="0.25">
      <c r="A455" s="373"/>
      <c r="B455" s="122"/>
      <c r="L455" s="122"/>
      <c r="V455" s="122"/>
      <c r="AF455" s="122"/>
      <c r="AP455" s="122"/>
      <c r="AZ455" s="122"/>
      <c r="BA455" s="122"/>
      <c r="BJ455" s="122"/>
      <c r="BK455" s="122"/>
      <c r="BT455" s="122"/>
      <c r="CD455" s="122"/>
      <c r="CN455" s="122"/>
      <c r="CX455" s="122"/>
      <c r="DH455" s="122"/>
      <c r="DR455" s="122"/>
      <c r="EB455" s="122"/>
      <c r="EL455" s="122"/>
      <c r="EV455" s="122"/>
      <c r="FF455" s="122"/>
      <c r="FP455" s="122"/>
      <c r="FZ455" s="122"/>
      <c r="GJ455" s="122"/>
      <c r="GT455" s="122"/>
      <c r="HD455" s="122"/>
      <c r="HN455" s="122"/>
      <c r="HX455" s="122"/>
    </row>
    <row xmlns:x14ac="http://schemas.microsoft.com/office/spreadsheetml/2009/9/ac" r="456" s="3" customFormat="true" x14ac:dyDescent="0.25">
      <c r="A456" s="373"/>
      <c r="B456" s="122"/>
      <c r="L456" s="122"/>
      <c r="V456" s="122"/>
      <c r="AF456" s="122"/>
      <c r="AP456" s="122"/>
      <c r="AZ456" s="122"/>
      <c r="BA456" s="122"/>
      <c r="BJ456" s="122"/>
      <c r="BK456" s="122"/>
      <c r="BT456" s="122"/>
      <c r="CD456" s="122"/>
      <c r="CN456" s="122"/>
      <c r="CX456" s="122"/>
      <c r="DH456" s="122"/>
      <c r="DR456" s="122"/>
      <c r="EB456" s="122"/>
      <c r="EL456" s="122"/>
      <c r="EV456" s="122"/>
      <c r="FF456" s="122"/>
      <c r="FP456" s="122"/>
      <c r="FZ456" s="122"/>
      <c r="GJ456" s="122"/>
      <c r="GT456" s="122"/>
      <c r="HD456" s="122"/>
      <c r="HN456" s="122"/>
      <c r="HX456" s="122"/>
    </row>
    <row xmlns:x14ac="http://schemas.microsoft.com/office/spreadsheetml/2009/9/ac" r="457" s="3" customFormat="true" x14ac:dyDescent="0.25">
      <c r="A457" s="373"/>
      <c r="B457" s="122"/>
      <c r="L457" s="122"/>
      <c r="V457" s="122"/>
      <c r="AF457" s="122"/>
      <c r="AP457" s="122"/>
      <c r="AZ457" s="122"/>
      <c r="BA457" s="122"/>
      <c r="BJ457" s="122"/>
      <c r="BK457" s="122"/>
      <c r="BT457" s="122"/>
      <c r="CD457" s="122"/>
      <c r="CN457" s="122"/>
      <c r="CX457" s="122"/>
      <c r="DH457" s="122"/>
      <c r="DR457" s="122"/>
      <c r="EB457" s="122"/>
      <c r="EL457" s="122"/>
      <c r="EV457" s="122"/>
      <c r="FF457" s="122"/>
      <c r="FP457" s="122"/>
      <c r="FZ457" s="122"/>
      <c r="GJ457" s="122"/>
      <c r="GT457" s="122"/>
      <c r="HD457" s="122"/>
      <c r="HN457" s="122"/>
      <c r="HX457" s="122"/>
    </row>
    <row xmlns:x14ac="http://schemas.microsoft.com/office/spreadsheetml/2009/9/ac" r="458" s="3" customFormat="true" x14ac:dyDescent="0.25">
      <c r="A458" s="373"/>
      <c r="B458" s="122"/>
      <c r="L458" s="122"/>
      <c r="V458" s="122"/>
      <c r="AF458" s="122"/>
      <c r="AP458" s="122"/>
      <c r="AZ458" s="122"/>
      <c r="BA458" s="122"/>
      <c r="BJ458" s="122"/>
      <c r="BK458" s="122"/>
      <c r="BT458" s="122"/>
      <c r="CD458" s="122"/>
      <c r="CN458" s="122"/>
      <c r="CX458" s="122"/>
      <c r="DH458" s="122"/>
      <c r="DR458" s="122"/>
      <c r="EB458" s="122"/>
      <c r="EL458" s="122"/>
      <c r="EV458" s="122"/>
      <c r="FF458" s="122"/>
      <c r="FP458" s="122"/>
      <c r="FZ458" s="122"/>
      <c r="GJ458" s="122"/>
      <c r="GT458" s="122"/>
      <c r="HD458" s="122"/>
      <c r="HN458" s="122"/>
      <c r="HX458" s="122"/>
    </row>
    <row xmlns:x14ac="http://schemas.microsoft.com/office/spreadsheetml/2009/9/ac" r="459" s="3" customFormat="true" x14ac:dyDescent="0.25">
      <c r="A459" s="373"/>
      <c r="B459" s="122"/>
      <c r="L459" s="122"/>
      <c r="V459" s="122"/>
      <c r="AF459" s="122"/>
      <c r="AP459" s="122"/>
      <c r="AZ459" s="122"/>
      <c r="BA459" s="122"/>
      <c r="BJ459" s="122"/>
      <c r="BK459" s="122"/>
      <c r="BT459" s="122"/>
      <c r="CD459" s="122"/>
      <c r="CN459" s="122"/>
      <c r="CX459" s="122"/>
      <c r="DH459" s="122"/>
      <c r="DR459" s="122"/>
      <c r="EB459" s="122"/>
      <c r="EL459" s="122"/>
      <c r="EV459" s="122"/>
      <c r="FF459" s="122"/>
      <c r="FP459" s="122"/>
      <c r="FZ459" s="122"/>
      <c r="GJ459" s="122"/>
      <c r="GT459" s="122"/>
      <c r="HD459" s="122"/>
      <c r="HN459" s="122"/>
      <c r="HX459" s="122"/>
    </row>
    <row xmlns:x14ac="http://schemas.microsoft.com/office/spreadsheetml/2009/9/ac" r="460" s="3" customFormat="true" x14ac:dyDescent="0.25">
      <c r="A460" s="373"/>
      <c r="B460" s="122"/>
      <c r="L460" s="122"/>
      <c r="V460" s="122"/>
      <c r="AF460" s="122"/>
      <c r="AP460" s="122"/>
      <c r="AZ460" s="122"/>
      <c r="BA460" s="122"/>
      <c r="BJ460" s="122"/>
      <c r="BK460" s="122"/>
      <c r="BT460" s="122"/>
      <c r="CD460" s="122"/>
      <c r="CN460" s="122"/>
      <c r="CX460" s="122"/>
      <c r="DH460" s="122"/>
      <c r="DR460" s="122"/>
      <c r="EB460" s="122"/>
      <c r="EL460" s="122"/>
      <c r="EV460" s="122"/>
      <c r="FF460" s="122"/>
      <c r="FP460" s="122"/>
      <c r="FZ460" s="122"/>
      <c r="GJ460" s="122"/>
      <c r="GT460" s="122"/>
      <c r="HD460" s="122"/>
      <c r="HN460" s="122"/>
      <c r="HX460" s="122"/>
    </row>
    <row xmlns:x14ac="http://schemas.microsoft.com/office/spreadsheetml/2009/9/ac" r="461" s="3" customFormat="true" x14ac:dyDescent="0.25">
      <c r="A461" s="373"/>
      <c r="B461" s="122"/>
      <c r="L461" s="122"/>
      <c r="V461" s="122"/>
      <c r="AF461" s="122"/>
      <c r="AP461" s="122"/>
      <c r="AZ461" s="122"/>
      <c r="BA461" s="122"/>
      <c r="BJ461" s="122"/>
      <c r="BK461" s="122"/>
      <c r="BT461" s="122"/>
      <c r="CD461" s="122"/>
      <c r="CN461" s="122"/>
      <c r="CX461" s="122"/>
      <c r="DH461" s="122"/>
      <c r="DR461" s="122"/>
      <c r="EB461" s="122"/>
      <c r="EL461" s="122"/>
      <c r="EV461" s="122"/>
      <c r="FF461" s="122"/>
      <c r="FP461" s="122"/>
      <c r="FZ461" s="122"/>
      <c r="GJ461" s="122"/>
      <c r="GT461" s="122"/>
      <c r="HD461" s="122"/>
      <c r="HN461" s="122"/>
      <c r="HX461" s="122"/>
    </row>
    <row xmlns:x14ac="http://schemas.microsoft.com/office/spreadsheetml/2009/9/ac" r="462" s="3" customFormat="true" x14ac:dyDescent="0.25">
      <c r="A462" s="373"/>
      <c r="B462" s="122"/>
      <c r="L462" s="122"/>
      <c r="V462" s="122"/>
      <c r="AF462" s="122"/>
      <c r="AP462" s="122"/>
      <c r="AZ462" s="122"/>
      <c r="BA462" s="122"/>
      <c r="BJ462" s="122"/>
      <c r="BK462" s="122"/>
      <c r="BT462" s="122"/>
      <c r="CD462" s="122"/>
      <c r="CN462" s="122"/>
      <c r="CX462" s="122"/>
      <c r="DH462" s="122"/>
      <c r="DR462" s="122"/>
      <c r="EB462" s="122"/>
      <c r="EL462" s="122"/>
      <c r="EV462" s="122"/>
      <c r="FF462" s="122"/>
      <c r="FP462" s="122"/>
      <c r="FZ462" s="122"/>
      <c r="GJ462" s="122"/>
      <c r="GT462" s="122"/>
      <c r="HD462" s="122"/>
      <c r="HN462" s="122"/>
      <c r="HX462" s="122"/>
    </row>
    <row xmlns:x14ac="http://schemas.microsoft.com/office/spreadsheetml/2009/9/ac" r="463" s="3" customFormat="true" x14ac:dyDescent="0.25">
      <c r="A463" s="373"/>
      <c r="B463" s="122"/>
      <c r="L463" s="122"/>
      <c r="V463" s="122"/>
      <c r="AF463" s="122"/>
      <c r="AP463" s="122"/>
      <c r="AZ463" s="122"/>
      <c r="BA463" s="122"/>
      <c r="BJ463" s="122"/>
      <c r="BK463" s="122"/>
      <c r="BT463" s="122"/>
      <c r="CD463" s="122"/>
      <c r="CN463" s="122"/>
      <c r="CX463" s="122"/>
      <c r="DH463" s="122"/>
      <c r="DR463" s="122"/>
      <c r="EB463" s="122"/>
      <c r="EL463" s="122"/>
      <c r="EV463" s="122"/>
      <c r="FF463" s="122"/>
      <c r="FP463" s="122"/>
      <c r="FZ463" s="122"/>
      <c r="GJ463" s="122"/>
      <c r="GT463" s="122"/>
      <c r="HD463" s="122"/>
      <c r="HN463" s="122"/>
      <c r="HX463" s="122"/>
    </row>
    <row xmlns:x14ac="http://schemas.microsoft.com/office/spreadsheetml/2009/9/ac" r="464" s="3" customFormat="true" x14ac:dyDescent="0.25">
      <c r="A464" s="373"/>
      <c r="B464" s="122"/>
      <c r="L464" s="122"/>
      <c r="V464" s="122"/>
      <c r="AF464" s="122"/>
      <c r="AP464" s="122"/>
      <c r="AZ464" s="122"/>
      <c r="BA464" s="122"/>
      <c r="BJ464" s="122"/>
      <c r="BK464" s="122"/>
      <c r="BT464" s="122"/>
      <c r="CD464" s="122"/>
      <c r="CN464" s="122"/>
      <c r="CX464" s="122"/>
      <c r="DH464" s="122"/>
      <c r="DR464" s="122"/>
      <c r="EB464" s="122"/>
      <c r="EL464" s="122"/>
      <c r="EV464" s="122"/>
      <c r="FF464" s="122"/>
      <c r="FP464" s="122"/>
      <c r="FZ464" s="122"/>
      <c r="GJ464" s="122"/>
      <c r="GT464" s="122"/>
      <c r="HD464" s="122"/>
      <c r="HN464" s="122"/>
      <c r="HX464" s="122"/>
    </row>
    <row xmlns:x14ac="http://schemas.microsoft.com/office/spreadsheetml/2009/9/ac" r="465" s="3" customFormat="true" x14ac:dyDescent="0.25">
      <c r="A465" s="373"/>
      <c r="B465" s="122"/>
      <c r="L465" s="122"/>
      <c r="V465" s="122"/>
      <c r="AF465" s="122"/>
      <c r="AP465" s="122"/>
      <c r="AZ465" s="122"/>
      <c r="BA465" s="122"/>
      <c r="BJ465" s="122"/>
      <c r="BK465" s="122"/>
      <c r="BT465" s="122"/>
      <c r="CD465" s="122"/>
      <c r="CN465" s="122"/>
      <c r="CX465" s="122"/>
      <c r="DH465" s="122"/>
      <c r="DR465" s="122"/>
      <c r="EB465" s="122"/>
      <c r="EL465" s="122"/>
      <c r="EV465" s="122"/>
      <c r="FF465" s="122"/>
      <c r="FP465" s="122"/>
      <c r="FZ465" s="122"/>
      <c r="GJ465" s="122"/>
      <c r="GT465" s="122"/>
      <c r="HD465" s="122"/>
      <c r="HN465" s="122"/>
      <c r="HX465" s="122"/>
    </row>
    <row xmlns:x14ac="http://schemas.microsoft.com/office/spreadsheetml/2009/9/ac" r="466" s="3" customFormat="true" x14ac:dyDescent="0.25">
      <c r="A466" s="373"/>
      <c r="B466" s="122"/>
      <c r="L466" s="122"/>
      <c r="V466" s="122"/>
      <c r="AF466" s="122"/>
      <c r="AP466" s="122"/>
      <c r="AZ466" s="122"/>
      <c r="BA466" s="122"/>
      <c r="BJ466" s="122"/>
      <c r="BK466" s="122"/>
      <c r="BT466" s="122"/>
      <c r="CD466" s="122"/>
      <c r="CN466" s="122"/>
      <c r="CX466" s="122"/>
      <c r="DH466" s="122"/>
      <c r="DR466" s="122"/>
      <c r="EB466" s="122"/>
      <c r="EL466" s="122"/>
      <c r="EV466" s="122"/>
      <c r="FF466" s="122"/>
      <c r="FP466" s="122"/>
      <c r="FZ466" s="122"/>
      <c r="GJ466" s="122"/>
      <c r="GT466" s="122"/>
      <c r="HD466" s="122"/>
      <c r="HN466" s="122"/>
      <c r="HX466" s="122"/>
    </row>
    <row xmlns:x14ac="http://schemas.microsoft.com/office/spreadsheetml/2009/9/ac" r="467" s="3" customFormat="true" x14ac:dyDescent="0.25">
      <c r="A467" s="373"/>
      <c r="B467" s="122"/>
      <c r="L467" s="122"/>
      <c r="V467" s="122"/>
      <c r="AF467" s="122"/>
      <c r="AP467" s="122"/>
      <c r="AZ467" s="122"/>
      <c r="BA467" s="122"/>
      <c r="BJ467" s="122"/>
      <c r="BK467" s="122"/>
      <c r="BT467" s="122"/>
      <c r="CD467" s="122"/>
      <c r="CN467" s="122"/>
      <c r="CX467" s="122"/>
      <c r="DH467" s="122"/>
      <c r="DR467" s="122"/>
      <c r="EB467" s="122"/>
      <c r="EL467" s="122"/>
      <c r="EV467" s="122"/>
      <c r="FF467" s="122"/>
      <c r="FP467" s="122"/>
      <c r="FZ467" s="122"/>
      <c r="GJ467" s="122"/>
      <c r="GT467" s="122"/>
      <c r="HD467" s="122"/>
      <c r="HN467" s="122"/>
      <c r="HX467" s="122"/>
    </row>
    <row xmlns:x14ac="http://schemas.microsoft.com/office/spreadsheetml/2009/9/ac" r="468" s="3" customFormat="true" x14ac:dyDescent="0.25">
      <c r="A468" s="373"/>
      <c r="B468" s="122"/>
      <c r="L468" s="122"/>
      <c r="V468" s="122"/>
      <c r="AF468" s="122"/>
      <c r="AP468" s="122"/>
      <c r="AZ468" s="122"/>
      <c r="BA468" s="122"/>
      <c r="BJ468" s="122"/>
      <c r="BK468" s="122"/>
      <c r="BT468" s="122"/>
      <c r="CD468" s="122"/>
      <c r="CN468" s="122"/>
      <c r="CX468" s="122"/>
      <c r="DH468" s="122"/>
      <c r="DR468" s="122"/>
      <c r="EB468" s="122"/>
      <c r="EL468" s="122"/>
      <c r="EV468" s="122"/>
      <c r="FF468" s="122"/>
      <c r="FP468" s="122"/>
      <c r="FZ468" s="122"/>
      <c r="GJ468" s="122"/>
      <c r="GT468" s="122"/>
      <c r="HD468" s="122"/>
      <c r="HN468" s="122"/>
      <c r="HX468" s="122"/>
    </row>
    <row xmlns:x14ac="http://schemas.microsoft.com/office/spreadsheetml/2009/9/ac" r="469" s="3" customFormat="true" x14ac:dyDescent="0.25">
      <c r="A469" s="373"/>
      <c r="B469" s="122"/>
      <c r="L469" s="122"/>
      <c r="V469" s="122"/>
      <c r="AF469" s="122"/>
      <c r="AP469" s="122"/>
      <c r="AZ469" s="122"/>
      <c r="BA469" s="122"/>
      <c r="BJ469" s="122"/>
      <c r="BK469" s="122"/>
      <c r="BT469" s="122"/>
      <c r="CD469" s="122"/>
      <c r="CN469" s="122"/>
      <c r="CX469" s="122"/>
      <c r="DH469" s="122"/>
      <c r="DR469" s="122"/>
      <c r="EB469" s="122"/>
      <c r="EL469" s="122"/>
      <c r="EV469" s="122"/>
      <c r="FF469" s="122"/>
      <c r="FP469" s="122"/>
      <c r="FZ469" s="122"/>
      <c r="GJ469" s="122"/>
      <c r="GT469" s="122"/>
      <c r="HD469" s="122"/>
      <c r="HN469" s="122"/>
      <c r="HX469" s="122"/>
    </row>
    <row xmlns:x14ac="http://schemas.microsoft.com/office/spreadsheetml/2009/9/ac" r="470" s="3" customFormat="true" x14ac:dyDescent="0.25">
      <c r="A470" s="373"/>
      <c r="B470" s="122"/>
      <c r="L470" s="122"/>
      <c r="V470" s="122"/>
      <c r="AF470" s="122"/>
      <c r="AP470" s="122"/>
      <c r="AZ470" s="122"/>
      <c r="BA470" s="122"/>
      <c r="BJ470" s="122"/>
      <c r="BK470" s="122"/>
      <c r="BT470" s="122"/>
      <c r="CD470" s="122"/>
      <c r="CN470" s="122"/>
      <c r="CX470" s="122"/>
      <c r="DH470" s="122"/>
      <c r="DR470" s="122"/>
      <c r="EB470" s="122"/>
      <c r="EL470" s="122"/>
      <c r="EV470" s="122"/>
      <c r="FF470" s="122"/>
      <c r="FP470" s="122"/>
      <c r="FZ470" s="122"/>
      <c r="GJ470" s="122"/>
      <c r="GT470" s="122"/>
      <c r="HD470" s="122"/>
      <c r="HN470" s="122"/>
      <c r="HX470" s="122"/>
    </row>
    <row xmlns:x14ac="http://schemas.microsoft.com/office/spreadsheetml/2009/9/ac" r="471" s="3" customFormat="true" x14ac:dyDescent="0.25">
      <c r="A471" s="373"/>
      <c r="B471" s="122"/>
      <c r="L471" s="122"/>
      <c r="V471" s="122"/>
      <c r="AF471" s="122"/>
      <c r="AP471" s="122"/>
      <c r="AZ471" s="122"/>
      <c r="BA471" s="122"/>
      <c r="BJ471" s="122"/>
      <c r="BK471" s="122"/>
      <c r="BT471" s="122"/>
      <c r="CD471" s="122"/>
      <c r="CN471" s="122"/>
      <c r="CX471" s="122"/>
      <c r="DH471" s="122"/>
      <c r="DR471" s="122"/>
      <c r="EB471" s="122"/>
      <c r="EL471" s="122"/>
      <c r="EV471" s="122"/>
      <c r="FF471" s="122"/>
      <c r="FP471" s="122"/>
      <c r="FZ471" s="122"/>
      <c r="GJ471" s="122"/>
      <c r="GT471" s="122"/>
      <c r="HD471" s="122"/>
      <c r="HN471" s="122"/>
      <c r="HX471" s="122"/>
    </row>
    <row xmlns:x14ac="http://schemas.microsoft.com/office/spreadsheetml/2009/9/ac" r="472" s="3" customFormat="true" x14ac:dyDescent="0.25">
      <c r="A472" s="373"/>
      <c r="B472" s="122"/>
      <c r="L472" s="122"/>
      <c r="V472" s="122"/>
      <c r="AF472" s="122"/>
      <c r="AP472" s="122"/>
      <c r="AZ472" s="122"/>
      <c r="BA472" s="122"/>
      <c r="BJ472" s="122"/>
      <c r="BK472" s="122"/>
      <c r="BT472" s="122"/>
      <c r="CD472" s="122"/>
      <c r="CN472" s="122"/>
      <c r="CX472" s="122"/>
      <c r="DH472" s="122"/>
      <c r="DR472" s="122"/>
      <c r="EB472" s="122"/>
      <c r="EL472" s="122"/>
      <c r="EV472" s="122"/>
      <c r="FF472" s="122"/>
      <c r="FP472" s="122"/>
      <c r="FZ472" s="122"/>
      <c r="GJ472" s="122"/>
      <c r="GT472" s="122"/>
      <c r="HD472" s="122"/>
      <c r="HN472" s="122"/>
      <c r="HX472" s="122"/>
    </row>
    <row xmlns:x14ac="http://schemas.microsoft.com/office/spreadsheetml/2009/9/ac" r="473" s="3" customFormat="true" x14ac:dyDescent="0.25">
      <c r="A473" s="373"/>
      <c r="B473" s="122"/>
      <c r="L473" s="122"/>
      <c r="V473" s="122"/>
      <c r="AF473" s="122"/>
      <c r="AP473" s="122"/>
      <c r="AZ473" s="122"/>
      <c r="BA473" s="122"/>
      <c r="BJ473" s="122"/>
      <c r="BK473" s="122"/>
      <c r="BT473" s="122"/>
      <c r="CD473" s="122"/>
      <c r="CN473" s="122"/>
      <c r="CX473" s="122"/>
      <c r="DH473" s="122"/>
      <c r="DR473" s="122"/>
      <c r="EB473" s="122"/>
      <c r="EL473" s="122"/>
      <c r="EV473" s="122"/>
      <c r="FF473" s="122"/>
      <c r="FP473" s="122"/>
      <c r="FZ473" s="122"/>
      <c r="GJ473" s="122"/>
      <c r="GT473" s="122"/>
      <c r="HD473" s="122"/>
      <c r="HN473" s="122"/>
      <c r="HX473" s="122"/>
    </row>
    <row xmlns:x14ac="http://schemas.microsoft.com/office/spreadsheetml/2009/9/ac" r="474" s="3" customFormat="true" x14ac:dyDescent="0.25">
      <c r="A474" s="373"/>
      <c r="B474" s="122"/>
      <c r="L474" s="122"/>
      <c r="V474" s="122"/>
      <c r="AF474" s="122"/>
      <c r="AP474" s="122"/>
      <c r="AZ474" s="122"/>
      <c r="BA474" s="122"/>
      <c r="BJ474" s="122"/>
      <c r="BK474" s="122"/>
      <c r="BT474" s="122"/>
      <c r="CD474" s="122"/>
      <c r="CN474" s="122"/>
      <c r="CX474" s="122"/>
      <c r="DH474" s="122"/>
      <c r="DR474" s="122"/>
      <c r="EB474" s="122"/>
      <c r="EL474" s="122"/>
      <c r="EV474" s="122"/>
      <c r="FF474" s="122"/>
      <c r="FP474" s="122"/>
      <c r="FZ474" s="122"/>
      <c r="GJ474" s="122"/>
      <c r="GT474" s="122"/>
      <c r="HD474" s="122"/>
      <c r="HN474" s="122"/>
      <c r="HX474" s="122"/>
    </row>
    <row xmlns:x14ac="http://schemas.microsoft.com/office/spreadsheetml/2009/9/ac" r="475" s="3" customFormat="true" x14ac:dyDescent="0.25">
      <c r="A475" s="373"/>
      <c r="B475" s="122"/>
      <c r="L475" s="122"/>
      <c r="V475" s="122"/>
      <c r="AF475" s="122"/>
      <c r="AP475" s="122"/>
      <c r="AZ475" s="122"/>
      <c r="BA475" s="122"/>
      <c r="BJ475" s="122"/>
      <c r="BK475" s="122"/>
      <c r="BT475" s="122"/>
      <c r="CD475" s="122"/>
      <c r="CN475" s="122"/>
      <c r="CX475" s="122"/>
      <c r="DH475" s="122"/>
      <c r="DR475" s="122"/>
      <c r="EB475" s="122"/>
      <c r="EL475" s="122"/>
      <c r="EV475" s="122"/>
      <c r="FF475" s="122"/>
      <c r="FP475" s="122"/>
      <c r="FZ475" s="122"/>
      <c r="GJ475" s="122"/>
      <c r="GT475" s="122"/>
      <c r="HD475" s="122"/>
      <c r="HN475" s="122"/>
      <c r="HX475" s="122"/>
    </row>
    <row xmlns:x14ac="http://schemas.microsoft.com/office/spreadsheetml/2009/9/ac" r="476" s="3" customFormat="true" x14ac:dyDescent="0.25">
      <c r="A476" s="373"/>
      <c r="B476" s="122"/>
      <c r="L476" s="122"/>
      <c r="V476" s="122"/>
      <c r="AF476" s="122"/>
      <c r="AP476" s="122"/>
      <c r="AZ476" s="122"/>
      <c r="BA476" s="122"/>
      <c r="BJ476" s="122"/>
      <c r="BK476" s="122"/>
      <c r="BT476" s="122"/>
      <c r="CD476" s="122"/>
      <c r="CN476" s="122"/>
      <c r="CX476" s="122"/>
      <c r="DH476" s="122"/>
      <c r="DR476" s="122"/>
      <c r="EB476" s="122"/>
      <c r="EL476" s="122"/>
      <c r="EV476" s="122"/>
      <c r="FF476" s="122"/>
      <c r="FP476" s="122"/>
      <c r="FZ476" s="122"/>
      <c r="GJ476" s="122"/>
      <c r="GT476" s="122"/>
      <c r="HD476" s="122"/>
      <c r="HN476" s="122"/>
      <c r="HX476" s="122"/>
    </row>
    <row xmlns:x14ac="http://schemas.microsoft.com/office/spreadsheetml/2009/9/ac" r="477" s="3" customFormat="true" x14ac:dyDescent="0.25">
      <c r="A477" s="373"/>
      <c r="B477" s="122"/>
      <c r="L477" s="122"/>
      <c r="V477" s="122"/>
      <c r="AF477" s="122"/>
      <c r="AP477" s="122"/>
      <c r="AZ477" s="122"/>
      <c r="BA477" s="122"/>
      <c r="BJ477" s="122"/>
      <c r="BK477" s="122"/>
      <c r="BT477" s="122"/>
      <c r="CD477" s="122"/>
      <c r="CN477" s="122"/>
      <c r="CX477" s="122"/>
      <c r="DH477" s="122"/>
      <c r="DR477" s="122"/>
      <c r="EB477" s="122"/>
      <c r="EL477" s="122"/>
      <c r="EV477" s="122"/>
      <c r="FF477" s="122"/>
      <c r="FP477" s="122"/>
      <c r="FZ477" s="122"/>
      <c r="GJ477" s="122"/>
      <c r="GT477" s="122"/>
      <c r="HD477" s="122"/>
      <c r="HN477" s="122"/>
      <c r="HX477" s="122"/>
    </row>
    <row xmlns:x14ac="http://schemas.microsoft.com/office/spreadsheetml/2009/9/ac" r="478" s="3" customFormat="true" x14ac:dyDescent="0.25">
      <c r="A478" s="373"/>
      <c r="B478" s="122"/>
      <c r="L478" s="122"/>
      <c r="V478" s="122"/>
      <c r="AF478" s="122"/>
      <c r="AP478" s="122"/>
      <c r="AZ478" s="122"/>
      <c r="BA478" s="122"/>
      <c r="BJ478" s="122"/>
      <c r="BK478" s="122"/>
      <c r="BT478" s="122"/>
      <c r="CD478" s="122"/>
      <c r="CN478" s="122"/>
      <c r="CX478" s="122"/>
      <c r="DH478" s="122"/>
      <c r="DR478" s="122"/>
      <c r="EB478" s="122"/>
      <c r="EL478" s="122"/>
      <c r="EV478" s="122"/>
      <c r="FF478" s="122"/>
      <c r="FP478" s="122"/>
      <c r="FZ478" s="122"/>
      <c r="GJ478" s="122"/>
      <c r="GT478" s="122"/>
      <c r="HD478" s="122"/>
      <c r="HN478" s="122"/>
      <c r="HX478" s="122"/>
    </row>
    <row xmlns:x14ac="http://schemas.microsoft.com/office/spreadsheetml/2009/9/ac" r="479" s="3" customFormat="true" x14ac:dyDescent="0.25">
      <c r="A479" s="373"/>
      <c r="B479" s="122"/>
      <c r="L479" s="122"/>
      <c r="V479" s="122"/>
      <c r="AF479" s="122"/>
      <c r="AP479" s="122"/>
      <c r="AZ479" s="122"/>
      <c r="BA479" s="122"/>
      <c r="BJ479" s="122"/>
      <c r="BK479" s="122"/>
      <c r="BT479" s="122"/>
      <c r="CD479" s="122"/>
      <c r="CN479" s="122"/>
      <c r="CX479" s="122"/>
      <c r="DH479" s="122"/>
      <c r="DR479" s="122"/>
      <c r="EB479" s="122"/>
      <c r="EL479" s="122"/>
      <c r="EV479" s="122"/>
      <c r="FF479" s="122"/>
      <c r="FP479" s="122"/>
      <c r="FZ479" s="122"/>
      <c r="GJ479" s="122"/>
      <c r="GT479" s="122"/>
      <c r="HD479" s="122"/>
      <c r="HN479" s="122"/>
      <c r="HX479" s="122"/>
    </row>
    <row xmlns:x14ac="http://schemas.microsoft.com/office/spreadsheetml/2009/9/ac" r="480" s="3" customFormat="true" x14ac:dyDescent="0.25">
      <c r="A480" s="373"/>
      <c r="B480" s="122"/>
      <c r="L480" s="122"/>
      <c r="V480" s="122"/>
      <c r="AF480" s="122"/>
      <c r="AP480" s="122"/>
      <c r="AZ480" s="122"/>
      <c r="BA480" s="122"/>
      <c r="BJ480" s="122"/>
      <c r="BK480" s="122"/>
      <c r="BT480" s="122"/>
      <c r="CD480" s="122"/>
      <c r="CN480" s="122"/>
      <c r="CX480" s="122"/>
      <c r="DH480" s="122"/>
      <c r="DR480" s="122"/>
      <c r="EB480" s="122"/>
      <c r="EL480" s="122"/>
      <c r="EV480" s="122"/>
      <c r="FF480" s="122"/>
      <c r="FP480" s="122"/>
      <c r="FZ480" s="122"/>
      <c r="GJ480" s="122"/>
      <c r="GT480" s="122"/>
      <c r="HD480" s="122"/>
      <c r="HN480" s="122"/>
      <c r="HX480" s="122"/>
    </row>
    <row xmlns:x14ac="http://schemas.microsoft.com/office/spreadsheetml/2009/9/ac" r="481" s="3" customFormat="true" x14ac:dyDescent="0.25">
      <c r="A481" s="373"/>
      <c r="B481" s="122"/>
      <c r="L481" s="122"/>
      <c r="V481" s="122"/>
      <c r="AF481" s="122"/>
      <c r="AP481" s="122"/>
      <c r="AZ481" s="122"/>
      <c r="BA481" s="122"/>
      <c r="BJ481" s="122"/>
      <c r="BK481" s="122"/>
      <c r="BT481" s="122"/>
      <c r="CD481" s="122"/>
      <c r="CN481" s="122"/>
      <c r="CX481" s="122"/>
      <c r="DH481" s="122"/>
      <c r="DR481" s="122"/>
      <c r="EB481" s="122"/>
      <c r="EL481" s="122"/>
      <c r="EV481" s="122"/>
      <c r="FF481" s="122"/>
      <c r="FP481" s="122"/>
      <c r="FZ481" s="122"/>
      <c r="GJ481" s="122"/>
      <c r="GT481" s="122"/>
      <c r="HD481" s="122"/>
      <c r="HN481" s="122"/>
      <c r="HX481" s="122"/>
    </row>
    <row xmlns:x14ac="http://schemas.microsoft.com/office/spreadsheetml/2009/9/ac" r="482" s="3" customFormat="true" x14ac:dyDescent="0.25">
      <c r="A482" s="373"/>
      <c r="B482" s="122"/>
      <c r="L482" s="122"/>
      <c r="V482" s="122"/>
      <c r="AF482" s="122"/>
      <c r="AP482" s="122"/>
      <c r="AZ482" s="122"/>
      <c r="BA482" s="122"/>
      <c r="BJ482" s="122"/>
      <c r="BK482" s="122"/>
      <c r="BT482" s="122"/>
      <c r="CD482" s="122"/>
      <c r="CN482" s="122"/>
      <c r="CX482" s="122"/>
      <c r="DH482" s="122"/>
      <c r="DR482" s="122"/>
      <c r="EB482" s="122"/>
      <c r="EL482" s="122"/>
      <c r="EV482" s="122"/>
      <c r="FF482" s="122"/>
      <c r="FP482" s="122"/>
      <c r="FZ482" s="122"/>
      <c r="GJ482" s="122"/>
      <c r="GT482" s="122"/>
      <c r="HD482" s="122"/>
      <c r="HN482" s="122"/>
      <c r="HX482" s="122"/>
    </row>
    <row xmlns:x14ac="http://schemas.microsoft.com/office/spreadsheetml/2009/9/ac" r="483" s="3" customFormat="true" x14ac:dyDescent="0.25">
      <c r="A483" s="373"/>
      <c r="B483" s="122"/>
      <c r="L483" s="122"/>
      <c r="V483" s="122"/>
      <c r="AF483" s="122"/>
      <c r="AP483" s="122"/>
      <c r="AZ483" s="122"/>
      <c r="BA483" s="122"/>
      <c r="BJ483" s="122"/>
      <c r="BK483" s="122"/>
      <c r="BT483" s="122"/>
      <c r="CD483" s="122"/>
      <c r="CN483" s="122"/>
      <c r="CX483" s="122"/>
      <c r="DH483" s="122"/>
      <c r="DR483" s="122"/>
      <c r="EB483" s="122"/>
      <c r="EL483" s="122"/>
      <c r="EV483" s="122"/>
      <c r="FF483" s="122"/>
      <c r="FP483" s="122"/>
      <c r="FZ483" s="122"/>
      <c r="GJ483" s="122"/>
      <c r="GT483" s="122"/>
      <c r="HD483" s="122"/>
      <c r="HN483" s="122"/>
      <c r="HX483" s="122"/>
    </row>
    <row xmlns:x14ac="http://schemas.microsoft.com/office/spreadsheetml/2009/9/ac" r="484" s="3" customFormat="true" x14ac:dyDescent="0.25">
      <c r="A484" s="373"/>
      <c r="B484" s="122"/>
      <c r="L484" s="122"/>
      <c r="V484" s="122"/>
      <c r="AF484" s="122"/>
      <c r="AP484" s="122"/>
      <c r="AZ484" s="122"/>
      <c r="BA484" s="122"/>
      <c r="BJ484" s="122"/>
      <c r="BK484" s="122"/>
      <c r="BT484" s="122"/>
      <c r="CD484" s="122"/>
      <c r="CN484" s="122"/>
      <c r="CX484" s="122"/>
      <c r="DH484" s="122"/>
      <c r="DR484" s="122"/>
      <c r="EB484" s="122"/>
      <c r="EL484" s="122"/>
      <c r="EV484" s="122"/>
      <c r="FF484" s="122"/>
      <c r="FP484" s="122"/>
      <c r="FZ484" s="122"/>
      <c r="GJ484" s="122"/>
      <c r="GT484" s="122"/>
      <c r="HD484" s="122"/>
      <c r="HN484" s="122"/>
      <c r="HX484" s="122"/>
    </row>
    <row xmlns:x14ac="http://schemas.microsoft.com/office/spreadsheetml/2009/9/ac" r="485" s="3" customFormat="true" x14ac:dyDescent="0.25">
      <c r="A485" s="373"/>
      <c r="B485" s="122"/>
      <c r="L485" s="122"/>
      <c r="V485" s="122"/>
      <c r="AF485" s="122"/>
      <c r="AP485" s="122"/>
      <c r="AZ485" s="122"/>
      <c r="BA485" s="122"/>
      <c r="BJ485" s="122"/>
      <c r="BK485" s="122"/>
      <c r="BT485" s="122"/>
      <c r="CD485" s="122"/>
      <c r="CN485" s="122"/>
      <c r="CX485" s="122"/>
      <c r="DH485" s="122"/>
      <c r="DR485" s="122"/>
      <c r="EB485" s="122"/>
      <c r="EL485" s="122"/>
      <c r="EV485" s="122"/>
      <c r="FF485" s="122"/>
      <c r="FP485" s="122"/>
      <c r="FZ485" s="122"/>
      <c r="GJ485" s="122"/>
      <c r="GT485" s="122"/>
      <c r="HD485" s="122"/>
      <c r="HN485" s="122"/>
      <c r="HX485" s="122"/>
    </row>
    <row xmlns:x14ac="http://schemas.microsoft.com/office/spreadsheetml/2009/9/ac" r="486" s="3" customFormat="true" x14ac:dyDescent="0.25">
      <c r="A486" s="373"/>
      <c r="B486" s="122"/>
      <c r="L486" s="122"/>
      <c r="V486" s="122"/>
      <c r="AF486" s="122"/>
      <c r="AP486" s="122"/>
      <c r="AZ486" s="122"/>
      <c r="BA486" s="122"/>
      <c r="BJ486" s="122"/>
      <c r="BK486" s="122"/>
      <c r="BT486" s="122"/>
      <c r="CD486" s="122"/>
      <c r="CN486" s="122"/>
      <c r="CX486" s="122"/>
      <c r="DH486" s="122"/>
      <c r="DR486" s="122"/>
      <c r="EB486" s="122"/>
      <c r="EL486" s="122"/>
      <c r="EV486" s="122"/>
      <c r="FF486" s="122"/>
      <c r="FP486" s="122"/>
      <c r="FZ486" s="122"/>
      <c r="GJ486" s="122"/>
      <c r="GT486" s="122"/>
      <c r="HD486" s="122"/>
      <c r="HN486" s="122"/>
      <c r="HX486" s="122"/>
    </row>
    <row xmlns:x14ac="http://schemas.microsoft.com/office/spreadsheetml/2009/9/ac" r="487" s="3" customFormat="true" x14ac:dyDescent="0.25">
      <c r="A487" s="373"/>
      <c r="B487" s="122"/>
      <c r="L487" s="122"/>
      <c r="V487" s="122"/>
      <c r="AF487" s="122"/>
      <c r="AP487" s="122"/>
      <c r="AZ487" s="122"/>
      <c r="BA487" s="122"/>
      <c r="BJ487" s="122"/>
      <c r="BK487" s="122"/>
      <c r="BT487" s="122"/>
      <c r="CD487" s="122"/>
      <c r="CN487" s="122"/>
      <c r="CX487" s="122"/>
      <c r="DH487" s="122"/>
      <c r="DR487" s="122"/>
      <c r="EB487" s="122"/>
      <c r="EL487" s="122"/>
      <c r="EV487" s="122"/>
      <c r="FF487" s="122"/>
      <c r="FP487" s="122"/>
      <c r="FZ487" s="122"/>
      <c r="GJ487" s="122"/>
      <c r="GT487" s="122"/>
      <c r="HD487" s="122"/>
      <c r="HN487" s="122"/>
      <c r="HX487" s="122"/>
    </row>
    <row xmlns:x14ac="http://schemas.microsoft.com/office/spreadsheetml/2009/9/ac" r="488" s="3" customFormat="true" x14ac:dyDescent="0.25">
      <c r="A488" s="373"/>
      <c r="B488" s="122"/>
      <c r="L488" s="122"/>
      <c r="V488" s="122"/>
      <c r="AF488" s="122"/>
      <c r="AP488" s="122"/>
      <c r="AZ488" s="122"/>
      <c r="BA488" s="122"/>
      <c r="BJ488" s="122"/>
      <c r="BK488" s="122"/>
      <c r="BT488" s="122"/>
      <c r="CD488" s="122"/>
      <c r="CN488" s="122"/>
      <c r="CX488" s="122"/>
      <c r="DH488" s="122"/>
      <c r="DR488" s="122"/>
      <c r="EB488" s="122"/>
      <c r="EL488" s="122"/>
      <c r="EV488" s="122"/>
      <c r="FF488" s="122"/>
      <c r="FP488" s="122"/>
      <c r="FZ488" s="122"/>
      <c r="GJ488" s="122"/>
      <c r="GT488" s="122"/>
      <c r="HD488" s="122"/>
      <c r="HN488" s="122"/>
      <c r="HX488" s="122"/>
    </row>
    <row xmlns:x14ac="http://schemas.microsoft.com/office/spreadsheetml/2009/9/ac" r="489" s="3" customFormat="true" x14ac:dyDescent="0.25">
      <c r="A489" s="373"/>
      <c r="B489" s="122"/>
      <c r="L489" s="122"/>
      <c r="V489" s="122"/>
      <c r="AF489" s="122"/>
      <c r="AP489" s="122"/>
      <c r="AZ489" s="122"/>
      <c r="BA489" s="122"/>
      <c r="BJ489" s="122"/>
      <c r="BK489" s="122"/>
      <c r="BT489" s="122"/>
      <c r="CD489" s="122"/>
      <c r="CN489" s="122"/>
      <c r="CX489" s="122"/>
      <c r="DH489" s="122"/>
      <c r="DR489" s="122"/>
      <c r="EB489" s="122"/>
      <c r="EL489" s="122"/>
      <c r="EV489" s="122"/>
      <c r="FF489" s="122"/>
      <c r="FP489" s="122"/>
      <c r="FZ489" s="122"/>
      <c r="GJ489" s="122"/>
      <c r="GT489" s="122"/>
      <c r="HD489" s="122"/>
      <c r="HN489" s="122"/>
      <c r="HX489" s="122"/>
    </row>
    <row xmlns:x14ac="http://schemas.microsoft.com/office/spreadsheetml/2009/9/ac" r="490" s="3" customFormat="true" x14ac:dyDescent="0.25">
      <c r="A490" s="373"/>
      <c r="B490" s="122"/>
      <c r="L490" s="122"/>
      <c r="V490" s="122"/>
      <c r="AF490" s="122"/>
      <c r="AP490" s="122"/>
      <c r="AZ490" s="122"/>
      <c r="BA490" s="122"/>
      <c r="BJ490" s="122"/>
      <c r="BK490" s="122"/>
      <c r="BT490" s="122"/>
      <c r="CD490" s="122"/>
      <c r="CN490" s="122"/>
      <c r="CX490" s="122"/>
      <c r="DH490" s="122"/>
      <c r="DR490" s="122"/>
      <c r="EB490" s="122"/>
      <c r="EL490" s="122"/>
      <c r="EV490" s="122"/>
      <c r="FF490" s="122"/>
      <c r="FP490" s="122"/>
      <c r="FZ490" s="122"/>
      <c r="GJ490" s="122"/>
      <c r="GT490" s="122"/>
      <c r="HD490" s="122"/>
      <c r="HN490" s="122"/>
      <c r="HX490" s="122"/>
    </row>
    <row xmlns:x14ac="http://schemas.microsoft.com/office/spreadsheetml/2009/9/ac" r="491" s="3" customFormat="true" x14ac:dyDescent="0.25">
      <c r="A491" s="373"/>
      <c r="B491" s="122"/>
      <c r="L491" s="122"/>
      <c r="V491" s="122"/>
      <c r="AF491" s="122"/>
      <c r="AP491" s="122"/>
      <c r="AZ491" s="122"/>
      <c r="BA491" s="122"/>
      <c r="BJ491" s="122"/>
      <c r="BK491" s="122"/>
      <c r="BT491" s="122"/>
      <c r="CD491" s="122"/>
      <c r="CN491" s="122"/>
      <c r="CX491" s="122"/>
      <c r="DH491" s="122"/>
      <c r="DR491" s="122"/>
      <c r="EB491" s="122"/>
      <c r="EL491" s="122"/>
      <c r="EV491" s="122"/>
      <c r="FF491" s="122"/>
      <c r="FP491" s="122"/>
      <c r="FZ491" s="122"/>
      <c r="GJ491" s="122"/>
      <c r="GT491" s="122"/>
      <c r="HD491" s="122"/>
      <c r="HN491" s="122"/>
      <c r="HX491" s="122"/>
    </row>
    <row xmlns:x14ac="http://schemas.microsoft.com/office/spreadsheetml/2009/9/ac" r="492" s="3" customFormat="true" x14ac:dyDescent="0.25">
      <c r="A492" s="373"/>
      <c r="B492" s="122"/>
      <c r="L492" s="122"/>
      <c r="V492" s="122"/>
      <c r="AF492" s="122"/>
      <c r="AP492" s="122"/>
      <c r="AZ492" s="122"/>
      <c r="BA492" s="122"/>
      <c r="BJ492" s="122"/>
      <c r="BK492" s="122"/>
      <c r="BT492" s="122"/>
      <c r="CD492" s="122"/>
      <c r="CN492" s="122"/>
      <c r="CX492" s="122"/>
      <c r="DH492" s="122"/>
      <c r="DR492" s="122"/>
      <c r="EB492" s="122"/>
      <c r="EL492" s="122"/>
      <c r="EV492" s="122"/>
      <c r="FF492" s="122"/>
      <c r="FP492" s="122"/>
      <c r="FZ492" s="122"/>
      <c r="GJ492" s="122"/>
      <c r="GT492" s="122"/>
      <c r="HD492" s="122"/>
      <c r="HN492" s="122"/>
      <c r="HX492" s="122"/>
    </row>
    <row xmlns:x14ac="http://schemas.microsoft.com/office/spreadsheetml/2009/9/ac" r="493" s="3" customFormat="true" x14ac:dyDescent="0.25">
      <c r="A493" s="373"/>
      <c r="B493" s="122"/>
      <c r="L493" s="122"/>
      <c r="V493" s="122"/>
      <c r="AF493" s="122"/>
      <c r="AP493" s="122"/>
      <c r="AZ493" s="122"/>
      <c r="BA493" s="122"/>
      <c r="BJ493" s="122"/>
      <c r="BK493" s="122"/>
      <c r="BT493" s="122"/>
      <c r="CD493" s="122"/>
      <c r="CN493" s="122"/>
      <c r="CX493" s="122"/>
      <c r="DH493" s="122"/>
      <c r="DR493" s="122"/>
      <c r="EB493" s="122"/>
      <c r="EL493" s="122"/>
      <c r="EV493" s="122"/>
      <c r="FF493" s="122"/>
      <c r="FP493" s="122"/>
      <c r="FZ493" s="122"/>
      <c r="GJ493" s="122"/>
      <c r="GT493" s="122"/>
      <c r="HD493" s="122"/>
      <c r="HN493" s="122"/>
      <c r="HX493" s="122"/>
    </row>
    <row xmlns:x14ac="http://schemas.microsoft.com/office/spreadsheetml/2009/9/ac" r="494" s="3" customFormat="true" x14ac:dyDescent="0.25">
      <c r="A494" s="373"/>
      <c r="B494" s="122"/>
      <c r="L494" s="122"/>
      <c r="V494" s="122"/>
      <c r="AF494" s="122"/>
      <c r="AP494" s="122"/>
      <c r="AZ494" s="122"/>
      <c r="BA494" s="122"/>
      <c r="BJ494" s="122"/>
      <c r="BK494" s="122"/>
      <c r="BT494" s="122"/>
      <c r="CD494" s="122"/>
      <c r="CN494" s="122"/>
      <c r="CX494" s="122"/>
      <c r="DH494" s="122"/>
      <c r="DR494" s="122"/>
      <c r="EB494" s="122"/>
      <c r="EL494" s="122"/>
      <c r="EV494" s="122"/>
      <c r="FF494" s="122"/>
      <c r="FP494" s="122"/>
      <c r="FZ494" s="122"/>
      <c r="GJ494" s="122"/>
      <c r="GT494" s="122"/>
      <c r="HD494" s="122"/>
      <c r="HN494" s="122"/>
      <c r="HX494" s="122"/>
    </row>
    <row xmlns:x14ac="http://schemas.microsoft.com/office/spreadsheetml/2009/9/ac" r="495" s="3" customFormat="true" x14ac:dyDescent="0.25">
      <c r="A495" s="373"/>
      <c r="B495" s="122"/>
      <c r="L495" s="122"/>
      <c r="V495" s="122"/>
      <c r="AF495" s="122"/>
      <c r="AP495" s="122"/>
      <c r="AZ495" s="122"/>
      <c r="BA495" s="122"/>
      <c r="BJ495" s="122"/>
      <c r="BK495" s="122"/>
      <c r="BT495" s="122"/>
      <c r="CD495" s="122"/>
      <c r="CN495" s="122"/>
      <c r="CX495" s="122"/>
      <c r="DH495" s="122"/>
      <c r="DR495" s="122"/>
      <c r="EB495" s="122"/>
      <c r="EL495" s="122"/>
      <c r="EV495" s="122"/>
      <c r="FF495" s="122"/>
      <c r="FP495" s="122"/>
      <c r="FZ495" s="122"/>
      <c r="GJ495" s="122"/>
      <c r="GT495" s="122"/>
      <c r="HD495" s="122"/>
      <c r="HN495" s="122"/>
      <c r="HX495" s="122"/>
    </row>
    <row xmlns:x14ac="http://schemas.microsoft.com/office/spreadsheetml/2009/9/ac" r="496" s="3" customFormat="true" x14ac:dyDescent="0.25">
      <c r="A496" s="373"/>
      <c r="B496" s="122"/>
      <c r="L496" s="122"/>
      <c r="V496" s="122"/>
      <c r="AF496" s="122"/>
      <c r="AP496" s="122"/>
      <c r="AZ496" s="122"/>
      <c r="BA496" s="122"/>
      <c r="BJ496" s="122"/>
      <c r="BK496" s="122"/>
      <c r="BT496" s="122"/>
      <c r="CD496" s="122"/>
      <c r="CN496" s="122"/>
      <c r="CX496" s="122"/>
      <c r="DH496" s="122"/>
      <c r="DR496" s="122"/>
      <c r="EB496" s="122"/>
      <c r="EL496" s="122"/>
      <c r="EV496" s="122"/>
      <c r="FF496" s="122"/>
      <c r="FP496" s="122"/>
      <c r="FZ496" s="122"/>
      <c r="GJ496" s="122"/>
      <c r="GT496" s="122"/>
      <c r="HD496" s="122"/>
      <c r="HN496" s="122"/>
      <c r="HX496" s="122"/>
    </row>
    <row xmlns:x14ac="http://schemas.microsoft.com/office/spreadsheetml/2009/9/ac" r="497" s="3" customFormat="true" x14ac:dyDescent="0.25">
      <c r="A497" s="373"/>
      <c r="B497" s="122"/>
      <c r="L497" s="122"/>
      <c r="V497" s="122"/>
      <c r="AF497" s="122"/>
      <c r="AP497" s="122"/>
      <c r="AZ497" s="122"/>
      <c r="BA497" s="122"/>
      <c r="BJ497" s="122"/>
      <c r="BK497" s="122"/>
      <c r="BT497" s="122"/>
      <c r="CD497" s="122"/>
      <c r="CN497" s="122"/>
      <c r="CX497" s="122"/>
      <c r="DH497" s="122"/>
      <c r="DR497" s="122"/>
      <c r="EB497" s="122"/>
      <c r="EL497" s="122"/>
      <c r="EV497" s="122"/>
      <c r="FF497" s="122"/>
      <c r="FP497" s="122"/>
      <c r="FZ497" s="122"/>
      <c r="GJ497" s="122"/>
      <c r="GT497" s="122"/>
      <c r="HD497" s="122"/>
      <c r="HN497" s="122"/>
      <c r="HX497" s="122"/>
    </row>
    <row xmlns:x14ac="http://schemas.microsoft.com/office/spreadsheetml/2009/9/ac" r="498" s="3" customFormat="true" x14ac:dyDescent="0.25">
      <c r="A498" s="373"/>
      <c r="B498" s="122"/>
      <c r="L498" s="122"/>
      <c r="V498" s="122"/>
      <c r="AF498" s="122"/>
      <c r="AP498" s="122"/>
      <c r="AZ498" s="122"/>
      <c r="BA498" s="122"/>
      <c r="BJ498" s="122"/>
      <c r="BK498" s="122"/>
      <c r="BT498" s="122"/>
      <c r="CD498" s="122"/>
      <c r="CN498" s="122"/>
      <c r="CX498" s="122"/>
      <c r="DH498" s="122"/>
      <c r="DR498" s="122"/>
      <c r="EB498" s="122"/>
      <c r="EL498" s="122"/>
      <c r="EV498" s="122"/>
      <c r="FF498" s="122"/>
      <c r="FP498" s="122"/>
      <c r="FZ498" s="122"/>
      <c r="GJ498" s="122"/>
      <c r="GT498" s="122"/>
      <c r="HD498" s="122"/>
      <c r="HN498" s="122"/>
      <c r="HX498" s="122"/>
    </row>
    <row xmlns:x14ac="http://schemas.microsoft.com/office/spreadsheetml/2009/9/ac" r="499" s="3" customFormat="true" x14ac:dyDescent="0.25">
      <c r="A499" s="373"/>
      <c r="B499" s="122"/>
      <c r="L499" s="122"/>
      <c r="V499" s="122"/>
      <c r="AF499" s="122"/>
      <c r="AP499" s="122"/>
      <c r="AZ499" s="122"/>
      <c r="BA499" s="122"/>
      <c r="BJ499" s="122"/>
      <c r="BK499" s="122"/>
      <c r="BT499" s="122"/>
      <c r="CD499" s="122"/>
      <c r="CN499" s="122"/>
      <c r="CX499" s="122"/>
      <c r="DH499" s="122"/>
      <c r="DR499" s="122"/>
      <c r="EB499" s="122"/>
      <c r="EL499" s="122"/>
      <c r="EV499" s="122"/>
      <c r="FF499" s="122"/>
      <c r="FP499" s="122"/>
      <c r="FZ499" s="122"/>
      <c r="GJ499" s="122"/>
      <c r="GT499" s="122"/>
      <c r="HD499" s="122"/>
      <c r="HN499" s="122"/>
      <c r="HX499" s="122"/>
    </row>
    <row xmlns:x14ac="http://schemas.microsoft.com/office/spreadsheetml/2009/9/ac" r="500" s="3" customFormat="true" x14ac:dyDescent="0.25">
      <c r="A500" s="373"/>
      <c r="B500" s="122"/>
      <c r="L500" s="122"/>
      <c r="V500" s="122"/>
      <c r="AF500" s="122"/>
      <c r="AP500" s="122"/>
      <c r="AZ500" s="122"/>
      <c r="BA500" s="122"/>
      <c r="BJ500" s="122"/>
      <c r="BK500" s="122"/>
      <c r="BT500" s="122"/>
      <c r="CD500" s="122"/>
      <c r="CN500" s="122"/>
      <c r="CX500" s="122"/>
      <c r="DH500" s="122"/>
      <c r="DR500" s="122"/>
      <c r="EB500" s="122"/>
      <c r="EL500" s="122"/>
      <c r="EV500" s="122"/>
      <c r="FF500" s="122"/>
      <c r="FP500" s="122"/>
      <c r="FZ500" s="122"/>
      <c r="GJ500" s="122"/>
      <c r="GT500" s="122"/>
      <c r="HD500" s="122"/>
      <c r="HN500" s="122"/>
      <c r="HX500" s="122"/>
    </row>
    <row xmlns:x14ac="http://schemas.microsoft.com/office/spreadsheetml/2009/9/ac" r="501" s="3" customFormat="true" x14ac:dyDescent="0.25">
      <c r="A501" s="373"/>
      <c r="B501" s="122"/>
      <c r="L501" s="122"/>
      <c r="V501" s="122"/>
      <c r="AF501" s="122"/>
      <c r="AP501" s="122"/>
      <c r="AZ501" s="122"/>
      <c r="BA501" s="122"/>
      <c r="BJ501" s="122"/>
      <c r="BK501" s="122"/>
      <c r="BT501" s="122"/>
      <c r="CD501" s="122"/>
      <c r="CN501" s="122"/>
      <c r="CX501" s="122"/>
      <c r="DH501" s="122"/>
      <c r="DR501" s="122"/>
      <c r="EB501" s="122"/>
      <c r="EL501" s="122"/>
      <c r="EV501" s="122"/>
      <c r="FF501" s="122"/>
      <c r="FP501" s="122"/>
      <c r="FZ501" s="122"/>
      <c r="GJ501" s="122"/>
      <c r="GT501" s="122"/>
      <c r="HD501" s="122"/>
      <c r="HN501" s="122"/>
      <c r="HX501" s="122"/>
    </row>
    <row xmlns:x14ac="http://schemas.microsoft.com/office/spreadsheetml/2009/9/ac" r="502" s="3" customFormat="true" x14ac:dyDescent="0.25">
      <c r="A502" s="373"/>
      <c r="B502" s="122"/>
      <c r="L502" s="122"/>
      <c r="V502" s="122"/>
      <c r="AF502" s="122"/>
      <c r="AP502" s="122"/>
      <c r="AZ502" s="122"/>
      <c r="BA502" s="122"/>
      <c r="BJ502" s="122"/>
      <c r="BK502" s="122"/>
      <c r="BT502" s="122"/>
      <c r="CD502" s="122"/>
      <c r="CN502" s="122"/>
      <c r="CX502" s="122"/>
      <c r="DH502" s="122"/>
      <c r="DR502" s="122"/>
      <c r="EB502" s="122"/>
      <c r="EL502" s="122"/>
      <c r="EV502" s="122"/>
      <c r="FF502" s="122"/>
      <c r="FP502" s="122"/>
      <c r="FZ502" s="122"/>
      <c r="GJ502" s="122"/>
      <c r="GT502" s="122"/>
      <c r="HD502" s="122"/>
      <c r="HN502" s="122"/>
      <c r="HX502" s="122"/>
    </row>
    <row xmlns:x14ac="http://schemas.microsoft.com/office/spreadsheetml/2009/9/ac" r="503" s="3" customFormat="true" x14ac:dyDescent="0.25">
      <c r="A503" s="373"/>
      <c r="B503" s="122"/>
      <c r="L503" s="122"/>
      <c r="V503" s="122"/>
      <c r="AF503" s="122"/>
      <c r="AP503" s="122"/>
      <c r="AZ503" s="122"/>
      <c r="BA503" s="122"/>
      <c r="BJ503" s="122"/>
      <c r="BK503" s="122"/>
      <c r="BT503" s="122"/>
      <c r="CD503" s="122"/>
      <c r="CN503" s="122"/>
      <c r="CX503" s="122"/>
      <c r="DH503" s="122"/>
      <c r="DR503" s="122"/>
      <c r="EB503" s="122"/>
      <c r="EL503" s="122"/>
      <c r="EV503" s="122"/>
      <c r="FF503" s="122"/>
      <c r="FP503" s="122"/>
      <c r="FZ503" s="122"/>
      <c r="GJ503" s="122"/>
      <c r="GT503" s="122"/>
      <c r="HD503" s="122"/>
      <c r="HN503" s="122"/>
      <c r="HX503" s="122"/>
    </row>
    <row xmlns:x14ac="http://schemas.microsoft.com/office/spreadsheetml/2009/9/ac" r="504" s="3" customFormat="true" x14ac:dyDescent="0.25">
      <c r="A504" s="373"/>
      <c r="B504" s="122"/>
      <c r="L504" s="122"/>
      <c r="V504" s="122"/>
      <c r="AF504" s="122"/>
      <c r="AP504" s="122"/>
      <c r="AZ504" s="122"/>
      <c r="BA504" s="122"/>
      <c r="BJ504" s="122"/>
      <c r="BK504" s="122"/>
      <c r="BT504" s="122"/>
      <c r="CD504" s="122"/>
      <c r="CN504" s="122"/>
      <c r="CX504" s="122"/>
      <c r="DH504" s="122"/>
      <c r="DR504" s="122"/>
      <c r="EB504" s="122"/>
      <c r="EL504" s="122"/>
      <c r="EV504" s="122"/>
      <c r="FF504" s="122"/>
      <c r="FP504" s="122"/>
      <c r="FZ504" s="122"/>
      <c r="GJ504" s="122"/>
      <c r="GT504" s="122"/>
      <c r="HD504" s="122"/>
      <c r="HN504" s="122"/>
      <c r="HX504" s="122"/>
    </row>
    <row xmlns:x14ac="http://schemas.microsoft.com/office/spreadsheetml/2009/9/ac" r="505" s="3" customFormat="true" x14ac:dyDescent="0.25">
      <c r="A505" s="373"/>
      <c r="B505" s="122"/>
      <c r="L505" s="122"/>
      <c r="V505" s="122"/>
      <c r="AF505" s="122"/>
      <c r="AP505" s="122"/>
      <c r="AZ505" s="122"/>
      <c r="BA505" s="122"/>
      <c r="BJ505" s="122"/>
      <c r="BK505" s="122"/>
      <c r="BT505" s="122"/>
      <c r="CD505" s="122"/>
      <c r="CN505" s="122"/>
      <c r="CX505" s="122"/>
      <c r="DH505" s="122"/>
      <c r="DR505" s="122"/>
      <c r="EB505" s="122"/>
      <c r="EL505" s="122"/>
      <c r="EV505" s="122"/>
      <c r="FF505" s="122"/>
      <c r="FP505" s="122"/>
      <c r="FZ505" s="122"/>
      <c r="GJ505" s="122"/>
      <c r="GT505" s="122"/>
      <c r="HD505" s="122"/>
      <c r="HN505" s="122"/>
      <c r="HX505" s="122"/>
    </row>
    <row xmlns:x14ac="http://schemas.microsoft.com/office/spreadsheetml/2009/9/ac" r="506" s="3" customFormat="true" x14ac:dyDescent="0.25">
      <c r="A506" s="373"/>
      <c r="B506" s="122"/>
      <c r="L506" s="122"/>
      <c r="V506" s="122"/>
      <c r="AF506" s="122"/>
      <c r="AP506" s="122"/>
      <c r="AZ506" s="122"/>
      <c r="BA506" s="122"/>
      <c r="BJ506" s="122"/>
      <c r="BK506" s="122"/>
      <c r="BT506" s="122"/>
      <c r="CD506" s="122"/>
      <c r="CN506" s="122"/>
      <c r="CX506" s="122"/>
      <c r="DH506" s="122"/>
      <c r="DR506" s="122"/>
      <c r="EB506" s="122"/>
      <c r="EL506" s="122"/>
      <c r="EV506" s="122"/>
      <c r="FF506" s="122"/>
      <c r="FP506" s="122"/>
      <c r="FZ506" s="122"/>
      <c r="GJ506" s="122"/>
      <c r="GT506" s="122"/>
      <c r="HD506" s="122"/>
      <c r="HN506" s="122"/>
      <c r="HX506" s="122"/>
    </row>
    <row xmlns:x14ac="http://schemas.microsoft.com/office/spreadsheetml/2009/9/ac" r="507" s="3" customFormat="true" x14ac:dyDescent="0.25">
      <c r="A507" s="373"/>
      <c r="B507" s="122"/>
      <c r="L507" s="122"/>
      <c r="V507" s="122"/>
      <c r="AF507" s="122"/>
      <c r="AP507" s="122"/>
      <c r="AZ507" s="122"/>
      <c r="BA507" s="122"/>
      <c r="BJ507" s="122"/>
      <c r="BK507" s="122"/>
      <c r="BT507" s="122"/>
      <c r="CD507" s="122"/>
      <c r="CN507" s="122"/>
      <c r="CX507" s="122"/>
      <c r="DH507" s="122"/>
      <c r="DR507" s="122"/>
      <c r="EB507" s="122"/>
      <c r="EL507" s="122"/>
      <c r="EV507" s="122"/>
      <c r="FF507" s="122"/>
      <c r="FP507" s="122"/>
      <c r="FZ507" s="122"/>
      <c r="GJ507" s="122"/>
      <c r="GT507" s="122"/>
      <c r="HD507" s="122"/>
      <c r="HN507" s="122"/>
      <c r="HX507" s="122"/>
    </row>
    <row xmlns:x14ac="http://schemas.microsoft.com/office/spreadsheetml/2009/9/ac" r="508" s="3" customFormat="true" x14ac:dyDescent="0.25">
      <c r="A508" s="373"/>
      <c r="B508" s="122"/>
      <c r="L508" s="122"/>
      <c r="V508" s="122"/>
      <c r="AF508" s="122"/>
      <c r="AP508" s="122"/>
      <c r="AZ508" s="122"/>
      <c r="BA508" s="122"/>
      <c r="BJ508" s="122"/>
      <c r="BK508" s="122"/>
      <c r="BT508" s="122"/>
      <c r="CD508" s="122"/>
      <c r="CN508" s="122"/>
      <c r="CX508" s="122"/>
      <c r="DH508" s="122"/>
      <c r="DR508" s="122"/>
      <c r="EB508" s="122"/>
      <c r="EL508" s="122"/>
      <c r="EV508" s="122"/>
      <c r="FF508" s="122"/>
      <c r="FP508" s="122"/>
      <c r="FZ508" s="122"/>
      <c r="GJ508" s="122"/>
      <c r="GT508" s="122"/>
      <c r="HD508" s="122"/>
      <c r="HN508" s="122"/>
      <c r="HX508" s="122"/>
    </row>
    <row xmlns:x14ac="http://schemas.microsoft.com/office/spreadsheetml/2009/9/ac" r="509" s="3" customFormat="true" x14ac:dyDescent="0.25">
      <c r="A509" s="373"/>
      <c r="B509" s="122"/>
      <c r="L509" s="122"/>
      <c r="V509" s="122"/>
      <c r="AF509" s="122"/>
      <c r="AP509" s="122"/>
      <c r="AZ509" s="122"/>
      <c r="BA509" s="122"/>
      <c r="BJ509" s="122"/>
      <c r="BK509" s="122"/>
      <c r="BT509" s="122"/>
      <c r="CD509" s="122"/>
      <c r="CN509" s="122"/>
      <c r="CX509" s="122"/>
      <c r="DH509" s="122"/>
      <c r="DR509" s="122"/>
      <c r="EB509" s="122"/>
      <c r="EL509" s="122"/>
      <c r="EV509" s="122"/>
      <c r="FF509" s="122"/>
      <c r="FP509" s="122"/>
      <c r="FZ509" s="122"/>
      <c r="GJ509" s="122"/>
      <c r="GT509" s="122"/>
      <c r="HD509" s="122"/>
      <c r="HN509" s="122"/>
      <c r="HX509" s="122"/>
    </row>
    <row xmlns:x14ac="http://schemas.microsoft.com/office/spreadsheetml/2009/9/ac" r="510" s="3" customFormat="true" x14ac:dyDescent="0.25">
      <c r="A510" s="373"/>
      <c r="B510" s="122"/>
      <c r="L510" s="122"/>
      <c r="V510" s="122"/>
      <c r="AF510" s="122"/>
      <c r="AP510" s="122"/>
      <c r="AZ510" s="122"/>
      <c r="BA510" s="122"/>
      <c r="BJ510" s="122"/>
      <c r="BK510" s="122"/>
      <c r="BT510" s="122"/>
      <c r="CD510" s="122"/>
      <c r="CN510" s="122"/>
      <c r="CX510" s="122"/>
      <c r="DH510" s="122"/>
      <c r="DR510" s="122"/>
      <c r="EB510" s="122"/>
      <c r="EL510" s="122"/>
      <c r="EV510" s="122"/>
      <c r="FF510" s="122"/>
      <c r="FP510" s="122"/>
      <c r="FZ510" s="122"/>
      <c r="GJ510" s="122"/>
      <c r="GT510" s="122"/>
      <c r="HD510" s="122"/>
      <c r="HN510" s="122"/>
      <c r="HX510" s="122"/>
    </row>
    <row xmlns:x14ac="http://schemas.microsoft.com/office/spreadsheetml/2009/9/ac" r="511" s="3" customFormat="true" x14ac:dyDescent="0.25">
      <c r="A511" s="373"/>
      <c r="B511" s="122"/>
      <c r="L511" s="122"/>
      <c r="V511" s="122"/>
      <c r="AF511" s="122"/>
      <c r="AP511" s="122"/>
      <c r="AZ511" s="122"/>
      <c r="BA511" s="122"/>
      <c r="BJ511" s="122"/>
      <c r="BK511" s="122"/>
      <c r="BT511" s="122"/>
      <c r="CD511" s="122"/>
      <c r="CN511" s="122"/>
      <c r="CX511" s="122"/>
      <c r="DH511" s="122"/>
      <c r="DR511" s="122"/>
      <c r="EB511" s="122"/>
      <c r="EL511" s="122"/>
      <c r="EV511" s="122"/>
      <c r="FF511" s="122"/>
      <c r="FP511" s="122"/>
      <c r="FZ511" s="122"/>
      <c r="GJ511" s="122"/>
      <c r="GT511" s="122"/>
      <c r="HD511" s="122"/>
      <c r="HN511" s="122"/>
      <c r="HX511" s="122"/>
    </row>
    <row xmlns:x14ac="http://schemas.microsoft.com/office/spreadsheetml/2009/9/ac" r="512" s="3" customFormat="true" x14ac:dyDescent="0.25">
      <c r="A512" s="373"/>
      <c r="B512" s="122"/>
      <c r="L512" s="122"/>
      <c r="V512" s="122"/>
      <c r="AF512" s="122"/>
      <c r="AP512" s="122"/>
      <c r="AZ512" s="122"/>
      <c r="BA512" s="122"/>
      <c r="BJ512" s="122"/>
      <c r="BK512" s="122"/>
      <c r="BT512" s="122"/>
      <c r="CD512" s="122"/>
      <c r="CN512" s="122"/>
      <c r="CX512" s="122"/>
      <c r="DH512" s="122"/>
      <c r="DR512" s="122"/>
      <c r="EB512" s="122"/>
      <c r="EL512" s="122"/>
      <c r="EV512" s="122"/>
      <c r="FF512" s="122"/>
      <c r="FP512" s="122"/>
      <c r="FZ512" s="122"/>
      <c r="GJ512" s="122"/>
      <c r="GT512" s="122"/>
      <c r="HD512" s="122"/>
      <c r="HN512" s="122"/>
      <c r="HX512" s="122"/>
    </row>
    <row xmlns:x14ac="http://schemas.microsoft.com/office/spreadsheetml/2009/9/ac" r="513" s="3" customFormat="true" x14ac:dyDescent="0.25">
      <c r="A513" s="373"/>
      <c r="B513" s="122"/>
      <c r="L513" s="122"/>
      <c r="V513" s="122"/>
      <c r="AF513" s="122"/>
      <c r="AP513" s="122"/>
      <c r="AZ513" s="122"/>
      <c r="BA513" s="122"/>
      <c r="BJ513" s="122"/>
      <c r="BK513" s="122"/>
      <c r="BT513" s="122"/>
      <c r="CD513" s="122"/>
      <c r="CN513" s="122"/>
      <c r="CX513" s="122"/>
      <c r="DH513" s="122"/>
      <c r="DR513" s="122"/>
      <c r="EB513" s="122"/>
      <c r="EL513" s="122"/>
      <c r="EV513" s="122"/>
      <c r="FF513" s="122"/>
      <c r="FP513" s="122"/>
      <c r="FZ513" s="122"/>
      <c r="GJ513" s="122"/>
      <c r="GT513" s="122"/>
      <c r="HD513" s="122"/>
      <c r="HN513" s="122"/>
      <c r="HX513" s="122"/>
    </row>
    <row xmlns:x14ac="http://schemas.microsoft.com/office/spreadsheetml/2009/9/ac" r="514" s="3" customFormat="true" x14ac:dyDescent="0.25">
      <c r="A514" s="373"/>
      <c r="B514" s="122"/>
      <c r="L514" s="122"/>
      <c r="V514" s="122"/>
      <c r="AF514" s="122"/>
      <c r="AP514" s="122"/>
      <c r="AZ514" s="122"/>
      <c r="BA514" s="122"/>
      <c r="BJ514" s="122"/>
      <c r="BK514" s="122"/>
      <c r="BT514" s="122"/>
      <c r="CD514" s="122"/>
      <c r="CN514" s="122"/>
      <c r="CX514" s="122"/>
      <c r="DH514" s="122"/>
      <c r="DR514" s="122"/>
      <c r="EB514" s="122"/>
      <c r="EL514" s="122"/>
      <c r="EV514" s="122"/>
      <c r="FF514" s="122"/>
      <c r="FP514" s="122"/>
      <c r="FZ514" s="122"/>
      <c r="GJ514" s="122"/>
      <c r="GT514" s="122"/>
      <c r="HD514" s="122"/>
      <c r="HN514" s="122"/>
      <c r="HX514" s="122"/>
    </row>
    <row xmlns:x14ac="http://schemas.microsoft.com/office/spreadsheetml/2009/9/ac" r="515" s="3" customFormat="true" x14ac:dyDescent="0.25">
      <c r="A515" s="373"/>
      <c r="B515" s="122"/>
      <c r="L515" s="122"/>
      <c r="V515" s="122"/>
      <c r="AF515" s="122"/>
      <c r="AP515" s="122"/>
      <c r="AZ515" s="122"/>
      <c r="BA515" s="122"/>
      <c r="BJ515" s="122"/>
      <c r="BK515" s="122"/>
      <c r="BT515" s="122"/>
      <c r="CD515" s="122"/>
      <c r="CN515" s="122"/>
      <c r="CX515" s="122"/>
      <c r="DH515" s="122"/>
      <c r="DR515" s="122"/>
      <c r="EB515" s="122"/>
      <c r="EL515" s="122"/>
      <c r="EV515" s="122"/>
      <c r="FF515" s="122"/>
      <c r="FP515" s="122"/>
      <c r="FZ515" s="122"/>
      <c r="GJ515" s="122"/>
      <c r="GT515" s="122"/>
      <c r="HD515" s="122"/>
      <c r="HN515" s="122"/>
      <c r="HX515" s="122"/>
    </row>
    <row xmlns:x14ac="http://schemas.microsoft.com/office/spreadsheetml/2009/9/ac" r="516" s="3" customFormat="true" x14ac:dyDescent="0.25">
      <c r="A516" s="373"/>
      <c r="B516" s="122"/>
      <c r="L516" s="122"/>
      <c r="V516" s="122"/>
      <c r="AF516" s="122"/>
      <c r="AP516" s="122"/>
      <c r="AZ516" s="122"/>
      <c r="BA516" s="122"/>
      <c r="BJ516" s="122"/>
      <c r="BK516" s="122"/>
      <c r="BT516" s="122"/>
      <c r="CD516" s="122"/>
      <c r="CN516" s="122"/>
      <c r="CX516" s="122"/>
      <c r="DH516" s="122"/>
      <c r="DR516" s="122"/>
      <c r="EB516" s="122"/>
      <c r="EL516" s="122"/>
      <c r="EV516" s="122"/>
      <c r="FF516" s="122"/>
      <c r="FP516" s="122"/>
      <c r="FZ516" s="122"/>
      <c r="GJ516" s="122"/>
      <c r="GT516" s="122"/>
      <c r="HD516" s="122"/>
      <c r="HN516" s="122"/>
      <c r="HX516" s="122"/>
    </row>
    <row xmlns:x14ac="http://schemas.microsoft.com/office/spreadsheetml/2009/9/ac" r="517" s="3" customFormat="true" x14ac:dyDescent="0.25">
      <c r="A517" s="373"/>
      <c r="B517" s="122"/>
      <c r="L517" s="122"/>
      <c r="V517" s="122"/>
      <c r="AF517" s="122"/>
      <c r="AP517" s="122"/>
      <c r="AZ517" s="122"/>
      <c r="BA517" s="122"/>
      <c r="BJ517" s="122"/>
      <c r="BK517" s="122"/>
      <c r="BT517" s="122"/>
      <c r="CD517" s="122"/>
      <c r="CN517" s="122"/>
      <c r="CX517" s="122"/>
      <c r="DH517" s="122"/>
      <c r="DR517" s="122"/>
      <c r="EB517" s="122"/>
      <c r="EL517" s="122"/>
      <c r="EV517" s="122"/>
      <c r="FF517" s="122"/>
      <c r="FP517" s="122"/>
      <c r="FZ517" s="122"/>
      <c r="GJ517" s="122"/>
      <c r="GT517" s="122"/>
      <c r="HD517" s="122"/>
      <c r="HN517" s="122"/>
      <c r="HX517" s="122"/>
    </row>
    <row xmlns:x14ac="http://schemas.microsoft.com/office/spreadsheetml/2009/9/ac" r="518" s="3" customFormat="true" x14ac:dyDescent="0.25">
      <c r="A518" s="373"/>
      <c r="B518" s="122"/>
      <c r="L518" s="122"/>
      <c r="V518" s="122"/>
      <c r="AF518" s="122"/>
      <c r="AP518" s="122"/>
      <c r="AZ518" s="122"/>
      <c r="BA518" s="122"/>
      <c r="BJ518" s="122"/>
      <c r="BK518" s="122"/>
      <c r="BT518" s="122"/>
      <c r="CD518" s="122"/>
      <c r="CN518" s="122"/>
      <c r="CX518" s="122"/>
      <c r="DH518" s="122"/>
      <c r="DR518" s="122"/>
      <c r="EB518" s="122"/>
      <c r="EL518" s="122"/>
      <c r="EV518" s="122"/>
      <c r="FF518" s="122"/>
      <c r="FP518" s="122"/>
      <c r="FZ518" s="122"/>
      <c r="GJ518" s="122"/>
      <c r="GT518" s="122"/>
      <c r="HD518" s="122"/>
      <c r="HN518" s="122"/>
      <c r="HX518" s="122"/>
    </row>
    <row xmlns:x14ac="http://schemas.microsoft.com/office/spreadsheetml/2009/9/ac" r="519" s="3" customFormat="true" x14ac:dyDescent="0.25">
      <c r="A519" s="373"/>
      <c r="B519" s="122"/>
      <c r="L519" s="122"/>
      <c r="V519" s="122"/>
      <c r="AF519" s="122"/>
      <c r="AP519" s="122"/>
      <c r="AZ519" s="122"/>
      <c r="BA519" s="122"/>
      <c r="BJ519" s="122"/>
      <c r="BK519" s="122"/>
      <c r="BT519" s="122"/>
      <c r="CD519" s="122"/>
      <c r="CN519" s="122"/>
      <c r="CX519" s="122"/>
      <c r="DH519" s="122"/>
      <c r="DR519" s="122"/>
      <c r="EB519" s="122"/>
      <c r="EL519" s="122"/>
      <c r="EV519" s="122"/>
      <c r="FF519" s="122"/>
      <c r="FP519" s="122"/>
      <c r="FZ519" s="122"/>
      <c r="GJ519" s="122"/>
      <c r="GT519" s="122"/>
      <c r="HD519" s="122"/>
      <c r="HN519" s="122"/>
      <c r="HX519" s="122"/>
    </row>
    <row xmlns:x14ac="http://schemas.microsoft.com/office/spreadsheetml/2009/9/ac" r="520" s="3" customFormat="true" x14ac:dyDescent="0.25">
      <c r="A520" s="373"/>
      <c r="B520" s="122"/>
      <c r="L520" s="122"/>
      <c r="V520" s="122"/>
      <c r="AF520" s="122"/>
      <c r="AP520" s="122"/>
      <c r="AZ520" s="122"/>
      <c r="BA520" s="122"/>
      <c r="BJ520" s="122"/>
      <c r="BK520" s="122"/>
      <c r="BT520" s="122"/>
      <c r="CD520" s="122"/>
      <c r="CN520" s="122"/>
      <c r="CX520" s="122"/>
      <c r="DH520" s="122"/>
      <c r="DR520" s="122"/>
      <c r="EB520" s="122"/>
      <c r="EL520" s="122"/>
      <c r="EV520" s="122"/>
      <c r="FF520" s="122"/>
      <c r="FP520" s="122"/>
      <c r="FZ520" s="122"/>
      <c r="GJ520" s="122"/>
      <c r="GT520" s="122"/>
      <c r="HD520" s="122"/>
      <c r="HN520" s="122"/>
      <c r="HX520" s="122"/>
    </row>
    <row xmlns:x14ac="http://schemas.microsoft.com/office/spreadsheetml/2009/9/ac" r="521" s="3" customFormat="true" x14ac:dyDescent="0.25">
      <c r="A521" s="373"/>
      <c r="B521" s="122"/>
      <c r="L521" s="122"/>
      <c r="V521" s="122"/>
      <c r="AF521" s="122"/>
      <c r="AP521" s="122"/>
      <c r="AZ521" s="122"/>
      <c r="BA521" s="122"/>
      <c r="BJ521" s="122"/>
      <c r="BK521" s="122"/>
      <c r="BT521" s="122"/>
      <c r="CD521" s="122"/>
      <c r="CN521" s="122"/>
      <c r="CX521" s="122"/>
      <c r="DH521" s="122"/>
      <c r="DR521" s="122"/>
      <c r="EB521" s="122"/>
      <c r="EL521" s="122"/>
      <c r="EV521" s="122"/>
      <c r="FF521" s="122"/>
      <c r="FP521" s="122"/>
      <c r="FZ521" s="122"/>
      <c r="GJ521" s="122"/>
      <c r="GT521" s="122"/>
      <c r="HD521" s="122"/>
      <c r="HN521" s="122"/>
      <c r="HX521" s="122"/>
    </row>
    <row xmlns:x14ac="http://schemas.microsoft.com/office/spreadsheetml/2009/9/ac" r="522" s="3" customFormat="true" x14ac:dyDescent="0.25">
      <c r="A522" s="373"/>
      <c r="B522" s="122"/>
      <c r="L522" s="122"/>
      <c r="V522" s="122"/>
      <c r="AF522" s="122"/>
      <c r="AP522" s="122"/>
      <c r="AZ522" s="122"/>
      <c r="BA522" s="122"/>
      <c r="BJ522" s="122"/>
      <c r="BK522" s="122"/>
      <c r="BT522" s="122"/>
      <c r="CD522" s="122"/>
      <c r="CN522" s="122"/>
      <c r="CX522" s="122"/>
      <c r="DH522" s="122"/>
      <c r="DR522" s="122"/>
      <c r="EB522" s="122"/>
      <c r="EL522" s="122"/>
      <c r="EV522" s="122"/>
      <c r="FF522" s="122"/>
      <c r="FP522" s="122"/>
      <c r="FZ522" s="122"/>
      <c r="GJ522" s="122"/>
      <c r="GT522" s="122"/>
      <c r="HD522" s="122"/>
      <c r="HN522" s="122"/>
      <c r="HX522" s="122"/>
    </row>
    <row xmlns:x14ac="http://schemas.microsoft.com/office/spreadsheetml/2009/9/ac" r="523" s="3" customFormat="true" x14ac:dyDescent="0.25">
      <c r="A523" s="373"/>
      <c r="B523" s="122"/>
      <c r="L523" s="122"/>
      <c r="V523" s="122"/>
      <c r="AF523" s="122"/>
      <c r="AP523" s="122"/>
      <c r="AZ523" s="122"/>
      <c r="BA523" s="122"/>
      <c r="BJ523" s="122"/>
      <c r="BK523" s="122"/>
      <c r="BT523" s="122"/>
      <c r="CD523" s="122"/>
      <c r="CN523" s="122"/>
      <c r="CX523" s="122"/>
      <c r="DH523" s="122"/>
      <c r="DR523" s="122"/>
      <c r="EB523" s="122"/>
      <c r="EL523" s="122"/>
      <c r="EV523" s="122"/>
      <c r="FF523" s="122"/>
      <c r="FP523" s="122"/>
      <c r="FZ523" s="122"/>
      <c r="GJ523" s="122"/>
      <c r="GT523" s="122"/>
      <c r="HD523" s="122"/>
      <c r="HN523" s="122"/>
      <c r="HX523" s="122"/>
    </row>
    <row xmlns:x14ac="http://schemas.microsoft.com/office/spreadsheetml/2009/9/ac" r="524" s="3" customFormat="true" x14ac:dyDescent="0.25">
      <c r="A524" s="373"/>
      <c r="B524" s="122"/>
      <c r="L524" s="122"/>
      <c r="V524" s="122"/>
      <c r="AF524" s="122"/>
      <c r="AP524" s="122"/>
      <c r="AZ524" s="122"/>
      <c r="BA524" s="122"/>
      <c r="BJ524" s="122"/>
      <c r="BK524" s="122"/>
      <c r="BT524" s="122"/>
      <c r="CD524" s="122"/>
      <c r="CN524" s="122"/>
      <c r="CX524" s="122"/>
      <c r="DH524" s="122"/>
      <c r="DR524" s="122"/>
      <c r="EB524" s="122"/>
      <c r="EL524" s="122"/>
      <c r="EV524" s="122"/>
      <c r="FF524" s="122"/>
      <c r="FP524" s="122"/>
      <c r="FZ524" s="122"/>
      <c r="GJ524" s="122"/>
      <c r="GT524" s="122"/>
      <c r="HD524" s="122"/>
      <c r="HN524" s="122"/>
      <c r="HX524" s="122"/>
    </row>
    <row xmlns:x14ac="http://schemas.microsoft.com/office/spreadsheetml/2009/9/ac" r="525" s="3" customFormat="true" x14ac:dyDescent="0.25">
      <c r="A525" s="373"/>
      <c r="B525" s="122"/>
      <c r="L525" s="122"/>
      <c r="V525" s="122"/>
      <c r="AF525" s="122"/>
      <c r="AP525" s="122"/>
      <c r="AZ525" s="122"/>
      <c r="BA525" s="122"/>
      <c r="BJ525" s="122"/>
      <c r="BK525" s="122"/>
      <c r="BT525" s="122"/>
      <c r="CD525" s="122"/>
      <c r="CN525" s="122"/>
      <c r="CX525" s="122"/>
      <c r="DH525" s="122"/>
      <c r="DR525" s="122"/>
      <c r="EB525" s="122"/>
      <c r="EL525" s="122"/>
      <c r="EV525" s="122"/>
      <c r="FF525" s="122"/>
      <c r="FP525" s="122"/>
      <c r="FZ525" s="122"/>
      <c r="GJ525" s="122"/>
      <c r="GT525" s="122"/>
      <c r="HD525" s="122"/>
      <c r="HN525" s="122"/>
      <c r="HX525" s="122"/>
    </row>
    <row xmlns:x14ac="http://schemas.microsoft.com/office/spreadsheetml/2009/9/ac" r="526" s="3" customFormat="true" x14ac:dyDescent="0.25">
      <c r="A526" s="373"/>
      <c r="B526" s="122"/>
      <c r="L526" s="122"/>
      <c r="V526" s="122"/>
      <c r="AF526" s="122"/>
      <c r="AP526" s="122"/>
      <c r="AZ526" s="122"/>
      <c r="BA526" s="122"/>
      <c r="BJ526" s="122"/>
      <c r="BK526" s="122"/>
      <c r="BT526" s="122"/>
      <c r="CD526" s="122"/>
      <c r="CN526" s="122"/>
      <c r="CX526" s="122"/>
      <c r="DH526" s="122"/>
      <c r="DR526" s="122"/>
      <c r="EB526" s="122"/>
      <c r="EL526" s="122"/>
      <c r="EV526" s="122"/>
      <c r="FF526" s="122"/>
      <c r="FP526" s="122"/>
      <c r="FZ526" s="122"/>
      <c r="GJ526" s="122"/>
      <c r="GT526" s="122"/>
      <c r="HD526" s="122"/>
      <c r="HN526" s="122"/>
      <c r="HX526" s="122"/>
    </row>
    <row xmlns:x14ac="http://schemas.microsoft.com/office/spreadsheetml/2009/9/ac" r="527" s="3" customFormat="true" x14ac:dyDescent="0.25">
      <c r="A527" s="373"/>
      <c r="B527" s="122"/>
      <c r="L527" s="122"/>
      <c r="V527" s="122"/>
      <c r="AF527" s="122"/>
      <c r="AP527" s="122"/>
      <c r="AZ527" s="122"/>
      <c r="BA527" s="122"/>
      <c r="BJ527" s="122"/>
      <c r="BK527" s="122"/>
      <c r="BT527" s="122"/>
      <c r="CD527" s="122"/>
      <c r="CN527" s="122"/>
      <c r="CX527" s="122"/>
      <c r="DH527" s="122"/>
      <c r="DR527" s="122"/>
      <c r="EB527" s="122"/>
      <c r="EL527" s="122"/>
      <c r="EV527" s="122"/>
      <c r="FF527" s="122"/>
      <c r="FP527" s="122"/>
      <c r="FZ527" s="122"/>
      <c r="GJ527" s="122"/>
      <c r="GT527" s="122"/>
      <c r="HD527" s="122"/>
      <c r="HN527" s="122"/>
      <c r="HX527" s="122"/>
    </row>
    <row xmlns:x14ac="http://schemas.microsoft.com/office/spreadsheetml/2009/9/ac" r="528" s="3" customFormat="true" x14ac:dyDescent="0.25">
      <c r="A528" s="373"/>
      <c r="B528" s="122"/>
      <c r="L528" s="122"/>
      <c r="V528" s="122"/>
      <c r="AF528" s="122"/>
      <c r="AP528" s="122"/>
      <c r="AZ528" s="122"/>
      <c r="BA528" s="122"/>
      <c r="BJ528" s="122"/>
      <c r="BK528" s="122"/>
      <c r="BT528" s="122"/>
      <c r="CD528" s="122"/>
      <c r="CN528" s="122"/>
      <c r="CX528" s="122"/>
      <c r="DH528" s="122"/>
      <c r="DR528" s="122"/>
      <c r="EB528" s="122"/>
      <c r="EL528" s="122"/>
      <c r="EV528" s="122"/>
      <c r="FF528" s="122"/>
      <c r="FP528" s="122"/>
      <c r="FZ528" s="122"/>
      <c r="GJ528" s="122"/>
      <c r="GT528" s="122"/>
      <c r="HD528" s="122"/>
      <c r="HN528" s="122"/>
      <c r="HX528" s="122"/>
    </row>
    <row xmlns:x14ac="http://schemas.microsoft.com/office/spreadsheetml/2009/9/ac" r="529" s="3" customFormat="true" x14ac:dyDescent="0.25">
      <c r="A529" s="373"/>
      <c r="B529" s="122"/>
      <c r="L529" s="122"/>
      <c r="V529" s="122"/>
      <c r="AF529" s="122"/>
      <c r="AP529" s="122"/>
      <c r="AZ529" s="122"/>
      <c r="BA529" s="122"/>
      <c r="BJ529" s="122"/>
      <c r="BK529" s="122"/>
      <c r="BT529" s="122"/>
      <c r="CD529" s="122"/>
      <c r="CN529" s="122"/>
      <c r="CX529" s="122"/>
      <c r="DH529" s="122"/>
      <c r="DR529" s="122"/>
      <c r="EB529" s="122"/>
      <c r="EL529" s="122"/>
      <c r="EV529" s="122"/>
      <c r="FF529" s="122"/>
      <c r="FP529" s="122"/>
      <c r="FZ529" s="122"/>
      <c r="GJ529" s="122"/>
      <c r="GT529" s="122"/>
      <c r="HD529" s="122"/>
      <c r="HN529" s="122"/>
      <c r="HX529" s="122"/>
    </row>
    <row xmlns:x14ac="http://schemas.microsoft.com/office/spreadsheetml/2009/9/ac" r="530" s="3" customFormat="true" x14ac:dyDescent="0.25">
      <c r="A530" s="373"/>
      <c r="B530" s="122"/>
      <c r="L530" s="122"/>
      <c r="V530" s="122"/>
      <c r="AF530" s="122"/>
      <c r="AP530" s="122"/>
      <c r="AZ530" s="122"/>
      <c r="BA530" s="122"/>
      <c r="BJ530" s="122"/>
      <c r="BK530" s="122"/>
      <c r="BT530" s="122"/>
      <c r="CD530" s="122"/>
      <c r="CN530" s="122"/>
      <c r="CX530" s="122"/>
      <c r="DH530" s="122"/>
      <c r="DR530" s="122"/>
      <c r="EB530" s="122"/>
      <c r="EL530" s="122"/>
      <c r="EV530" s="122"/>
      <c r="FF530" s="122"/>
      <c r="FP530" s="122"/>
      <c r="FZ530" s="122"/>
      <c r="GJ530" s="122"/>
      <c r="GT530" s="122"/>
      <c r="HD530" s="122"/>
      <c r="HN530" s="122"/>
      <c r="HX530" s="122"/>
    </row>
    <row xmlns:x14ac="http://schemas.microsoft.com/office/spreadsheetml/2009/9/ac" r="531" s="3" customFormat="true" x14ac:dyDescent="0.25">
      <c r="A531" s="373"/>
      <c r="B531" s="122"/>
      <c r="L531" s="122"/>
      <c r="V531" s="122"/>
      <c r="AF531" s="122"/>
      <c r="AP531" s="122"/>
      <c r="AZ531" s="122"/>
      <c r="BA531" s="122"/>
      <c r="BJ531" s="122"/>
      <c r="BK531" s="122"/>
      <c r="BT531" s="122"/>
      <c r="CD531" s="122"/>
      <c r="CN531" s="122"/>
      <c r="CX531" s="122"/>
      <c r="DH531" s="122"/>
      <c r="DR531" s="122"/>
      <c r="EB531" s="122"/>
      <c r="EL531" s="122"/>
      <c r="EV531" s="122"/>
      <c r="FF531" s="122"/>
      <c r="FP531" s="122"/>
      <c r="FZ531" s="122"/>
      <c r="GJ531" s="122"/>
      <c r="GT531" s="122"/>
      <c r="HD531" s="122"/>
      <c r="HN531" s="122"/>
      <c r="HX531" s="122"/>
    </row>
    <row xmlns:x14ac="http://schemas.microsoft.com/office/spreadsheetml/2009/9/ac" r="532" s="3" customFormat="true" x14ac:dyDescent="0.25">
      <c r="A532" s="373"/>
      <c r="B532" s="122"/>
      <c r="L532" s="122"/>
      <c r="V532" s="122"/>
      <c r="AF532" s="122"/>
      <c r="AP532" s="122"/>
      <c r="AZ532" s="122"/>
      <c r="BA532" s="122"/>
      <c r="BJ532" s="122"/>
      <c r="BK532" s="122"/>
      <c r="BT532" s="122"/>
      <c r="CD532" s="122"/>
      <c r="CN532" s="122"/>
      <c r="CX532" s="122"/>
      <c r="DH532" s="122"/>
      <c r="DR532" s="122"/>
      <c r="EB532" s="122"/>
      <c r="EL532" s="122"/>
      <c r="EV532" s="122"/>
      <c r="FF532" s="122"/>
      <c r="FP532" s="122"/>
      <c r="FZ532" s="122"/>
      <c r="GJ532" s="122"/>
      <c r="GT532" s="122"/>
      <c r="HD532" s="122"/>
      <c r="HN532" s="122"/>
      <c r="HX532" s="122"/>
    </row>
    <row xmlns:x14ac="http://schemas.microsoft.com/office/spreadsheetml/2009/9/ac" r="533" s="3" customFormat="true" x14ac:dyDescent="0.25">
      <c r="A533" s="373"/>
      <c r="B533" s="122"/>
      <c r="L533" s="122"/>
      <c r="V533" s="122"/>
      <c r="AF533" s="122"/>
      <c r="AP533" s="122"/>
      <c r="AZ533" s="122"/>
      <c r="BA533" s="122"/>
      <c r="BJ533" s="122"/>
      <c r="BK533" s="122"/>
      <c r="BT533" s="122"/>
      <c r="CD533" s="122"/>
      <c r="CN533" s="122"/>
      <c r="CX533" s="122"/>
      <c r="DH533" s="122"/>
      <c r="DR533" s="122"/>
      <c r="EB533" s="122"/>
      <c r="EL533" s="122"/>
      <c r="EV533" s="122"/>
      <c r="FF533" s="122"/>
      <c r="FP533" s="122"/>
      <c r="FZ533" s="122"/>
      <c r="GJ533" s="122"/>
      <c r="GT533" s="122"/>
      <c r="HD533" s="122"/>
      <c r="HN533" s="122"/>
      <c r="HX533" s="122"/>
    </row>
    <row xmlns:x14ac="http://schemas.microsoft.com/office/spreadsheetml/2009/9/ac" r="534" s="3" customFormat="true" x14ac:dyDescent="0.25">
      <c r="A534" s="373"/>
      <c r="B534" s="122"/>
      <c r="L534" s="122"/>
      <c r="V534" s="122"/>
      <c r="AF534" s="122"/>
      <c r="AP534" s="122"/>
      <c r="AZ534" s="122"/>
      <c r="BA534" s="122"/>
      <c r="BJ534" s="122"/>
      <c r="BK534" s="122"/>
      <c r="BT534" s="122"/>
      <c r="CD534" s="122"/>
      <c r="CN534" s="122"/>
      <c r="CX534" s="122"/>
      <c r="DH534" s="122"/>
      <c r="DR534" s="122"/>
      <c r="EB534" s="122"/>
      <c r="EL534" s="122"/>
      <c r="EV534" s="122"/>
      <c r="FF534" s="122"/>
      <c r="FP534" s="122"/>
      <c r="FZ534" s="122"/>
      <c r="GJ534" s="122"/>
      <c r="GT534" s="122"/>
      <c r="HD534" s="122"/>
      <c r="HN534" s="122"/>
      <c r="HX534" s="122"/>
    </row>
    <row xmlns:x14ac="http://schemas.microsoft.com/office/spreadsheetml/2009/9/ac" r="535" s="3" customFormat="true" x14ac:dyDescent="0.25">
      <c r="A535" s="373"/>
      <c r="B535" s="122"/>
      <c r="L535" s="122"/>
      <c r="V535" s="122"/>
      <c r="AF535" s="122"/>
      <c r="AP535" s="122"/>
      <c r="AZ535" s="122"/>
      <c r="BA535" s="122"/>
      <c r="BJ535" s="122"/>
      <c r="BK535" s="122"/>
      <c r="BT535" s="122"/>
      <c r="CD535" s="122"/>
      <c r="CN535" s="122"/>
      <c r="CX535" s="122"/>
      <c r="DH535" s="122"/>
      <c r="DR535" s="122"/>
      <c r="EB535" s="122"/>
      <c r="EL535" s="122"/>
      <c r="EV535" s="122"/>
      <c r="FF535" s="122"/>
      <c r="FP535" s="122"/>
      <c r="FZ535" s="122"/>
      <c r="GJ535" s="122"/>
      <c r="GT535" s="122"/>
      <c r="HD535" s="122"/>
      <c r="HN535" s="122"/>
      <c r="HX535" s="122"/>
    </row>
    <row xmlns:x14ac="http://schemas.microsoft.com/office/spreadsheetml/2009/9/ac" r="536" s="3" customFormat="true" x14ac:dyDescent="0.25">
      <c r="A536" s="373"/>
      <c r="B536" s="122"/>
      <c r="L536" s="122"/>
      <c r="V536" s="122"/>
      <c r="AF536" s="122"/>
      <c r="AP536" s="122"/>
      <c r="AZ536" s="122"/>
      <c r="BA536" s="122"/>
      <c r="BJ536" s="122"/>
      <c r="BK536" s="122"/>
      <c r="BT536" s="122"/>
      <c r="CD536" s="122"/>
      <c r="CN536" s="122"/>
      <c r="CX536" s="122"/>
      <c r="DH536" s="122"/>
      <c r="DR536" s="122"/>
      <c r="EB536" s="122"/>
      <c r="EL536" s="122"/>
      <c r="EV536" s="122"/>
      <c r="FF536" s="122"/>
      <c r="FP536" s="122"/>
      <c r="FZ536" s="122"/>
      <c r="GJ536" s="122"/>
      <c r="GT536" s="122"/>
      <c r="HD536" s="122"/>
      <c r="HN536" s="122"/>
      <c r="HX536" s="122"/>
    </row>
    <row xmlns:x14ac="http://schemas.microsoft.com/office/spreadsheetml/2009/9/ac" r="537" s="3" customFormat="true" x14ac:dyDescent="0.25">
      <c r="A537" s="373"/>
      <c r="B537" s="122"/>
      <c r="L537" s="122"/>
      <c r="V537" s="122"/>
      <c r="AF537" s="122"/>
      <c r="AP537" s="122"/>
      <c r="AZ537" s="122"/>
      <c r="BA537" s="122"/>
      <c r="BJ537" s="122"/>
      <c r="BK537" s="122"/>
      <c r="BT537" s="122"/>
      <c r="CD537" s="122"/>
      <c r="CN537" s="122"/>
      <c r="CX537" s="122"/>
      <c r="DH537" s="122"/>
      <c r="DR537" s="122"/>
      <c r="EB537" s="122"/>
      <c r="EL537" s="122"/>
      <c r="EV537" s="122"/>
      <c r="FF537" s="122"/>
      <c r="FP537" s="122"/>
      <c r="FZ537" s="122"/>
      <c r="GJ537" s="122"/>
      <c r="GT537" s="122"/>
      <c r="HD537" s="122"/>
      <c r="HN537" s="122"/>
      <c r="HX537" s="122"/>
    </row>
    <row xmlns:x14ac="http://schemas.microsoft.com/office/spreadsheetml/2009/9/ac" r="538" s="3" customFormat="true" x14ac:dyDescent="0.25">
      <c r="A538" s="373"/>
      <c r="B538" s="122"/>
      <c r="L538" s="122"/>
      <c r="V538" s="122"/>
      <c r="AF538" s="122"/>
      <c r="AP538" s="122"/>
      <c r="AZ538" s="122"/>
      <c r="BA538" s="122"/>
      <c r="BJ538" s="122"/>
      <c r="BK538" s="122"/>
      <c r="BT538" s="122"/>
      <c r="CD538" s="122"/>
      <c r="CN538" s="122"/>
      <c r="CX538" s="122"/>
      <c r="DH538" s="122"/>
      <c r="DR538" s="122"/>
      <c r="EB538" s="122"/>
      <c r="EL538" s="122"/>
      <c r="EV538" s="122"/>
      <c r="FF538" s="122"/>
      <c r="FP538" s="122"/>
      <c r="FZ538" s="122"/>
      <c r="GJ538" s="122"/>
      <c r="GT538" s="122"/>
      <c r="HD538" s="122"/>
      <c r="HN538" s="122"/>
      <c r="HX538" s="122"/>
    </row>
    <row xmlns:x14ac="http://schemas.microsoft.com/office/spreadsheetml/2009/9/ac" r="539" s="3" customFormat="true" x14ac:dyDescent="0.25">
      <c r="A539" s="373"/>
      <c r="B539" s="122"/>
      <c r="L539" s="122"/>
      <c r="V539" s="122"/>
      <c r="AF539" s="122"/>
      <c r="AP539" s="122"/>
      <c r="AZ539" s="122"/>
      <c r="BA539" s="122"/>
      <c r="BJ539" s="122"/>
      <c r="BK539" s="122"/>
      <c r="BT539" s="122"/>
      <c r="CD539" s="122"/>
      <c r="CN539" s="122"/>
      <c r="CX539" s="122"/>
      <c r="DH539" s="122"/>
      <c r="DR539" s="122"/>
      <c r="EB539" s="122"/>
      <c r="EL539" s="122"/>
      <c r="EV539" s="122"/>
      <c r="FF539" s="122"/>
      <c r="FP539" s="122"/>
      <c r="FZ539" s="122"/>
      <c r="GJ539" s="122"/>
      <c r="GT539" s="122"/>
      <c r="HD539" s="122"/>
      <c r="HN539" s="122"/>
      <c r="HX539" s="122"/>
    </row>
    <row xmlns:x14ac="http://schemas.microsoft.com/office/spreadsheetml/2009/9/ac" r="540" s="3" customFormat="true" x14ac:dyDescent="0.25">
      <c r="A540" s="373"/>
      <c r="B540" s="122"/>
      <c r="L540" s="122"/>
      <c r="V540" s="122"/>
      <c r="AF540" s="122"/>
      <c r="AP540" s="122"/>
      <c r="AZ540" s="122"/>
      <c r="BA540" s="122"/>
      <c r="BJ540" s="122"/>
      <c r="BK540" s="122"/>
      <c r="BT540" s="122"/>
      <c r="CD540" s="122"/>
      <c r="CN540" s="122"/>
      <c r="CX540" s="122"/>
      <c r="DH540" s="122"/>
      <c r="DR540" s="122"/>
      <c r="EB540" s="122"/>
      <c r="EL540" s="122"/>
      <c r="EV540" s="122"/>
      <c r="FF540" s="122"/>
      <c r="FP540" s="122"/>
      <c r="FZ540" s="122"/>
      <c r="GJ540" s="122"/>
      <c r="GT540" s="122"/>
      <c r="HD540" s="122"/>
      <c r="HN540" s="122"/>
      <c r="HX540" s="122"/>
    </row>
    <row xmlns:x14ac="http://schemas.microsoft.com/office/spreadsheetml/2009/9/ac" r="541" s="3" customFormat="true" x14ac:dyDescent="0.25">
      <c r="A541" s="373"/>
      <c r="B541" s="122"/>
      <c r="L541" s="122"/>
      <c r="V541" s="122"/>
      <c r="AF541" s="122"/>
      <c r="AP541" s="122"/>
      <c r="AZ541" s="122"/>
      <c r="BA541" s="122"/>
      <c r="BJ541" s="122"/>
      <c r="BK541" s="122"/>
      <c r="BT541" s="122"/>
      <c r="CD541" s="122"/>
      <c r="CN541" s="122"/>
      <c r="CX541" s="122"/>
      <c r="DH541" s="122"/>
      <c r="DR541" s="122"/>
      <c r="EB541" s="122"/>
      <c r="EL541" s="122"/>
      <c r="EV541" s="122"/>
      <c r="FF541" s="122"/>
      <c r="FP541" s="122"/>
      <c r="FZ541" s="122"/>
      <c r="GJ541" s="122"/>
      <c r="GT541" s="122"/>
      <c r="HD541" s="122"/>
      <c r="HN541" s="122"/>
      <c r="HX541" s="122"/>
    </row>
    <row xmlns:x14ac="http://schemas.microsoft.com/office/spreadsheetml/2009/9/ac" r="542" s="3" customFormat="true" x14ac:dyDescent="0.25">
      <c r="A542" s="373"/>
      <c r="B542" s="122"/>
      <c r="L542" s="122"/>
      <c r="V542" s="122"/>
      <c r="AF542" s="122"/>
      <c r="AP542" s="122"/>
      <c r="AZ542" s="122"/>
      <c r="BA542" s="122"/>
      <c r="BJ542" s="122"/>
      <c r="BK542" s="122"/>
      <c r="BT542" s="122"/>
      <c r="CD542" s="122"/>
      <c r="CN542" s="122"/>
      <c r="CX542" s="122"/>
      <c r="DH542" s="122"/>
      <c r="DR542" s="122"/>
      <c r="EB542" s="122"/>
      <c r="EL542" s="122"/>
      <c r="EV542" s="122"/>
      <c r="FF542" s="122"/>
      <c r="FP542" s="122"/>
      <c r="FZ542" s="122"/>
      <c r="GJ542" s="122"/>
      <c r="GT542" s="122"/>
      <c r="HD542" s="122"/>
      <c r="HN542" s="122"/>
      <c r="HX542" s="122"/>
    </row>
    <row xmlns:x14ac="http://schemas.microsoft.com/office/spreadsheetml/2009/9/ac" r="543" s="3" customFormat="true" x14ac:dyDescent="0.25">
      <c r="A543" s="373"/>
      <c r="B543" s="122"/>
      <c r="L543" s="122"/>
      <c r="V543" s="122"/>
      <c r="AF543" s="122"/>
      <c r="AP543" s="122"/>
      <c r="AZ543" s="122"/>
      <c r="BA543" s="122"/>
      <c r="BJ543" s="122"/>
      <c r="BK543" s="122"/>
      <c r="BT543" s="122"/>
      <c r="CD543" s="122"/>
      <c r="CN543" s="122"/>
      <c r="CX543" s="122"/>
      <c r="DH543" s="122"/>
      <c r="DR543" s="122"/>
      <c r="EB543" s="122"/>
      <c r="EL543" s="122"/>
      <c r="EV543" s="122"/>
      <c r="FF543" s="122"/>
      <c r="FP543" s="122"/>
      <c r="FZ543" s="122"/>
      <c r="GJ543" s="122"/>
      <c r="GT543" s="122"/>
      <c r="HD543" s="122"/>
      <c r="HN543" s="122"/>
      <c r="HX543" s="122"/>
    </row>
    <row xmlns:x14ac="http://schemas.microsoft.com/office/spreadsheetml/2009/9/ac" r="544" s="3" customFormat="true" x14ac:dyDescent="0.25">
      <c r="A544" s="373"/>
      <c r="B544" s="122"/>
      <c r="L544" s="122"/>
      <c r="V544" s="122"/>
      <c r="AF544" s="122"/>
      <c r="AP544" s="122"/>
      <c r="AZ544" s="122"/>
      <c r="BA544" s="122"/>
      <c r="BJ544" s="122"/>
      <c r="BK544" s="122"/>
      <c r="BT544" s="122"/>
      <c r="CD544" s="122"/>
      <c r="CN544" s="122"/>
      <c r="CX544" s="122"/>
      <c r="DH544" s="122"/>
      <c r="DR544" s="122"/>
      <c r="EB544" s="122"/>
      <c r="EL544" s="122"/>
      <c r="EV544" s="122"/>
      <c r="FF544" s="122"/>
      <c r="FP544" s="122"/>
      <c r="FZ544" s="122"/>
      <c r="GJ544" s="122"/>
      <c r="GT544" s="122"/>
      <c r="HD544" s="122"/>
      <c r="HN544" s="122"/>
      <c r="HX544" s="122"/>
    </row>
    <row xmlns:x14ac="http://schemas.microsoft.com/office/spreadsheetml/2009/9/ac" r="545" s="3" customFormat="true" x14ac:dyDescent="0.25">
      <c r="A545" s="373"/>
      <c r="B545" s="122"/>
      <c r="L545" s="122"/>
      <c r="V545" s="122"/>
      <c r="AF545" s="122"/>
      <c r="AP545" s="122"/>
      <c r="AZ545" s="122"/>
      <c r="BA545" s="122"/>
      <c r="BJ545" s="122"/>
      <c r="BK545" s="122"/>
      <c r="BT545" s="122"/>
      <c r="CD545" s="122"/>
      <c r="CN545" s="122"/>
      <c r="CX545" s="122"/>
      <c r="DH545" s="122"/>
      <c r="DR545" s="122"/>
      <c r="EB545" s="122"/>
      <c r="EL545" s="122"/>
      <c r="EV545" s="122"/>
      <c r="FF545" s="122"/>
      <c r="FP545" s="122"/>
      <c r="FZ545" s="122"/>
      <c r="GJ545" s="122"/>
      <c r="GT545" s="122"/>
      <c r="HD545" s="122"/>
      <c r="HN545" s="122"/>
      <c r="HX545" s="122"/>
    </row>
    <row xmlns:x14ac="http://schemas.microsoft.com/office/spreadsheetml/2009/9/ac" r="546" s="3" customFormat="true" x14ac:dyDescent="0.25">
      <c r="A546" s="373"/>
      <c r="B546" s="122"/>
      <c r="L546" s="122"/>
      <c r="V546" s="122"/>
      <c r="AF546" s="122"/>
      <c r="AP546" s="122"/>
      <c r="AZ546" s="122"/>
      <c r="BA546" s="122"/>
      <c r="BJ546" s="122"/>
      <c r="BK546" s="122"/>
      <c r="BT546" s="122"/>
      <c r="CD546" s="122"/>
      <c r="CN546" s="122"/>
      <c r="CX546" s="122"/>
      <c r="DH546" s="122"/>
      <c r="DR546" s="122"/>
      <c r="EB546" s="122"/>
      <c r="EL546" s="122"/>
      <c r="EV546" s="122"/>
      <c r="FF546" s="122"/>
      <c r="FP546" s="122"/>
      <c r="FZ546" s="122"/>
      <c r="GJ546" s="122"/>
      <c r="GT546" s="122"/>
      <c r="HD546" s="122"/>
      <c r="HN546" s="122"/>
      <c r="HX546" s="122"/>
    </row>
    <row xmlns:x14ac="http://schemas.microsoft.com/office/spreadsheetml/2009/9/ac" r="547" s="3" customFormat="true" x14ac:dyDescent="0.25">
      <c r="A547" s="373"/>
      <c r="B547" s="122"/>
      <c r="L547" s="122"/>
      <c r="V547" s="122"/>
      <c r="AF547" s="122"/>
      <c r="AP547" s="122"/>
      <c r="AZ547" s="122"/>
      <c r="BA547" s="122"/>
      <c r="BJ547" s="122"/>
      <c r="BK547" s="122"/>
      <c r="BT547" s="122"/>
      <c r="CD547" s="122"/>
      <c r="CN547" s="122"/>
      <c r="CX547" s="122"/>
      <c r="DH547" s="122"/>
      <c r="DR547" s="122"/>
      <c r="EB547" s="122"/>
      <c r="EL547" s="122"/>
      <c r="EV547" s="122"/>
      <c r="FF547" s="122"/>
      <c r="FP547" s="122"/>
      <c r="FZ547" s="122"/>
      <c r="GJ547" s="122"/>
      <c r="GT547" s="122"/>
      <c r="HD547" s="122"/>
      <c r="HN547" s="122"/>
      <c r="HX547" s="122"/>
    </row>
    <row xmlns:x14ac="http://schemas.microsoft.com/office/spreadsheetml/2009/9/ac" r="548" s="3" customFormat="true" x14ac:dyDescent="0.25">
      <c r="A548" s="373"/>
      <c r="B548" s="122"/>
      <c r="L548" s="122"/>
      <c r="V548" s="122"/>
      <c r="AF548" s="122"/>
      <c r="AP548" s="122"/>
      <c r="AZ548" s="122"/>
      <c r="BA548" s="122"/>
      <c r="BJ548" s="122"/>
      <c r="BK548" s="122"/>
      <c r="BT548" s="122"/>
      <c r="CD548" s="122"/>
      <c r="CN548" s="122"/>
      <c r="CX548" s="122"/>
      <c r="DH548" s="122"/>
      <c r="DR548" s="122"/>
      <c r="EB548" s="122"/>
      <c r="EL548" s="122"/>
      <c r="EV548" s="122"/>
      <c r="FF548" s="122"/>
      <c r="FP548" s="122"/>
      <c r="FZ548" s="122"/>
      <c r="GJ548" s="122"/>
      <c r="GT548" s="122"/>
      <c r="HD548" s="122"/>
      <c r="HN548" s="122"/>
      <c r="HX548" s="122"/>
    </row>
    <row xmlns:x14ac="http://schemas.microsoft.com/office/spreadsheetml/2009/9/ac" r="549" s="3" customFormat="true" x14ac:dyDescent="0.25">
      <c r="A549" s="373"/>
      <c r="B549" s="122"/>
      <c r="L549" s="122"/>
      <c r="V549" s="122"/>
      <c r="AF549" s="122"/>
      <c r="AP549" s="122"/>
      <c r="AZ549" s="122"/>
      <c r="BA549" s="122"/>
      <c r="BJ549" s="122"/>
      <c r="BK549" s="122"/>
      <c r="BT549" s="122"/>
      <c r="CD549" s="122"/>
      <c r="CN549" s="122"/>
      <c r="CX549" s="122"/>
      <c r="DH549" s="122"/>
      <c r="DR549" s="122"/>
      <c r="EB549" s="122"/>
      <c r="EL549" s="122"/>
      <c r="EV549" s="122"/>
      <c r="FF549" s="122"/>
      <c r="FP549" s="122"/>
      <c r="FZ549" s="122"/>
      <c r="GJ549" s="122"/>
      <c r="GT549" s="122"/>
      <c r="HD549" s="122"/>
      <c r="HN549" s="122"/>
      <c r="HX549" s="122"/>
    </row>
    <row xmlns:x14ac="http://schemas.microsoft.com/office/spreadsheetml/2009/9/ac" r="550" s="3" customFormat="true" x14ac:dyDescent="0.25">
      <c r="A550" s="373"/>
      <c r="B550" s="122"/>
      <c r="L550" s="122"/>
      <c r="V550" s="122"/>
      <c r="AF550" s="122"/>
      <c r="AP550" s="122"/>
      <c r="AZ550" s="122"/>
      <c r="BA550" s="122"/>
      <c r="BJ550" s="122"/>
      <c r="BK550" s="122"/>
      <c r="BT550" s="122"/>
      <c r="CD550" s="122"/>
      <c r="CN550" s="122"/>
      <c r="CX550" s="122"/>
      <c r="DH550" s="122"/>
      <c r="DR550" s="122"/>
      <c r="EB550" s="122"/>
      <c r="EL550" s="122"/>
      <c r="EV550" s="122"/>
      <c r="FF550" s="122"/>
      <c r="FP550" s="122"/>
      <c r="FZ550" s="122"/>
      <c r="GJ550" s="122"/>
      <c r="GT550" s="122"/>
      <c r="HD550" s="122"/>
      <c r="HN550" s="122"/>
      <c r="HX550" s="122"/>
    </row>
    <row xmlns:x14ac="http://schemas.microsoft.com/office/spreadsheetml/2009/9/ac" r="551" s="3" customFormat="true" x14ac:dyDescent="0.25">
      <c r="A551" s="373"/>
      <c r="B551" s="122"/>
      <c r="L551" s="122"/>
      <c r="V551" s="122"/>
      <c r="AF551" s="122"/>
      <c r="AP551" s="122"/>
      <c r="AZ551" s="122"/>
      <c r="BA551" s="122"/>
      <c r="BJ551" s="122"/>
      <c r="BK551" s="122"/>
      <c r="BT551" s="122"/>
      <c r="CD551" s="122"/>
      <c r="CN551" s="122"/>
      <c r="CX551" s="122"/>
      <c r="DH551" s="122"/>
      <c r="DR551" s="122"/>
      <c r="EB551" s="122"/>
      <c r="EL551" s="122"/>
      <c r="EV551" s="122"/>
      <c r="FF551" s="122"/>
      <c r="FP551" s="122"/>
      <c r="FZ551" s="122"/>
      <c r="GJ551" s="122"/>
      <c r="GT551" s="122"/>
      <c r="HD551" s="122"/>
      <c r="HN551" s="122"/>
      <c r="HX551" s="122"/>
    </row>
    <row xmlns:x14ac="http://schemas.microsoft.com/office/spreadsheetml/2009/9/ac" r="552" s="3" customFormat="true" x14ac:dyDescent="0.25">
      <c r="A552" s="373"/>
      <c r="B552" s="122"/>
      <c r="L552" s="122"/>
      <c r="V552" s="122"/>
      <c r="AF552" s="122"/>
      <c r="AP552" s="122"/>
      <c r="AZ552" s="122"/>
      <c r="BA552" s="122"/>
      <c r="BJ552" s="122"/>
      <c r="BK552" s="122"/>
      <c r="BT552" s="122"/>
      <c r="CD552" s="122"/>
      <c r="CN552" s="122"/>
      <c r="CX552" s="122"/>
      <c r="DH552" s="122"/>
      <c r="DR552" s="122"/>
      <c r="EB552" s="122"/>
      <c r="EL552" s="122"/>
      <c r="EV552" s="122"/>
      <c r="FF552" s="122"/>
      <c r="FP552" s="122"/>
      <c r="FZ552" s="122"/>
      <c r="GJ552" s="122"/>
      <c r="GT552" s="122"/>
      <c r="HD552" s="122"/>
      <c r="HN552" s="122"/>
      <c r="HX552" s="122"/>
    </row>
    <row xmlns:x14ac="http://schemas.microsoft.com/office/spreadsheetml/2009/9/ac" r="553" s="3" customFormat="true" x14ac:dyDescent="0.25">
      <c r="A553" s="373"/>
      <c r="B553" s="122"/>
      <c r="L553" s="122"/>
      <c r="V553" s="122"/>
      <c r="AF553" s="122"/>
      <c r="AP553" s="122"/>
      <c r="AZ553" s="122"/>
      <c r="BA553" s="122"/>
      <c r="BJ553" s="122"/>
      <c r="BK553" s="122"/>
      <c r="BT553" s="122"/>
      <c r="CD553" s="122"/>
      <c r="CN553" s="122"/>
      <c r="CX553" s="122"/>
      <c r="DH553" s="122"/>
      <c r="DR553" s="122"/>
      <c r="EB553" s="122"/>
      <c r="EL553" s="122"/>
      <c r="EV553" s="122"/>
      <c r="FF553" s="122"/>
      <c r="FP553" s="122"/>
      <c r="FZ553" s="122"/>
      <c r="GJ553" s="122"/>
      <c r="GT553" s="122"/>
      <c r="HD553" s="122"/>
      <c r="HN553" s="122"/>
      <c r="HX553" s="122"/>
    </row>
    <row xmlns:x14ac="http://schemas.microsoft.com/office/spreadsheetml/2009/9/ac" r="554" s="3" customFormat="true" x14ac:dyDescent="0.25">
      <c r="A554" s="373"/>
      <c r="B554" s="122"/>
      <c r="L554" s="122"/>
      <c r="V554" s="122"/>
      <c r="AF554" s="122"/>
      <c r="AP554" s="122"/>
      <c r="AZ554" s="122"/>
      <c r="BA554" s="122"/>
      <c r="BJ554" s="122"/>
      <c r="BK554" s="122"/>
      <c r="BT554" s="122"/>
      <c r="CD554" s="122"/>
      <c r="CN554" s="122"/>
      <c r="CX554" s="122"/>
      <c r="DH554" s="122"/>
      <c r="DR554" s="122"/>
      <c r="EB554" s="122"/>
      <c r="EL554" s="122"/>
      <c r="EV554" s="122"/>
      <c r="FF554" s="122"/>
      <c r="FP554" s="122"/>
      <c r="FZ554" s="122"/>
      <c r="GJ554" s="122"/>
      <c r="GT554" s="122"/>
      <c r="HD554" s="122"/>
      <c r="HN554" s="122"/>
      <c r="HX554" s="122"/>
    </row>
    <row xmlns:x14ac="http://schemas.microsoft.com/office/spreadsheetml/2009/9/ac" r="555" s="3" customFormat="true" x14ac:dyDescent="0.25">
      <c r="A555" s="373"/>
      <c r="B555" s="122"/>
      <c r="L555" s="122"/>
      <c r="V555" s="122"/>
      <c r="AF555" s="122"/>
      <c r="AP555" s="122"/>
      <c r="AZ555" s="122"/>
      <c r="BA555" s="122"/>
      <c r="BJ555" s="122"/>
      <c r="BK555" s="122"/>
      <c r="BT555" s="122"/>
      <c r="CD555" s="122"/>
      <c r="CN555" s="122"/>
      <c r="CX555" s="122"/>
      <c r="DH555" s="122"/>
      <c r="DR555" s="122"/>
      <c r="EB555" s="122"/>
      <c r="EL555" s="122"/>
      <c r="EV555" s="122"/>
      <c r="FF555" s="122"/>
      <c r="FP555" s="122"/>
      <c r="FZ555" s="122"/>
      <c r="GJ555" s="122"/>
      <c r="GT555" s="122"/>
      <c r="HD555" s="122"/>
      <c r="HN555" s="122"/>
      <c r="HX555" s="122"/>
    </row>
    <row xmlns:x14ac="http://schemas.microsoft.com/office/spreadsheetml/2009/9/ac" r="556" s="3" customFormat="true" x14ac:dyDescent="0.25">
      <c r="A556" s="373"/>
      <c r="B556" s="122"/>
      <c r="L556" s="122"/>
      <c r="V556" s="122"/>
      <c r="AF556" s="122"/>
      <c r="AP556" s="122"/>
      <c r="AZ556" s="122"/>
      <c r="BA556" s="122"/>
      <c r="BJ556" s="122"/>
      <c r="BK556" s="122"/>
      <c r="BT556" s="122"/>
      <c r="CD556" s="122"/>
      <c r="CN556" s="122"/>
      <c r="CX556" s="122"/>
      <c r="DH556" s="122"/>
      <c r="DR556" s="122"/>
      <c r="EB556" s="122"/>
      <c r="EL556" s="122"/>
      <c r="EV556" s="122"/>
      <c r="FF556" s="122"/>
      <c r="FP556" s="122"/>
      <c r="FZ556" s="122"/>
      <c r="GJ556" s="122"/>
      <c r="GT556" s="122"/>
      <c r="HD556" s="122"/>
      <c r="HN556" s="122"/>
      <c r="HX556" s="122"/>
    </row>
    <row xmlns:x14ac="http://schemas.microsoft.com/office/spreadsheetml/2009/9/ac" r="557" s="3" customFormat="true" x14ac:dyDescent="0.25">
      <c r="A557" s="373"/>
      <c r="B557" s="122"/>
      <c r="L557" s="122"/>
      <c r="V557" s="122"/>
      <c r="AF557" s="122"/>
      <c r="AP557" s="122"/>
      <c r="AZ557" s="122"/>
      <c r="BA557" s="122"/>
      <c r="BJ557" s="122"/>
      <c r="BK557" s="122"/>
      <c r="BT557" s="122"/>
      <c r="CD557" s="122"/>
      <c r="CN557" s="122"/>
      <c r="CX557" s="122"/>
      <c r="DH557" s="122"/>
      <c r="DR557" s="122"/>
      <c r="EB557" s="122"/>
      <c r="EL557" s="122"/>
      <c r="EV557" s="122"/>
      <c r="FF557" s="122"/>
      <c r="FP557" s="122"/>
      <c r="FZ557" s="122"/>
      <c r="GJ557" s="122"/>
      <c r="GT557" s="122"/>
      <c r="HD557" s="122"/>
      <c r="HN557" s="122"/>
      <c r="HX557" s="122"/>
    </row>
    <row xmlns:x14ac="http://schemas.microsoft.com/office/spreadsheetml/2009/9/ac" r="558" s="3" customFormat="true" x14ac:dyDescent="0.25">
      <c r="A558" s="373"/>
      <c r="B558" s="122"/>
      <c r="L558" s="122"/>
      <c r="V558" s="122"/>
      <c r="AF558" s="122"/>
      <c r="AP558" s="122"/>
      <c r="AZ558" s="122"/>
      <c r="BA558" s="122"/>
      <c r="BJ558" s="122"/>
      <c r="BK558" s="122"/>
      <c r="BT558" s="122"/>
      <c r="CD558" s="122"/>
      <c r="CN558" s="122"/>
      <c r="CX558" s="122"/>
      <c r="DH558" s="122"/>
      <c r="DR558" s="122"/>
      <c r="EB558" s="122"/>
      <c r="EL558" s="122"/>
      <c r="EV558" s="122"/>
      <c r="FF558" s="122"/>
      <c r="FP558" s="122"/>
      <c r="FZ558" s="122"/>
      <c r="GJ558" s="122"/>
      <c r="GT558" s="122"/>
      <c r="HD558" s="122"/>
      <c r="HN558" s="122"/>
      <c r="HX558" s="122"/>
    </row>
    <row xmlns:x14ac="http://schemas.microsoft.com/office/spreadsheetml/2009/9/ac" r="559" s="3" customFormat="true" x14ac:dyDescent="0.25">
      <c r="A559" s="373"/>
      <c r="B559" s="122"/>
      <c r="L559" s="122"/>
      <c r="V559" s="122"/>
      <c r="AF559" s="122"/>
      <c r="AP559" s="122"/>
      <c r="AZ559" s="122"/>
      <c r="BA559" s="122"/>
      <c r="BJ559" s="122"/>
      <c r="BK559" s="122"/>
      <c r="BT559" s="122"/>
      <c r="CD559" s="122"/>
      <c r="CN559" s="122"/>
      <c r="CX559" s="122"/>
      <c r="DH559" s="122"/>
      <c r="DR559" s="122"/>
      <c r="EB559" s="122"/>
      <c r="EL559" s="122"/>
      <c r="EV559" s="122"/>
      <c r="FF559" s="122"/>
      <c r="FP559" s="122"/>
      <c r="FZ559" s="122"/>
      <c r="GJ559" s="122"/>
      <c r="GT559" s="122"/>
      <c r="HD559" s="122"/>
      <c r="HN559" s="122"/>
      <c r="HX559" s="122"/>
    </row>
    <row xmlns:x14ac="http://schemas.microsoft.com/office/spreadsheetml/2009/9/ac" r="560" s="3" customFormat="true" x14ac:dyDescent="0.25">
      <c r="A560" s="373"/>
      <c r="B560" s="122"/>
      <c r="L560" s="122"/>
      <c r="V560" s="122"/>
      <c r="AF560" s="122"/>
      <c r="AP560" s="122"/>
      <c r="AZ560" s="122"/>
      <c r="BA560" s="122"/>
      <c r="BJ560" s="122"/>
      <c r="BK560" s="122"/>
      <c r="BT560" s="122"/>
      <c r="CD560" s="122"/>
      <c r="CN560" s="122"/>
      <c r="CX560" s="122"/>
      <c r="DH560" s="122"/>
      <c r="DR560" s="122"/>
      <c r="EB560" s="122"/>
      <c r="EL560" s="122"/>
      <c r="EV560" s="122"/>
      <c r="FF560" s="122"/>
      <c r="FP560" s="122"/>
      <c r="FZ560" s="122"/>
      <c r="GJ560" s="122"/>
      <c r="GT560" s="122"/>
      <c r="HD560" s="122"/>
      <c r="HN560" s="122"/>
      <c r="HX560" s="122"/>
    </row>
    <row xmlns:x14ac="http://schemas.microsoft.com/office/spreadsheetml/2009/9/ac" r="561" s="3" customFormat="true" x14ac:dyDescent="0.25">
      <c r="A561" s="373"/>
      <c r="B561" s="122"/>
      <c r="L561" s="122"/>
      <c r="V561" s="122"/>
      <c r="AF561" s="122"/>
      <c r="AP561" s="122"/>
      <c r="AZ561" s="122"/>
      <c r="BA561" s="122"/>
      <c r="BJ561" s="122"/>
      <c r="BK561" s="122"/>
      <c r="BT561" s="122"/>
      <c r="CD561" s="122"/>
      <c r="CN561" s="122"/>
      <c r="CX561" s="122"/>
      <c r="DH561" s="122"/>
      <c r="DR561" s="122"/>
      <c r="EB561" s="122"/>
      <c r="EL561" s="122"/>
      <c r="EV561" s="122"/>
      <c r="FF561" s="122"/>
      <c r="FP561" s="122"/>
      <c r="FZ561" s="122"/>
      <c r="GJ561" s="122"/>
      <c r="GT561" s="122"/>
      <c r="HD561" s="122"/>
      <c r="HN561" s="122"/>
      <c r="HX561" s="122"/>
    </row>
    <row xmlns:x14ac="http://schemas.microsoft.com/office/spreadsheetml/2009/9/ac" r="562" s="3" customFormat="true" x14ac:dyDescent="0.25">
      <c r="A562" s="373"/>
      <c r="B562" s="122"/>
      <c r="L562" s="122"/>
      <c r="V562" s="122"/>
      <c r="AF562" s="122"/>
      <c r="AP562" s="122"/>
      <c r="AZ562" s="122"/>
      <c r="BA562" s="122"/>
      <c r="BJ562" s="122"/>
      <c r="BK562" s="122"/>
      <c r="BT562" s="122"/>
      <c r="CD562" s="122"/>
      <c r="CN562" s="122"/>
      <c r="CX562" s="122"/>
      <c r="DH562" s="122"/>
      <c r="DR562" s="122"/>
      <c r="EB562" s="122"/>
      <c r="EL562" s="122"/>
      <c r="EV562" s="122"/>
      <c r="FF562" s="122"/>
      <c r="FP562" s="122"/>
      <c r="FZ562" s="122"/>
      <c r="GJ562" s="122"/>
      <c r="GT562" s="122"/>
      <c r="HD562" s="122"/>
      <c r="HN562" s="122"/>
      <c r="HX562" s="122"/>
    </row>
    <row xmlns:x14ac="http://schemas.microsoft.com/office/spreadsheetml/2009/9/ac" r="563" s="3" customFormat="true" x14ac:dyDescent="0.25">
      <c r="A563" s="373"/>
      <c r="B563" s="122"/>
      <c r="L563" s="122"/>
      <c r="V563" s="122"/>
      <c r="AF563" s="122"/>
      <c r="AP563" s="122"/>
      <c r="AZ563" s="122"/>
      <c r="BA563" s="122"/>
      <c r="BJ563" s="122"/>
      <c r="BK563" s="122"/>
      <c r="BT563" s="122"/>
      <c r="CD563" s="122"/>
      <c r="CN563" s="122"/>
      <c r="CX563" s="122"/>
      <c r="DH563" s="122"/>
      <c r="DR563" s="122"/>
      <c r="EB563" s="122"/>
      <c r="EL563" s="122"/>
      <c r="EV563" s="122"/>
      <c r="FF563" s="122"/>
      <c r="FP563" s="122"/>
      <c r="FZ563" s="122"/>
      <c r="GJ563" s="122"/>
      <c r="GT563" s="122"/>
      <c r="HD563" s="122"/>
      <c r="HN563" s="122"/>
      <c r="HX563" s="122"/>
    </row>
    <row xmlns:x14ac="http://schemas.microsoft.com/office/spreadsheetml/2009/9/ac" r="564" s="3" customFormat="true" x14ac:dyDescent="0.25">
      <c r="A564" s="373"/>
      <c r="B564" s="122"/>
      <c r="L564" s="122"/>
      <c r="V564" s="122"/>
      <c r="AF564" s="122"/>
      <c r="AP564" s="122"/>
      <c r="AZ564" s="122"/>
      <c r="BA564" s="122"/>
      <c r="BJ564" s="122"/>
      <c r="BK564" s="122"/>
      <c r="BT564" s="122"/>
      <c r="CD564" s="122"/>
      <c r="CN564" s="122"/>
      <c r="CX564" s="122"/>
      <c r="DH564" s="122"/>
      <c r="DR564" s="122"/>
      <c r="EB564" s="122"/>
      <c r="EL564" s="122"/>
      <c r="EV564" s="122"/>
      <c r="FF564" s="122"/>
      <c r="FP564" s="122"/>
      <c r="FZ564" s="122"/>
      <c r="GJ564" s="122"/>
      <c r="GT564" s="122"/>
      <c r="HD564" s="122"/>
      <c r="HN564" s="122"/>
      <c r="HX564" s="122"/>
    </row>
    <row xmlns:x14ac="http://schemas.microsoft.com/office/spreadsheetml/2009/9/ac" r="565" s="3" customFormat="true" x14ac:dyDescent="0.25">
      <c r="A565" s="373"/>
      <c r="B565" s="122"/>
      <c r="L565" s="122"/>
      <c r="V565" s="122"/>
      <c r="AF565" s="122"/>
      <c r="AP565" s="122"/>
      <c r="AZ565" s="122"/>
      <c r="BA565" s="122"/>
      <c r="BJ565" s="122"/>
      <c r="BK565" s="122"/>
      <c r="BT565" s="122"/>
      <c r="CD565" s="122"/>
      <c r="CN565" s="122"/>
      <c r="CX565" s="122"/>
      <c r="DH565" s="122"/>
      <c r="DR565" s="122"/>
      <c r="EB565" s="122"/>
      <c r="EL565" s="122"/>
      <c r="EV565" s="122"/>
      <c r="FF565" s="122"/>
      <c r="FP565" s="122"/>
      <c r="FZ565" s="122"/>
      <c r="GJ565" s="122"/>
      <c r="GT565" s="122"/>
      <c r="HD565" s="122"/>
      <c r="HN565" s="122"/>
      <c r="HX565" s="122"/>
    </row>
    <row xmlns:x14ac="http://schemas.microsoft.com/office/spreadsheetml/2009/9/ac" r="566" s="3" customFormat="true" x14ac:dyDescent="0.25">
      <c r="A566" s="373"/>
      <c r="B566" s="122"/>
      <c r="L566" s="122"/>
      <c r="V566" s="122"/>
      <c r="AF566" s="122"/>
      <c r="AP566" s="122"/>
      <c r="AZ566" s="122"/>
      <c r="BA566" s="122"/>
      <c r="BJ566" s="122"/>
      <c r="BK566" s="122"/>
      <c r="BT566" s="122"/>
      <c r="CD566" s="122"/>
      <c r="CN566" s="122"/>
      <c r="CX566" s="122"/>
      <c r="DH566" s="122"/>
      <c r="DR566" s="122"/>
      <c r="EB566" s="122"/>
      <c r="EL566" s="122"/>
      <c r="EV566" s="122"/>
      <c r="FF566" s="122"/>
      <c r="FP566" s="122"/>
      <c r="FZ566" s="122"/>
      <c r="GJ566" s="122"/>
      <c r="GT566" s="122"/>
      <c r="HD566" s="122"/>
      <c r="HN566" s="122"/>
      <c r="HX566" s="122"/>
    </row>
    <row xmlns:x14ac="http://schemas.microsoft.com/office/spreadsheetml/2009/9/ac" r="567" s="3" customFormat="true" x14ac:dyDescent="0.25">
      <c r="A567" s="373"/>
      <c r="B567" s="122"/>
      <c r="L567" s="122"/>
      <c r="V567" s="122"/>
      <c r="AF567" s="122"/>
      <c r="AP567" s="122"/>
      <c r="AZ567" s="122"/>
      <c r="BA567" s="122"/>
      <c r="BJ567" s="122"/>
      <c r="BK567" s="122"/>
      <c r="BT567" s="122"/>
      <c r="CD567" s="122"/>
      <c r="CN567" s="122"/>
      <c r="CX567" s="122"/>
      <c r="DH567" s="122"/>
      <c r="DR567" s="122"/>
      <c r="EB567" s="122"/>
      <c r="EL567" s="122"/>
      <c r="EV567" s="122"/>
      <c r="FF567" s="122"/>
      <c r="FP567" s="122"/>
      <c r="FZ567" s="122"/>
      <c r="GJ567" s="122"/>
      <c r="GT567" s="122"/>
      <c r="HD567" s="122"/>
      <c r="HN567" s="122"/>
      <c r="HX567" s="122"/>
    </row>
    <row xmlns:x14ac="http://schemas.microsoft.com/office/spreadsheetml/2009/9/ac" r="568" s="3" customFormat="true" x14ac:dyDescent="0.25">
      <c r="A568" s="373"/>
      <c r="B568" s="122"/>
      <c r="L568" s="122"/>
      <c r="V568" s="122"/>
      <c r="AF568" s="122"/>
      <c r="AP568" s="122"/>
      <c r="AZ568" s="122"/>
      <c r="BA568" s="122"/>
      <c r="BJ568" s="122"/>
      <c r="BK568" s="122"/>
      <c r="BT568" s="122"/>
      <c r="CD568" s="122"/>
      <c r="CN568" s="122"/>
      <c r="CX568" s="122"/>
      <c r="DH568" s="122"/>
      <c r="DR568" s="122"/>
      <c r="EB568" s="122"/>
      <c r="EL568" s="122"/>
      <c r="EV568" s="122"/>
      <c r="FF568" s="122"/>
      <c r="FP568" s="122"/>
      <c r="FZ568" s="122"/>
      <c r="GJ568" s="122"/>
      <c r="GT568" s="122"/>
      <c r="HD568" s="122"/>
      <c r="HN568" s="122"/>
      <c r="HX568" s="122"/>
    </row>
    <row xmlns:x14ac="http://schemas.microsoft.com/office/spreadsheetml/2009/9/ac" r="569" s="3" customFormat="true" x14ac:dyDescent="0.25">
      <c r="A569" s="373"/>
      <c r="B569" s="122"/>
      <c r="L569" s="122"/>
      <c r="V569" s="122"/>
      <c r="AF569" s="122"/>
      <c r="AP569" s="122"/>
      <c r="AZ569" s="122"/>
      <c r="BA569" s="122"/>
      <c r="BJ569" s="122"/>
      <c r="BK569" s="122"/>
      <c r="BT569" s="122"/>
      <c r="CD569" s="122"/>
      <c r="CN569" s="122"/>
      <c r="CX569" s="122"/>
      <c r="DH569" s="122"/>
      <c r="DR569" s="122"/>
      <c r="EB569" s="122"/>
      <c r="EL569" s="122"/>
      <c r="EV569" s="122"/>
      <c r="FF569" s="122"/>
      <c r="FP569" s="122"/>
      <c r="FZ569" s="122"/>
      <c r="GJ569" s="122"/>
      <c r="GT569" s="122"/>
      <c r="HD569" s="122"/>
      <c r="HN569" s="122"/>
      <c r="HX569" s="122"/>
    </row>
    <row xmlns:x14ac="http://schemas.microsoft.com/office/spreadsheetml/2009/9/ac" r="570" s="3" customFormat="true" x14ac:dyDescent="0.25">
      <c r="A570" s="373"/>
      <c r="B570" s="122"/>
      <c r="L570" s="122"/>
      <c r="V570" s="122"/>
      <c r="AF570" s="122"/>
      <c r="AP570" s="122"/>
      <c r="AZ570" s="122"/>
      <c r="BA570" s="122"/>
      <c r="BJ570" s="122"/>
      <c r="BK570" s="122"/>
      <c r="BT570" s="122"/>
      <c r="CD570" s="122"/>
      <c r="CN570" s="122"/>
      <c r="CX570" s="122"/>
      <c r="DH570" s="122"/>
      <c r="DR570" s="122"/>
      <c r="EB570" s="122"/>
      <c r="EL570" s="122"/>
      <c r="EV570" s="122"/>
      <c r="FF570" s="122"/>
      <c r="FP570" s="122"/>
      <c r="FZ570" s="122"/>
      <c r="GJ570" s="122"/>
      <c r="GT570" s="122"/>
      <c r="HD570" s="122"/>
      <c r="HN570" s="122"/>
      <c r="HX570" s="122"/>
    </row>
    <row xmlns:x14ac="http://schemas.microsoft.com/office/spreadsheetml/2009/9/ac" r="571" s="3" customFormat="true" x14ac:dyDescent="0.25">
      <c r="A571" s="373"/>
      <c r="B571" s="122"/>
      <c r="L571" s="122"/>
      <c r="V571" s="122"/>
      <c r="AF571" s="122"/>
      <c r="AP571" s="122"/>
      <c r="AZ571" s="122"/>
      <c r="BA571" s="122"/>
      <c r="BJ571" s="122"/>
      <c r="BK571" s="122"/>
      <c r="BT571" s="122"/>
      <c r="CD571" s="122"/>
      <c r="CN571" s="122"/>
      <c r="CX571" s="122"/>
      <c r="DH571" s="122"/>
      <c r="DR571" s="122"/>
      <c r="EB571" s="122"/>
      <c r="EL571" s="122"/>
      <c r="EV571" s="122"/>
      <c r="FF571" s="122"/>
      <c r="FP571" s="122"/>
      <c r="FZ571" s="122"/>
      <c r="GJ571" s="122"/>
      <c r="GT571" s="122"/>
      <c r="HD571" s="122"/>
      <c r="HN571" s="122"/>
      <c r="HX571" s="122"/>
    </row>
    <row xmlns:x14ac="http://schemas.microsoft.com/office/spreadsheetml/2009/9/ac" r="572" s="3" customFormat="true" x14ac:dyDescent="0.25">
      <c r="A572" s="373"/>
      <c r="B572" s="122"/>
      <c r="L572" s="122"/>
      <c r="V572" s="122"/>
      <c r="AF572" s="122"/>
      <c r="AP572" s="122"/>
      <c r="AZ572" s="122"/>
      <c r="BA572" s="122"/>
      <c r="BJ572" s="122"/>
      <c r="BK572" s="122"/>
      <c r="BT572" s="122"/>
      <c r="CD572" s="122"/>
      <c r="CN572" s="122"/>
      <c r="CX572" s="122"/>
      <c r="DH572" s="122"/>
      <c r="DR572" s="122"/>
      <c r="EB572" s="122"/>
      <c r="EL572" s="122"/>
      <c r="EV572" s="122"/>
      <c r="FF572" s="122"/>
      <c r="FP572" s="122"/>
      <c r="FZ572" s="122"/>
      <c r="GJ572" s="122"/>
      <c r="GT572" s="122"/>
      <c r="HD572" s="122"/>
      <c r="HN572" s="122"/>
      <c r="HX572" s="122"/>
    </row>
    <row xmlns:x14ac="http://schemas.microsoft.com/office/spreadsheetml/2009/9/ac" r="573" s="3" customFormat="true" x14ac:dyDescent="0.25">
      <c r="A573" s="373"/>
      <c r="B573" s="122"/>
      <c r="L573" s="122"/>
      <c r="V573" s="122"/>
      <c r="AF573" s="122"/>
      <c r="AP573" s="122"/>
      <c r="AZ573" s="122"/>
      <c r="BA573" s="122"/>
      <c r="BJ573" s="122"/>
      <c r="BK573" s="122"/>
      <c r="BT573" s="122"/>
      <c r="CD573" s="122"/>
      <c r="CN573" s="122"/>
      <c r="CX573" s="122"/>
      <c r="DH573" s="122"/>
      <c r="DR573" s="122"/>
      <c r="EB573" s="122"/>
      <c r="EL573" s="122"/>
      <c r="EV573" s="122"/>
      <c r="FF573" s="122"/>
      <c r="FP573" s="122"/>
      <c r="FZ573" s="122"/>
      <c r="GJ573" s="122"/>
      <c r="GT573" s="122"/>
      <c r="HD573" s="122"/>
      <c r="HN573" s="122"/>
      <c r="HX573" s="122"/>
    </row>
    <row xmlns:x14ac="http://schemas.microsoft.com/office/spreadsheetml/2009/9/ac" r="574" s="3" customFormat="true" x14ac:dyDescent="0.25">
      <c r="A574" s="373"/>
      <c r="B574" s="122"/>
      <c r="L574" s="122"/>
      <c r="V574" s="122"/>
      <c r="AF574" s="122"/>
      <c r="AP574" s="122"/>
      <c r="AZ574" s="122"/>
      <c r="BA574" s="122"/>
      <c r="BJ574" s="122"/>
      <c r="BK574" s="122"/>
      <c r="BT574" s="122"/>
      <c r="CD574" s="122"/>
      <c r="CN574" s="122"/>
      <c r="CX574" s="122"/>
      <c r="DH574" s="122"/>
      <c r="DR574" s="122"/>
      <c r="EB574" s="122"/>
      <c r="EL574" s="122"/>
      <c r="EV574" s="122"/>
      <c r="FF574" s="122"/>
      <c r="FP574" s="122"/>
      <c r="FZ574" s="122"/>
      <c r="GJ574" s="122"/>
      <c r="GT574" s="122"/>
      <c r="HD574" s="122"/>
      <c r="HN574" s="122"/>
      <c r="HX574" s="122"/>
    </row>
    <row xmlns:x14ac="http://schemas.microsoft.com/office/spreadsheetml/2009/9/ac" r="575" s="3" customFormat="true" x14ac:dyDescent="0.25">
      <c r="A575" s="373"/>
      <c r="B575" s="122"/>
      <c r="L575" s="122"/>
      <c r="V575" s="122"/>
      <c r="AF575" s="122"/>
      <c r="AP575" s="122"/>
      <c r="AZ575" s="122"/>
      <c r="BA575" s="122"/>
      <c r="BJ575" s="122"/>
      <c r="BK575" s="122"/>
      <c r="BT575" s="122"/>
      <c r="CD575" s="122"/>
      <c r="CN575" s="122"/>
      <c r="CX575" s="122"/>
      <c r="DH575" s="122"/>
      <c r="DR575" s="122"/>
      <c r="EB575" s="122"/>
      <c r="EL575" s="122"/>
      <c r="EV575" s="122"/>
      <c r="FF575" s="122"/>
      <c r="FP575" s="122"/>
      <c r="FZ575" s="122"/>
      <c r="GJ575" s="122"/>
      <c r="GT575" s="122"/>
      <c r="HD575" s="122"/>
      <c r="HN575" s="122"/>
      <c r="HX575" s="122"/>
    </row>
    <row xmlns:x14ac="http://schemas.microsoft.com/office/spreadsheetml/2009/9/ac" r="576" s="3" customFormat="true" x14ac:dyDescent="0.25">
      <c r="A576" s="373"/>
      <c r="B576" s="122"/>
      <c r="L576" s="122"/>
      <c r="V576" s="122"/>
      <c r="AF576" s="122"/>
      <c r="AP576" s="122"/>
      <c r="AZ576" s="122"/>
      <c r="BA576" s="122"/>
      <c r="BJ576" s="122"/>
      <c r="BK576" s="122"/>
      <c r="BT576" s="122"/>
      <c r="CD576" s="122"/>
      <c r="CN576" s="122"/>
      <c r="CX576" s="122"/>
      <c r="DH576" s="122"/>
      <c r="DR576" s="122"/>
      <c r="EB576" s="122"/>
      <c r="EL576" s="122"/>
      <c r="EV576" s="122"/>
      <c r="FF576" s="122"/>
      <c r="FP576" s="122"/>
      <c r="FZ576" s="122"/>
      <c r="GJ576" s="122"/>
      <c r="GT576" s="122"/>
      <c r="HD576" s="122"/>
      <c r="HN576" s="122"/>
      <c r="HX576" s="122"/>
    </row>
    <row xmlns:x14ac="http://schemas.microsoft.com/office/spreadsheetml/2009/9/ac" r="577" s="3" customFormat="true" x14ac:dyDescent="0.25">
      <c r="A577" s="373"/>
      <c r="B577" s="122"/>
      <c r="L577" s="122"/>
      <c r="V577" s="122"/>
      <c r="AF577" s="122"/>
      <c r="AP577" s="122"/>
      <c r="AZ577" s="122"/>
      <c r="BA577" s="122"/>
      <c r="BJ577" s="122"/>
      <c r="BK577" s="122"/>
      <c r="BT577" s="122"/>
      <c r="CD577" s="122"/>
      <c r="CN577" s="122"/>
      <c r="CX577" s="122"/>
      <c r="DH577" s="122"/>
      <c r="DR577" s="122"/>
      <c r="EB577" s="122"/>
      <c r="EL577" s="122"/>
      <c r="EV577" s="122"/>
      <c r="FF577" s="122"/>
      <c r="FP577" s="122"/>
      <c r="FZ577" s="122"/>
      <c r="GJ577" s="122"/>
      <c r="GT577" s="122"/>
      <c r="HD577" s="122"/>
      <c r="HN577" s="122"/>
      <c r="HX577" s="122"/>
    </row>
    <row xmlns:x14ac="http://schemas.microsoft.com/office/spreadsheetml/2009/9/ac" r="578" s="3" customFormat="true" x14ac:dyDescent="0.25">
      <c r="A578" s="373"/>
      <c r="B578" s="122"/>
      <c r="L578" s="122"/>
      <c r="V578" s="122"/>
      <c r="AF578" s="122"/>
      <c r="AP578" s="122"/>
      <c r="AZ578" s="122"/>
      <c r="BA578" s="122"/>
      <c r="BJ578" s="122"/>
      <c r="BK578" s="122"/>
      <c r="BT578" s="122"/>
      <c r="CD578" s="122"/>
      <c r="CN578" s="122"/>
      <c r="CX578" s="122"/>
      <c r="DH578" s="122"/>
      <c r="DR578" s="122"/>
      <c r="EB578" s="122"/>
      <c r="EL578" s="122"/>
      <c r="EV578" s="122"/>
      <c r="FF578" s="122"/>
      <c r="FP578" s="122"/>
      <c r="FZ578" s="122"/>
      <c r="GJ578" s="122"/>
      <c r="GT578" s="122"/>
      <c r="HD578" s="122"/>
      <c r="HN578" s="122"/>
      <c r="HX578" s="122"/>
    </row>
    <row xmlns:x14ac="http://schemas.microsoft.com/office/spreadsheetml/2009/9/ac" r="579" s="3" customFormat="true" x14ac:dyDescent="0.25">
      <c r="A579" s="373"/>
      <c r="B579" s="122"/>
      <c r="L579" s="122"/>
      <c r="V579" s="122"/>
      <c r="AF579" s="122"/>
      <c r="AP579" s="122"/>
      <c r="AZ579" s="122"/>
      <c r="BA579" s="122"/>
      <c r="BJ579" s="122"/>
      <c r="BK579" s="122"/>
      <c r="BT579" s="122"/>
      <c r="CD579" s="122"/>
      <c r="CN579" s="122"/>
      <c r="CX579" s="122"/>
      <c r="DH579" s="122"/>
      <c r="DR579" s="122"/>
      <c r="EB579" s="122"/>
      <c r="EL579" s="122"/>
      <c r="EV579" s="122"/>
      <c r="FF579" s="122"/>
      <c r="FP579" s="122"/>
      <c r="FZ579" s="122"/>
      <c r="GJ579" s="122"/>
      <c r="GT579" s="122"/>
      <c r="HD579" s="122"/>
      <c r="HN579" s="122"/>
      <c r="HX579" s="122"/>
    </row>
    <row xmlns:x14ac="http://schemas.microsoft.com/office/spreadsheetml/2009/9/ac" r="580" s="3" customFormat="true" x14ac:dyDescent="0.25">
      <c r="A580" s="373"/>
      <c r="B580" s="122"/>
      <c r="L580" s="122"/>
      <c r="V580" s="122"/>
      <c r="AF580" s="122"/>
      <c r="AP580" s="122"/>
      <c r="AZ580" s="122"/>
      <c r="BA580" s="122"/>
      <c r="BJ580" s="122"/>
      <c r="BK580" s="122"/>
      <c r="BT580" s="122"/>
      <c r="CD580" s="122"/>
      <c r="CN580" s="122"/>
      <c r="CX580" s="122"/>
      <c r="DH580" s="122"/>
      <c r="DR580" s="122"/>
      <c r="EB580" s="122"/>
      <c r="EL580" s="122"/>
      <c r="EV580" s="122"/>
      <c r="FF580" s="122"/>
      <c r="FP580" s="122"/>
      <c r="FZ580" s="122"/>
      <c r="GJ580" s="122"/>
      <c r="GT580" s="122"/>
      <c r="HD580" s="122"/>
      <c r="HN580" s="122"/>
      <c r="HX580" s="122"/>
    </row>
    <row xmlns:x14ac="http://schemas.microsoft.com/office/spreadsheetml/2009/9/ac" r="581" s="3" customFormat="true" x14ac:dyDescent="0.25">
      <c r="A581" s="373"/>
      <c r="B581" s="122"/>
      <c r="L581" s="122"/>
      <c r="V581" s="122"/>
      <c r="AF581" s="122"/>
      <c r="AP581" s="122"/>
      <c r="AZ581" s="122"/>
      <c r="BA581" s="122"/>
      <c r="BJ581" s="122"/>
      <c r="BK581" s="122"/>
      <c r="BT581" s="122"/>
      <c r="CD581" s="122"/>
      <c r="CN581" s="122"/>
      <c r="CX581" s="122"/>
      <c r="DH581" s="122"/>
      <c r="DR581" s="122"/>
      <c r="EB581" s="122"/>
      <c r="EL581" s="122"/>
      <c r="EV581" s="122"/>
      <c r="FF581" s="122"/>
      <c r="FP581" s="122"/>
      <c r="FZ581" s="122"/>
      <c r="GJ581" s="122"/>
      <c r="GT581" s="122"/>
      <c r="HD581" s="122"/>
      <c r="HN581" s="122"/>
      <c r="HX581" s="122"/>
    </row>
    <row xmlns:x14ac="http://schemas.microsoft.com/office/spreadsheetml/2009/9/ac" r="582" s="3" customFormat="true" x14ac:dyDescent="0.25">
      <c r="A582" s="373"/>
      <c r="B582" s="122"/>
      <c r="L582" s="122"/>
      <c r="V582" s="122"/>
      <c r="AF582" s="122"/>
      <c r="AP582" s="122"/>
      <c r="AZ582" s="122"/>
      <c r="BA582" s="122"/>
      <c r="BJ582" s="122"/>
      <c r="BK582" s="122"/>
      <c r="BT582" s="122"/>
      <c r="CD582" s="122"/>
      <c r="CN582" s="122"/>
      <c r="CX582" s="122"/>
      <c r="DH582" s="122"/>
      <c r="DR582" s="122"/>
      <c r="EB582" s="122"/>
      <c r="EL582" s="122"/>
      <c r="EV582" s="122"/>
      <c r="FF582" s="122"/>
      <c r="FP582" s="122"/>
      <c r="FZ582" s="122"/>
      <c r="GJ582" s="122"/>
      <c r="GT582" s="122"/>
      <c r="HD582" s="122"/>
      <c r="HN582" s="122"/>
      <c r="HX582" s="122"/>
    </row>
    <row xmlns:x14ac="http://schemas.microsoft.com/office/spreadsheetml/2009/9/ac" r="583" s="3" customFormat="true" x14ac:dyDescent="0.25">
      <c r="A583" s="373"/>
      <c r="B583" s="122"/>
      <c r="L583" s="122"/>
      <c r="V583" s="122"/>
      <c r="AF583" s="122"/>
      <c r="AP583" s="122"/>
      <c r="AZ583" s="122"/>
      <c r="BA583" s="122"/>
      <c r="BJ583" s="122"/>
      <c r="BK583" s="122"/>
      <c r="BT583" s="122"/>
      <c r="CD583" s="122"/>
      <c r="CN583" s="122"/>
      <c r="CX583" s="122"/>
      <c r="DH583" s="122"/>
      <c r="DR583" s="122"/>
      <c r="EB583" s="122"/>
      <c r="EL583" s="122"/>
      <c r="EV583" s="122"/>
      <c r="FF583" s="122"/>
      <c r="FP583" s="122"/>
      <c r="FZ583" s="122"/>
      <c r="GJ583" s="122"/>
      <c r="GT583" s="122"/>
      <c r="HD583" s="122"/>
      <c r="HN583" s="122"/>
      <c r="HX583" s="122"/>
    </row>
    <row xmlns:x14ac="http://schemas.microsoft.com/office/spreadsheetml/2009/9/ac" r="584" s="3" customFormat="true" x14ac:dyDescent="0.25">
      <c r="A584" s="373"/>
      <c r="B584" s="122"/>
      <c r="L584" s="122"/>
      <c r="V584" s="122"/>
      <c r="AF584" s="122"/>
      <c r="AP584" s="122"/>
      <c r="AZ584" s="122"/>
      <c r="BA584" s="122"/>
      <c r="BJ584" s="122"/>
      <c r="BK584" s="122"/>
      <c r="BT584" s="122"/>
      <c r="CD584" s="122"/>
      <c r="CN584" s="122"/>
      <c r="CX584" s="122"/>
      <c r="DH584" s="122"/>
      <c r="DR584" s="122"/>
      <c r="EB584" s="122"/>
      <c r="EL584" s="122"/>
      <c r="EV584" s="122"/>
      <c r="FF584" s="122"/>
      <c r="FP584" s="122"/>
      <c r="FZ584" s="122"/>
      <c r="GJ584" s="122"/>
      <c r="GT584" s="122"/>
      <c r="HD584" s="122"/>
      <c r="HN584" s="122"/>
      <c r="HX584" s="122"/>
    </row>
    <row xmlns:x14ac="http://schemas.microsoft.com/office/spreadsheetml/2009/9/ac" r="585" s="3" customFormat="true" x14ac:dyDescent="0.25">
      <c r="A585" s="373"/>
      <c r="B585" s="122"/>
      <c r="L585" s="122"/>
      <c r="V585" s="122"/>
      <c r="AF585" s="122"/>
      <c r="AP585" s="122"/>
      <c r="AZ585" s="122"/>
      <c r="BA585" s="122"/>
      <c r="BJ585" s="122"/>
      <c r="BK585" s="122"/>
      <c r="BT585" s="122"/>
      <c r="CD585" s="122"/>
      <c r="CN585" s="122"/>
      <c r="CX585" s="122"/>
      <c r="DH585" s="122"/>
      <c r="DR585" s="122"/>
      <c r="EB585" s="122"/>
      <c r="EL585" s="122"/>
      <c r="EV585" s="122"/>
      <c r="FF585" s="122"/>
      <c r="FP585" s="122"/>
      <c r="FZ585" s="122"/>
      <c r="GJ585" s="122"/>
      <c r="GT585" s="122"/>
      <c r="HD585" s="122"/>
      <c r="HN585" s="122"/>
      <c r="HX585" s="122"/>
    </row>
    <row xmlns:x14ac="http://schemas.microsoft.com/office/spreadsheetml/2009/9/ac" r="586" s="3" customFormat="true" x14ac:dyDescent="0.25">
      <c r="A586" s="373"/>
      <c r="B586" s="122"/>
      <c r="L586" s="122"/>
      <c r="V586" s="122"/>
      <c r="AF586" s="122"/>
      <c r="AP586" s="122"/>
      <c r="AZ586" s="122"/>
      <c r="BA586" s="122"/>
      <c r="BJ586" s="122"/>
      <c r="BK586" s="122"/>
      <c r="BT586" s="122"/>
      <c r="CD586" s="122"/>
      <c r="CN586" s="122"/>
      <c r="CX586" s="122"/>
      <c r="DH586" s="122"/>
      <c r="DR586" s="122"/>
      <c r="EB586" s="122"/>
      <c r="EL586" s="122"/>
      <c r="EV586" s="122"/>
      <c r="FF586" s="122"/>
      <c r="FP586" s="122"/>
      <c r="FZ586" s="122"/>
      <c r="GJ586" s="122"/>
      <c r="GT586" s="122"/>
      <c r="HD586" s="122"/>
      <c r="HN586" s="122"/>
      <c r="HX586" s="122"/>
    </row>
    <row xmlns:x14ac="http://schemas.microsoft.com/office/spreadsheetml/2009/9/ac" r="587" s="3" customFormat="true" x14ac:dyDescent="0.25">
      <c r="A587" s="373"/>
      <c r="B587" s="122"/>
      <c r="L587" s="122"/>
      <c r="V587" s="122"/>
      <c r="AF587" s="122"/>
      <c r="AP587" s="122"/>
      <c r="AZ587" s="122"/>
      <c r="BA587" s="122"/>
      <c r="BJ587" s="122"/>
      <c r="BK587" s="122"/>
      <c r="BT587" s="122"/>
      <c r="CD587" s="122"/>
      <c r="CN587" s="122"/>
      <c r="CX587" s="122"/>
      <c r="DH587" s="122"/>
      <c r="DR587" s="122"/>
      <c r="EB587" s="122"/>
      <c r="EL587" s="122"/>
      <c r="EV587" s="122"/>
      <c r="FF587" s="122"/>
      <c r="FP587" s="122"/>
      <c r="FZ587" s="122"/>
      <c r="GJ587" s="122"/>
      <c r="GT587" s="122"/>
      <c r="HD587" s="122"/>
      <c r="HN587" s="122"/>
      <c r="HX587" s="122"/>
    </row>
    <row xmlns:x14ac="http://schemas.microsoft.com/office/spreadsheetml/2009/9/ac" r="588" s="3" customFormat="true" x14ac:dyDescent="0.25">
      <c r="A588" s="373"/>
      <c r="B588" s="122"/>
      <c r="L588" s="122"/>
      <c r="V588" s="122"/>
      <c r="AF588" s="122"/>
      <c r="AP588" s="122"/>
      <c r="AZ588" s="122"/>
      <c r="BA588" s="122"/>
      <c r="BJ588" s="122"/>
      <c r="BK588" s="122"/>
      <c r="BT588" s="122"/>
      <c r="CD588" s="122"/>
      <c r="CN588" s="122"/>
      <c r="CX588" s="122"/>
      <c r="DH588" s="122"/>
      <c r="DR588" s="122"/>
      <c r="EB588" s="122"/>
      <c r="EL588" s="122"/>
      <c r="EV588" s="122"/>
      <c r="FF588" s="122"/>
      <c r="FP588" s="122"/>
      <c r="FZ588" s="122"/>
      <c r="GJ588" s="122"/>
      <c r="GT588" s="122"/>
      <c r="HD588" s="122"/>
      <c r="HN588" s="122"/>
      <c r="HX588" s="122"/>
    </row>
    <row xmlns:x14ac="http://schemas.microsoft.com/office/spreadsheetml/2009/9/ac" r="589" s="3" customFormat="true" x14ac:dyDescent="0.25">
      <c r="A589" s="373"/>
      <c r="B589" s="122"/>
      <c r="L589" s="122"/>
      <c r="V589" s="122"/>
      <c r="AF589" s="122"/>
      <c r="AP589" s="122"/>
      <c r="AZ589" s="122"/>
      <c r="BA589" s="122"/>
      <c r="BJ589" s="122"/>
      <c r="BK589" s="122"/>
      <c r="BT589" s="122"/>
      <c r="CD589" s="122"/>
      <c r="CN589" s="122"/>
      <c r="CX589" s="122"/>
      <c r="DH589" s="122"/>
      <c r="DR589" s="122"/>
      <c r="EB589" s="122"/>
      <c r="EL589" s="122"/>
      <c r="EV589" s="122"/>
      <c r="FF589" s="122"/>
      <c r="FP589" s="122"/>
      <c r="FZ589" s="122"/>
      <c r="GJ589" s="122"/>
      <c r="GT589" s="122"/>
      <c r="HD589" s="122"/>
      <c r="HN589" s="122"/>
      <c r="HX589" s="122"/>
    </row>
    <row xmlns:x14ac="http://schemas.microsoft.com/office/spreadsheetml/2009/9/ac" r="590" s="3" customFormat="true" x14ac:dyDescent="0.25">
      <c r="A590" s="373"/>
      <c r="B590" s="122"/>
      <c r="L590" s="122"/>
      <c r="V590" s="122"/>
      <c r="AF590" s="122"/>
      <c r="AP590" s="122"/>
      <c r="AZ590" s="122"/>
      <c r="BA590" s="122"/>
      <c r="BJ590" s="122"/>
      <c r="BK590" s="122"/>
      <c r="BT590" s="122"/>
      <c r="CD590" s="122"/>
      <c r="CN590" s="122"/>
      <c r="CX590" s="122"/>
      <c r="DH590" s="122"/>
      <c r="DR590" s="122"/>
      <c r="EB590" s="122"/>
      <c r="EL590" s="122"/>
      <c r="EV590" s="122"/>
      <c r="FF590" s="122"/>
      <c r="FP590" s="122"/>
      <c r="FZ590" s="122"/>
      <c r="GJ590" s="122"/>
      <c r="GT590" s="122"/>
      <c r="HD590" s="122"/>
      <c r="HN590" s="122"/>
      <c r="HX590" s="122"/>
    </row>
    <row xmlns:x14ac="http://schemas.microsoft.com/office/spreadsheetml/2009/9/ac" r="591" s="3" customFormat="true" x14ac:dyDescent="0.25">
      <c r="A591" s="373"/>
      <c r="B591" s="122"/>
      <c r="L591" s="122"/>
      <c r="V591" s="122"/>
      <c r="AF591" s="122"/>
      <c r="AP591" s="122"/>
      <c r="AZ591" s="122"/>
      <c r="BA591" s="122"/>
      <c r="BJ591" s="122"/>
      <c r="BK591" s="122"/>
      <c r="BT591" s="122"/>
      <c r="CD591" s="122"/>
      <c r="CN591" s="122"/>
      <c r="CX591" s="122"/>
      <c r="DH591" s="122"/>
      <c r="DR591" s="122"/>
      <c r="EB591" s="122"/>
      <c r="EL591" s="122"/>
      <c r="EV591" s="122"/>
      <c r="FF591" s="122"/>
      <c r="FP591" s="122"/>
      <c r="FZ591" s="122"/>
      <c r="GJ591" s="122"/>
      <c r="GT591" s="122"/>
      <c r="HD591" s="122"/>
      <c r="HN591" s="122"/>
      <c r="HX591" s="122"/>
    </row>
    <row xmlns:x14ac="http://schemas.microsoft.com/office/spreadsheetml/2009/9/ac" r="592" s="3" customFormat="true" x14ac:dyDescent="0.25">
      <c r="A592" s="373"/>
      <c r="B592" s="122"/>
      <c r="L592" s="122"/>
      <c r="V592" s="122"/>
      <c r="AF592" s="122"/>
      <c r="AP592" s="122"/>
      <c r="AZ592" s="122"/>
      <c r="BA592" s="122"/>
      <c r="BJ592" s="122"/>
      <c r="BK592" s="122"/>
      <c r="BT592" s="122"/>
      <c r="CD592" s="122"/>
      <c r="CN592" s="122"/>
      <c r="CX592" s="122"/>
      <c r="DH592" s="122"/>
      <c r="DR592" s="122"/>
      <c r="EB592" s="122"/>
      <c r="EL592" s="122"/>
      <c r="EV592" s="122"/>
      <c r="FF592" s="122"/>
      <c r="FP592" s="122"/>
      <c r="FZ592" s="122"/>
      <c r="GJ592" s="122"/>
      <c r="GT592" s="122"/>
      <c r="HD592" s="122"/>
      <c r="HN592" s="122"/>
      <c r="HX592" s="122"/>
    </row>
    <row xmlns:x14ac="http://schemas.microsoft.com/office/spreadsheetml/2009/9/ac" r="593" s="3" customFormat="true" x14ac:dyDescent="0.25">
      <c r="A593" s="373"/>
      <c r="B593" s="122"/>
      <c r="L593" s="122"/>
      <c r="V593" s="122"/>
      <c r="AF593" s="122"/>
      <c r="AP593" s="122"/>
      <c r="AZ593" s="122"/>
      <c r="BA593" s="122"/>
      <c r="BJ593" s="122"/>
      <c r="BK593" s="122"/>
      <c r="BT593" s="122"/>
      <c r="CD593" s="122"/>
      <c r="CN593" s="122"/>
      <c r="CX593" s="122"/>
      <c r="DH593" s="122"/>
      <c r="DR593" s="122"/>
      <c r="EB593" s="122"/>
      <c r="EL593" s="122"/>
      <c r="EV593" s="122"/>
      <c r="FF593" s="122"/>
      <c r="FP593" s="122"/>
      <c r="FZ593" s="122"/>
      <c r="GJ593" s="122"/>
      <c r="GT593" s="122"/>
      <c r="HD593" s="122"/>
      <c r="HN593" s="122"/>
      <c r="HX593" s="122"/>
    </row>
    <row xmlns:x14ac="http://schemas.microsoft.com/office/spreadsheetml/2009/9/ac" r="594" s="3" customFormat="true" x14ac:dyDescent="0.25">
      <c r="A594" s="373"/>
      <c r="B594" s="122"/>
      <c r="L594" s="122"/>
      <c r="V594" s="122"/>
      <c r="AF594" s="122"/>
      <c r="AP594" s="122"/>
      <c r="AZ594" s="122"/>
      <c r="BA594" s="122"/>
      <c r="BJ594" s="122"/>
      <c r="BK594" s="122"/>
      <c r="BT594" s="122"/>
      <c r="CD594" s="122"/>
      <c r="CN594" s="122"/>
      <c r="CX594" s="122"/>
      <c r="DH594" s="122"/>
      <c r="DR594" s="122"/>
      <c r="EB594" s="122"/>
      <c r="EL594" s="122"/>
      <c r="EV594" s="122"/>
      <c r="FF594" s="122"/>
      <c r="FP594" s="122"/>
      <c r="FZ594" s="122"/>
      <c r="GJ594" s="122"/>
      <c r="GT594" s="122"/>
      <c r="HD594" s="122"/>
      <c r="HN594" s="122"/>
      <c r="HX594" s="122"/>
    </row>
    <row xmlns:x14ac="http://schemas.microsoft.com/office/spreadsheetml/2009/9/ac" r="595" s="3" customFormat="true" x14ac:dyDescent="0.25">
      <c r="A595" s="373"/>
      <c r="B595" s="122"/>
      <c r="L595" s="122"/>
      <c r="V595" s="122"/>
      <c r="AF595" s="122"/>
      <c r="AP595" s="122"/>
      <c r="AZ595" s="122"/>
      <c r="BA595" s="122"/>
      <c r="BJ595" s="122"/>
      <c r="BK595" s="122"/>
      <c r="BT595" s="122"/>
      <c r="CD595" s="122"/>
      <c r="CN595" s="122"/>
      <c r="CX595" s="122"/>
      <c r="DH595" s="122"/>
      <c r="DR595" s="122"/>
      <c r="EB595" s="122"/>
      <c r="EL595" s="122"/>
      <c r="EV595" s="122"/>
      <c r="FF595" s="122"/>
      <c r="FP595" s="122"/>
      <c r="FZ595" s="122"/>
      <c r="GJ595" s="122"/>
      <c r="GT595" s="122"/>
      <c r="HD595" s="122"/>
      <c r="HN595" s="122"/>
      <c r="HX595" s="122"/>
    </row>
    <row xmlns:x14ac="http://schemas.microsoft.com/office/spreadsheetml/2009/9/ac" r="596" s="3" customFormat="true" x14ac:dyDescent="0.25">
      <c r="A596" s="373"/>
      <c r="B596" s="122"/>
      <c r="L596" s="122"/>
      <c r="V596" s="122"/>
      <c r="AF596" s="122"/>
      <c r="AP596" s="122"/>
      <c r="AZ596" s="122"/>
      <c r="BA596" s="122"/>
      <c r="BJ596" s="122"/>
      <c r="BK596" s="122"/>
      <c r="BT596" s="122"/>
      <c r="CD596" s="122"/>
      <c r="CN596" s="122"/>
      <c r="CX596" s="122"/>
      <c r="DH596" s="122"/>
      <c r="DR596" s="122"/>
      <c r="EB596" s="122"/>
      <c r="EL596" s="122"/>
      <c r="EV596" s="122"/>
      <c r="FF596" s="122"/>
      <c r="FP596" s="122"/>
      <c r="FZ596" s="122"/>
      <c r="GJ596" s="122"/>
      <c r="GT596" s="122"/>
      <c r="HD596" s="122"/>
      <c r="HN596" s="122"/>
      <c r="HX596" s="122"/>
    </row>
    <row xmlns:x14ac="http://schemas.microsoft.com/office/spreadsheetml/2009/9/ac" r="597" s="3" customFormat="true" x14ac:dyDescent="0.25">
      <c r="A597" s="373"/>
      <c r="B597" s="122"/>
      <c r="L597" s="122"/>
      <c r="V597" s="122"/>
      <c r="AF597" s="122"/>
      <c r="AP597" s="122"/>
      <c r="AZ597" s="122"/>
      <c r="BA597" s="122"/>
      <c r="BJ597" s="122"/>
      <c r="BK597" s="122"/>
      <c r="BT597" s="122"/>
      <c r="CD597" s="122"/>
      <c r="CN597" s="122"/>
      <c r="CX597" s="122"/>
      <c r="DH597" s="122"/>
      <c r="DR597" s="122"/>
      <c r="EB597" s="122"/>
      <c r="EL597" s="122"/>
      <c r="EV597" s="122"/>
      <c r="FF597" s="122"/>
      <c r="FP597" s="122"/>
      <c r="FZ597" s="122"/>
      <c r="GJ597" s="122"/>
      <c r="GT597" s="122"/>
      <c r="HD597" s="122"/>
      <c r="HN597" s="122"/>
      <c r="HX597" s="122"/>
    </row>
    <row xmlns:x14ac="http://schemas.microsoft.com/office/spreadsheetml/2009/9/ac" r="598" s="3" customFormat="true" x14ac:dyDescent="0.25">
      <c r="A598" s="373"/>
      <c r="B598" s="122"/>
      <c r="L598" s="122"/>
      <c r="V598" s="122"/>
      <c r="AF598" s="122"/>
      <c r="AP598" s="122"/>
      <c r="AZ598" s="122"/>
      <c r="BA598" s="122"/>
      <c r="BJ598" s="122"/>
      <c r="BK598" s="122"/>
      <c r="BT598" s="122"/>
      <c r="CD598" s="122"/>
      <c r="CN598" s="122"/>
      <c r="CX598" s="122"/>
      <c r="DH598" s="122"/>
      <c r="DR598" s="122"/>
      <c r="EB598" s="122"/>
      <c r="EL598" s="122"/>
      <c r="EV598" s="122"/>
      <c r="FF598" s="122"/>
      <c r="FP598" s="122"/>
      <c r="FZ598" s="122"/>
      <c r="GJ598" s="122"/>
      <c r="GT598" s="122"/>
      <c r="HD598" s="122"/>
      <c r="HN598" s="122"/>
      <c r="HX598" s="122"/>
    </row>
    <row xmlns:x14ac="http://schemas.microsoft.com/office/spreadsheetml/2009/9/ac" r="599" s="3" customFormat="true" x14ac:dyDescent="0.25">
      <c r="A599" s="373"/>
      <c r="B599" s="122"/>
      <c r="L599" s="122"/>
      <c r="V599" s="122"/>
      <c r="AF599" s="122"/>
      <c r="AP599" s="122"/>
      <c r="AZ599" s="122"/>
      <c r="BA599" s="122"/>
      <c r="BJ599" s="122"/>
      <c r="BK599" s="122"/>
      <c r="BT599" s="122"/>
      <c r="CD599" s="122"/>
      <c r="CN599" s="122"/>
      <c r="CX599" s="122"/>
      <c r="DH599" s="122"/>
      <c r="DR599" s="122"/>
      <c r="EB599" s="122"/>
      <c r="EL599" s="122"/>
      <c r="EV599" s="122"/>
      <c r="FF599" s="122"/>
      <c r="FP599" s="122"/>
      <c r="FZ599" s="122"/>
      <c r="GJ599" s="122"/>
      <c r="GT599" s="122"/>
      <c r="HD599" s="122"/>
      <c r="HN599" s="122"/>
      <c r="HX599" s="122"/>
    </row>
    <row xmlns:x14ac="http://schemas.microsoft.com/office/spreadsheetml/2009/9/ac" r="600" s="3" customFormat="true" x14ac:dyDescent="0.25">
      <c r="A600" s="373"/>
      <c r="B600" s="122"/>
      <c r="L600" s="122"/>
      <c r="V600" s="122"/>
      <c r="AF600" s="122"/>
      <c r="AP600" s="122"/>
      <c r="AZ600" s="122"/>
      <c r="BA600" s="122"/>
      <c r="BJ600" s="122"/>
      <c r="BK600" s="122"/>
      <c r="BT600" s="122"/>
      <c r="CD600" s="122"/>
      <c r="CN600" s="122"/>
      <c r="CX600" s="122"/>
      <c r="DH600" s="122"/>
      <c r="DR600" s="122"/>
      <c r="EB600" s="122"/>
      <c r="EL600" s="122"/>
      <c r="EV600" s="122"/>
      <c r="FF600" s="122"/>
      <c r="FP600" s="122"/>
      <c r="FZ600" s="122"/>
      <c r="GJ600" s="122"/>
      <c r="GT600" s="122"/>
      <c r="HD600" s="122"/>
      <c r="HN600" s="122"/>
      <c r="HX600" s="122"/>
    </row>
    <row xmlns:x14ac="http://schemas.microsoft.com/office/spreadsheetml/2009/9/ac" r="601" s="3" customFormat="true" x14ac:dyDescent="0.25">
      <c r="A601" s="373"/>
      <c r="B601" s="122"/>
      <c r="L601" s="122"/>
      <c r="V601" s="122"/>
      <c r="AF601" s="122"/>
      <c r="AP601" s="122"/>
      <c r="AZ601" s="122"/>
      <c r="BA601" s="122"/>
      <c r="BJ601" s="122"/>
      <c r="BK601" s="122"/>
      <c r="BT601" s="122"/>
      <c r="CD601" s="122"/>
      <c r="CN601" s="122"/>
      <c r="CX601" s="122"/>
      <c r="DH601" s="122"/>
      <c r="DR601" s="122"/>
      <c r="EB601" s="122"/>
      <c r="EL601" s="122"/>
      <c r="EV601" s="122"/>
      <c r="FF601" s="122"/>
      <c r="FP601" s="122"/>
      <c r="FZ601" s="122"/>
      <c r="GJ601" s="122"/>
      <c r="GT601" s="122"/>
      <c r="HD601" s="122"/>
      <c r="HN601" s="122"/>
      <c r="HX601" s="122"/>
    </row>
    <row xmlns:x14ac="http://schemas.microsoft.com/office/spreadsheetml/2009/9/ac" r="602" s="3" customFormat="true" x14ac:dyDescent="0.25">
      <c r="A602" s="373"/>
      <c r="B602" s="122"/>
      <c r="L602" s="122"/>
      <c r="V602" s="122"/>
      <c r="AF602" s="122"/>
      <c r="AP602" s="122"/>
      <c r="AZ602" s="122"/>
      <c r="BA602" s="122"/>
      <c r="BJ602" s="122"/>
      <c r="BK602" s="122"/>
      <c r="BT602" s="122"/>
      <c r="CD602" s="122"/>
      <c r="CN602" s="122"/>
      <c r="CX602" s="122"/>
      <c r="DH602" s="122"/>
      <c r="DR602" s="122"/>
      <c r="EB602" s="122"/>
      <c r="EL602" s="122"/>
      <c r="EV602" s="122"/>
      <c r="FF602" s="122"/>
      <c r="FP602" s="122"/>
      <c r="FZ602" s="122"/>
      <c r="GJ602" s="122"/>
      <c r="GT602" s="122"/>
      <c r="HD602" s="122"/>
      <c r="HN602" s="122"/>
      <c r="HX602" s="122"/>
    </row>
    <row xmlns:x14ac="http://schemas.microsoft.com/office/spreadsheetml/2009/9/ac" r="603" s="3" customFormat="true" x14ac:dyDescent="0.25">
      <c r="A603" s="373"/>
      <c r="B603" s="122"/>
      <c r="L603" s="122"/>
      <c r="V603" s="122"/>
      <c r="AF603" s="122"/>
      <c r="AP603" s="122"/>
      <c r="AZ603" s="122"/>
      <c r="BA603" s="122"/>
      <c r="BJ603" s="122"/>
      <c r="BK603" s="122"/>
      <c r="BT603" s="122"/>
      <c r="CD603" s="122"/>
      <c r="CN603" s="122"/>
      <c r="CX603" s="122"/>
      <c r="DH603" s="122"/>
      <c r="DR603" s="122"/>
      <c r="EB603" s="122"/>
      <c r="EL603" s="122"/>
      <c r="EV603" s="122"/>
      <c r="FF603" s="122"/>
      <c r="FP603" s="122"/>
      <c r="FZ603" s="122"/>
      <c r="GJ603" s="122"/>
      <c r="GT603" s="122"/>
      <c r="HD603" s="122"/>
      <c r="HN603" s="122"/>
      <c r="HX603" s="122"/>
    </row>
    <row xmlns:x14ac="http://schemas.microsoft.com/office/spreadsheetml/2009/9/ac" r="604" s="3" customFormat="true" x14ac:dyDescent="0.25">
      <c r="A604" s="373"/>
      <c r="B604" s="122"/>
      <c r="L604" s="122"/>
      <c r="V604" s="122"/>
      <c r="AF604" s="122"/>
      <c r="AP604" s="122"/>
      <c r="AZ604" s="122"/>
      <c r="BA604" s="122"/>
      <c r="BJ604" s="122"/>
      <c r="BK604" s="122"/>
      <c r="BT604" s="122"/>
      <c r="CD604" s="122"/>
      <c r="CN604" s="122"/>
      <c r="CX604" s="122"/>
      <c r="DH604" s="122"/>
      <c r="DR604" s="122"/>
      <c r="EB604" s="122"/>
      <c r="EL604" s="122"/>
      <c r="EV604" s="122"/>
      <c r="FF604" s="122"/>
      <c r="FP604" s="122"/>
      <c r="FZ604" s="122"/>
      <c r="GJ604" s="122"/>
      <c r="GT604" s="122"/>
      <c r="HD604" s="122"/>
      <c r="HN604" s="122"/>
      <c r="HX604" s="122"/>
    </row>
    <row xmlns:x14ac="http://schemas.microsoft.com/office/spreadsheetml/2009/9/ac" r="605" s="3" customFormat="true" x14ac:dyDescent="0.25">
      <c r="A605" s="373"/>
      <c r="B605" s="122"/>
      <c r="L605" s="122"/>
      <c r="V605" s="122"/>
      <c r="AF605" s="122"/>
      <c r="AP605" s="122"/>
      <c r="AZ605" s="122"/>
      <c r="BA605" s="122"/>
      <c r="BJ605" s="122"/>
      <c r="BK605" s="122"/>
      <c r="BT605" s="122"/>
      <c r="CD605" s="122"/>
      <c r="CN605" s="122"/>
      <c r="CX605" s="122"/>
      <c r="DH605" s="122"/>
      <c r="DR605" s="122"/>
      <c r="EB605" s="122"/>
      <c r="EL605" s="122"/>
      <c r="EV605" s="122"/>
      <c r="FF605" s="122"/>
      <c r="FP605" s="122"/>
      <c r="FZ605" s="122"/>
      <c r="GJ605" s="122"/>
      <c r="GT605" s="122"/>
      <c r="HD605" s="122"/>
      <c r="HN605" s="122"/>
      <c r="HX605" s="122"/>
    </row>
    <row xmlns:x14ac="http://schemas.microsoft.com/office/spreadsheetml/2009/9/ac" r="606" s="3" customFormat="true" x14ac:dyDescent="0.25">
      <c r="A606" s="373"/>
      <c r="B606" s="122"/>
      <c r="L606" s="122"/>
      <c r="V606" s="122"/>
      <c r="AF606" s="122"/>
      <c r="AP606" s="122"/>
      <c r="AZ606" s="122"/>
      <c r="BA606" s="122"/>
      <c r="BJ606" s="122"/>
      <c r="BK606" s="122"/>
      <c r="BT606" s="122"/>
      <c r="CD606" s="122"/>
      <c r="CN606" s="122"/>
      <c r="CX606" s="122"/>
      <c r="DH606" s="122"/>
      <c r="DR606" s="122"/>
      <c r="EB606" s="122"/>
      <c r="EL606" s="122"/>
      <c r="EV606" s="122"/>
      <c r="FF606" s="122"/>
      <c r="FP606" s="122"/>
      <c r="FZ606" s="122"/>
      <c r="GJ606" s="122"/>
      <c r="GT606" s="122"/>
      <c r="HD606" s="122"/>
      <c r="HN606" s="122"/>
      <c r="HX606" s="122"/>
    </row>
    <row xmlns:x14ac="http://schemas.microsoft.com/office/spreadsheetml/2009/9/ac" r="607" s="3" customFormat="true" x14ac:dyDescent="0.25">
      <c r="A607" s="373"/>
      <c r="B607" s="122"/>
      <c r="L607" s="122"/>
      <c r="V607" s="122"/>
      <c r="AF607" s="122"/>
      <c r="AP607" s="122"/>
      <c r="AZ607" s="122"/>
      <c r="BA607" s="122"/>
      <c r="BJ607" s="122"/>
      <c r="BK607" s="122"/>
      <c r="BT607" s="122"/>
      <c r="CD607" s="122"/>
      <c r="CN607" s="122"/>
      <c r="CX607" s="122"/>
      <c r="DH607" s="122"/>
      <c r="DR607" s="122"/>
      <c r="EB607" s="122"/>
      <c r="EL607" s="122"/>
      <c r="EV607" s="122"/>
      <c r="FF607" s="122"/>
      <c r="FP607" s="122"/>
      <c r="FZ607" s="122"/>
      <c r="GJ607" s="122"/>
      <c r="GT607" s="122"/>
      <c r="HD607" s="122"/>
      <c r="HN607" s="122"/>
      <c r="HX607" s="122"/>
    </row>
    <row xmlns:x14ac="http://schemas.microsoft.com/office/spreadsheetml/2009/9/ac" r="608" s="3" customFormat="true" x14ac:dyDescent="0.25">
      <c r="A608" s="373"/>
      <c r="B608" s="122"/>
      <c r="L608" s="122"/>
      <c r="V608" s="122"/>
      <c r="AF608" s="122"/>
      <c r="AP608" s="122"/>
      <c r="AZ608" s="122"/>
      <c r="BA608" s="122"/>
      <c r="BJ608" s="122"/>
      <c r="BK608" s="122"/>
      <c r="BT608" s="122"/>
      <c r="CD608" s="122"/>
      <c r="CN608" s="122"/>
      <c r="CX608" s="122"/>
      <c r="DH608" s="122"/>
      <c r="DR608" s="122"/>
      <c r="EB608" s="122"/>
      <c r="EL608" s="122"/>
      <c r="EV608" s="122"/>
      <c r="FF608" s="122"/>
      <c r="FP608" s="122"/>
      <c r="FZ608" s="122"/>
      <c r="GJ608" s="122"/>
      <c r="GT608" s="122"/>
      <c r="HD608" s="122"/>
      <c r="HN608" s="122"/>
      <c r="HX608" s="122"/>
    </row>
    <row xmlns:x14ac="http://schemas.microsoft.com/office/spreadsheetml/2009/9/ac" r="609" s="3" customFormat="true" x14ac:dyDescent="0.25">
      <c r="A609" s="373"/>
      <c r="B609" s="122"/>
      <c r="L609" s="122"/>
      <c r="V609" s="122"/>
      <c r="AF609" s="122"/>
      <c r="AP609" s="122"/>
      <c r="AZ609" s="122"/>
      <c r="BA609" s="122"/>
      <c r="BJ609" s="122"/>
      <c r="BK609" s="122"/>
      <c r="BT609" s="122"/>
      <c r="CD609" s="122"/>
      <c r="CN609" s="122"/>
      <c r="CX609" s="122"/>
      <c r="DH609" s="122"/>
      <c r="DR609" s="122"/>
      <c r="EB609" s="122"/>
      <c r="EL609" s="122"/>
      <c r="EV609" s="122"/>
      <c r="FF609" s="122"/>
      <c r="FP609" s="122"/>
      <c r="FZ609" s="122"/>
      <c r="GJ609" s="122"/>
      <c r="GT609" s="122"/>
      <c r="HD609" s="122"/>
      <c r="HN609" s="122"/>
      <c r="HX609" s="122"/>
    </row>
    <row xmlns:x14ac="http://schemas.microsoft.com/office/spreadsheetml/2009/9/ac" r="610" s="3" customFormat="true" x14ac:dyDescent="0.25">
      <c r="A610" s="373"/>
      <c r="B610" s="122"/>
      <c r="L610" s="122"/>
      <c r="V610" s="122"/>
      <c r="AF610" s="122"/>
      <c r="AP610" s="122"/>
      <c r="AZ610" s="122"/>
      <c r="BA610" s="122"/>
      <c r="BJ610" s="122"/>
      <c r="BK610" s="122"/>
      <c r="BT610" s="122"/>
      <c r="CD610" s="122"/>
      <c r="CN610" s="122"/>
      <c r="CX610" s="122"/>
      <c r="DH610" s="122"/>
      <c r="DR610" s="122"/>
      <c r="EB610" s="122"/>
      <c r="EL610" s="122"/>
      <c r="EV610" s="122"/>
      <c r="FF610" s="122"/>
      <c r="FP610" s="122"/>
      <c r="FZ610" s="122"/>
      <c r="GJ610" s="122"/>
      <c r="GT610" s="122"/>
      <c r="HD610" s="122"/>
      <c r="HN610" s="122"/>
      <c r="HX610" s="122"/>
    </row>
    <row xmlns:x14ac="http://schemas.microsoft.com/office/spreadsheetml/2009/9/ac" r="611" s="3" customFormat="true" x14ac:dyDescent="0.25">
      <c r="A611" s="373"/>
      <c r="B611" s="122"/>
      <c r="L611" s="122"/>
      <c r="V611" s="122"/>
      <c r="AF611" s="122"/>
      <c r="AP611" s="122"/>
      <c r="AZ611" s="122"/>
      <c r="BA611" s="122"/>
      <c r="BJ611" s="122"/>
      <c r="BK611" s="122"/>
      <c r="BT611" s="122"/>
      <c r="CD611" s="122"/>
      <c r="CN611" s="122"/>
      <c r="CX611" s="122"/>
      <c r="DH611" s="122"/>
      <c r="DR611" s="122"/>
      <c r="EB611" s="122"/>
      <c r="EL611" s="122"/>
      <c r="EV611" s="122"/>
      <c r="FF611" s="122"/>
      <c r="FP611" s="122"/>
      <c r="FZ611" s="122"/>
      <c r="GJ611" s="122"/>
      <c r="GT611" s="122"/>
      <c r="HD611" s="122"/>
      <c r="HN611" s="122"/>
      <c r="HX611" s="122"/>
    </row>
    <row xmlns:x14ac="http://schemas.microsoft.com/office/spreadsheetml/2009/9/ac" r="612" s="3" customFormat="true" x14ac:dyDescent="0.25">
      <c r="A612" s="373"/>
      <c r="B612" s="122"/>
      <c r="L612" s="122"/>
      <c r="V612" s="122"/>
      <c r="AF612" s="122"/>
      <c r="AP612" s="122"/>
      <c r="AZ612" s="122"/>
      <c r="BA612" s="122"/>
      <c r="BJ612" s="122"/>
      <c r="BK612" s="122"/>
      <c r="BT612" s="122"/>
      <c r="CD612" s="122"/>
      <c r="CN612" s="122"/>
      <c r="CX612" s="122"/>
      <c r="DH612" s="122"/>
      <c r="DR612" s="122"/>
      <c r="EB612" s="122"/>
      <c r="EL612" s="122"/>
      <c r="EV612" s="122"/>
      <c r="FF612" s="122"/>
      <c r="FP612" s="122"/>
      <c r="FZ612" s="122"/>
      <c r="GJ612" s="122"/>
      <c r="GT612" s="122"/>
      <c r="HD612" s="122"/>
      <c r="HN612" s="122"/>
      <c r="HX612" s="122"/>
    </row>
    <row xmlns:x14ac="http://schemas.microsoft.com/office/spreadsheetml/2009/9/ac" r="613" s="3" customFormat="true" x14ac:dyDescent="0.25">
      <c r="A613" s="373"/>
      <c r="B613" s="122"/>
      <c r="L613" s="122"/>
      <c r="V613" s="122"/>
      <c r="AF613" s="122"/>
      <c r="AP613" s="122"/>
      <c r="AZ613" s="122"/>
      <c r="BA613" s="122"/>
      <c r="BJ613" s="122"/>
      <c r="BK613" s="122"/>
      <c r="BT613" s="122"/>
      <c r="CD613" s="122"/>
      <c r="CN613" s="122"/>
      <c r="CX613" s="122"/>
      <c r="DH613" s="122"/>
      <c r="DR613" s="122"/>
      <c r="EB613" s="122"/>
      <c r="EL613" s="122"/>
      <c r="EV613" s="122"/>
      <c r="FF613" s="122"/>
      <c r="FP613" s="122"/>
      <c r="FZ613" s="122"/>
      <c r="GJ613" s="122"/>
      <c r="GT613" s="122"/>
      <c r="HD613" s="122"/>
      <c r="HN613" s="122"/>
      <c r="HX613" s="122"/>
    </row>
    <row xmlns:x14ac="http://schemas.microsoft.com/office/spreadsheetml/2009/9/ac" r="614" s="3" customFormat="true" x14ac:dyDescent="0.25">
      <c r="A614" s="373"/>
      <c r="B614" s="122"/>
      <c r="L614" s="122"/>
      <c r="V614" s="122"/>
      <c r="AF614" s="122"/>
      <c r="AP614" s="122"/>
      <c r="AZ614" s="122"/>
      <c r="BA614" s="122"/>
      <c r="BJ614" s="122"/>
      <c r="BK614" s="122"/>
      <c r="BT614" s="122"/>
      <c r="CD614" s="122"/>
      <c r="CN614" s="122"/>
      <c r="CX614" s="122"/>
      <c r="DH614" s="122"/>
      <c r="DR614" s="122"/>
      <c r="EB614" s="122"/>
      <c r="EL614" s="122"/>
      <c r="EV614" s="122"/>
      <c r="FF614" s="122"/>
      <c r="FP614" s="122"/>
      <c r="FZ614" s="122"/>
      <c r="GJ614" s="122"/>
      <c r="GT614" s="122"/>
      <c r="HD614" s="122"/>
      <c r="HN614" s="122"/>
      <c r="HX614" s="122"/>
    </row>
    <row xmlns:x14ac="http://schemas.microsoft.com/office/spreadsheetml/2009/9/ac" r="615" s="3" customFormat="true" x14ac:dyDescent="0.25">
      <c r="A615" s="373"/>
      <c r="B615" s="122"/>
      <c r="L615" s="122"/>
      <c r="V615" s="122"/>
      <c r="AF615" s="122"/>
      <c r="AP615" s="122"/>
      <c r="AZ615" s="122"/>
      <c r="BA615" s="122"/>
      <c r="BJ615" s="122"/>
      <c r="BK615" s="122"/>
      <c r="BT615" s="122"/>
      <c r="CD615" s="122"/>
      <c r="CN615" s="122"/>
      <c r="CX615" s="122"/>
      <c r="DH615" s="122"/>
      <c r="DR615" s="122"/>
      <c r="EB615" s="122"/>
      <c r="EL615" s="122"/>
      <c r="EV615" s="122"/>
      <c r="FF615" s="122"/>
      <c r="FP615" s="122"/>
      <c r="FZ615" s="122"/>
      <c r="GJ615" s="122"/>
      <c r="GT615" s="122"/>
      <c r="HD615" s="122"/>
      <c r="HN615" s="122"/>
      <c r="HX615" s="122"/>
    </row>
    <row xmlns:x14ac="http://schemas.microsoft.com/office/spreadsheetml/2009/9/ac" r="616" s="3" customFormat="true" x14ac:dyDescent="0.25">
      <c r="A616" s="373"/>
      <c r="B616" s="122"/>
      <c r="L616" s="122"/>
      <c r="V616" s="122"/>
      <c r="AF616" s="122"/>
      <c r="AP616" s="122"/>
      <c r="AZ616" s="122"/>
      <c r="BA616" s="122"/>
      <c r="BJ616" s="122"/>
      <c r="BK616" s="122"/>
      <c r="BT616" s="122"/>
      <c r="CD616" s="122"/>
      <c r="CN616" s="122"/>
      <c r="CX616" s="122"/>
      <c r="DH616" s="122"/>
      <c r="DR616" s="122"/>
      <c r="EB616" s="122"/>
      <c r="EL616" s="122"/>
      <c r="EV616" s="122"/>
      <c r="FF616" s="122"/>
      <c r="FP616" s="122"/>
      <c r="FZ616" s="122"/>
      <c r="GJ616" s="122"/>
      <c r="GT616" s="122"/>
      <c r="HD616" s="122"/>
      <c r="HN616" s="122"/>
      <c r="HX616" s="122"/>
    </row>
    <row xmlns:x14ac="http://schemas.microsoft.com/office/spreadsheetml/2009/9/ac" r="617" s="3" customFormat="true" x14ac:dyDescent="0.25">
      <c r="A617" s="373"/>
      <c r="B617" s="122"/>
      <c r="L617" s="122"/>
      <c r="V617" s="122"/>
      <c r="AF617" s="122"/>
      <c r="AP617" s="122"/>
      <c r="AZ617" s="122"/>
      <c r="BA617" s="122"/>
      <c r="BJ617" s="122"/>
      <c r="BK617" s="122"/>
      <c r="BT617" s="122"/>
      <c r="CD617" s="122"/>
      <c r="CN617" s="122"/>
      <c r="CX617" s="122"/>
      <c r="DH617" s="122"/>
      <c r="DR617" s="122"/>
      <c r="EB617" s="122"/>
      <c r="EL617" s="122"/>
      <c r="EV617" s="122"/>
      <c r="FF617" s="122"/>
      <c r="FP617" s="122"/>
      <c r="FZ617" s="122"/>
      <c r="GJ617" s="122"/>
      <c r="GT617" s="122"/>
      <c r="HD617" s="122"/>
      <c r="HN617" s="122"/>
      <c r="HX617" s="122"/>
    </row>
    <row xmlns:x14ac="http://schemas.microsoft.com/office/spreadsheetml/2009/9/ac" r="618" s="3" customFormat="true" x14ac:dyDescent="0.25">
      <c r="A618" s="373"/>
      <c r="B618" s="122"/>
      <c r="L618" s="122"/>
      <c r="V618" s="122"/>
      <c r="AF618" s="122"/>
      <c r="AP618" s="122"/>
      <c r="AZ618" s="122"/>
      <c r="BA618" s="122"/>
      <c r="BJ618" s="122"/>
      <c r="BK618" s="122"/>
      <c r="BT618" s="122"/>
      <c r="CD618" s="122"/>
      <c r="CN618" s="122"/>
      <c r="CX618" s="122"/>
      <c r="DH618" s="122"/>
      <c r="DR618" s="122"/>
      <c r="EB618" s="122"/>
      <c r="EL618" s="122"/>
      <c r="EV618" s="122"/>
      <c r="FF618" s="122"/>
      <c r="FP618" s="122"/>
      <c r="FZ618" s="122"/>
      <c r="GJ618" s="122"/>
      <c r="GT618" s="122"/>
      <c r="HD618" s="122"/>
      <c r="HN618" s="122"/>
      <c r="HX618" s="122"/>
    </row>
    <row xmlns:x14ac="http://schemas.microsoft.com/office/spreadsheetml/2009/9/ac" r="619" s="3" customFormat="true" x14ac:dyDescent="0.25">
      <c r="A619" s="373"/>
      <c r="B619" s="122"/>
      <c r="L619" s="122"/>
      <c r="V619" s="122"/>
      <c r="AF619" s="122"/>
      <c r="AP619" s="122"/>
      <c r="AZ619" s="122"/>
      <c r="BA619" s="122"/>
      <c r="BJ619" s="122"/>
      <c r="BK619" s="122"/>
      <c r="BT619" s="122"/>
      <c r="CD619" s="122"/>
      <c r="CN619" s="122"/>
      <c r="CX619" s="122"/>
      <c r="DH619" s="122"/>
      <c r="DR619" s="122"/>
      <c r="EB619" s="122"/>
      <c r="EL619" s="122"/>
      <c r="EV619" s="122"/>
      <c r="FF619" s="122"/>
      <c r="FP619" s="122"/>
      <c r="FZ619" s="122"/>
      <c r="GJ619" s="122"/>
      <c r="GT619" s="122"/>
      <c r="HD619" s="122"/>
      <c r="HN619" s="122"/>
      <c r="HX619" s="122"/>
    </row>
    <row xmlns:x14ac="http://schemas.microsoft.com/office/spreadsheetml/2009/9/ac" r="620" s="3" customFormat="true" x14ac:dyDescent="0.25">
      <c r="A620" s="373"/>
      <c r="B620" s="122"/>
      <c r="L620" s="122"/>
      <c r="V620" s="122"/>
      <c r="AF620" s="122"/>
      <c r="AP620" s="122"/>
      <c r="AZ620" s="122"/>
      <c r="BA620" s="122"/>
      <c r="BJ620" s="122"/>
      <c r="BK620" s="122"/>
      <c r="BT620" s="122"/>
      <c r="CD620" s="122"/>
      <c r="CN620" s="122"/>
      <c r="CX620" s="122"/>
      <c r="DH620" s="122"/>
      <c r="DR620" s="122"/>
      <c r="EB620" s="122"/>
      <c r="EL620" s="122"/>
      <c r="EV620" s="122"/>
      <c r="FF620" s="122"/>
      <c r="FP620" s="122"/>
      <c r="FZ620" s="122"/>
      <c r="GJ620" s="122"/>
      <c r="GT620" s="122"/>
      <c r="HD620" s="122"/>
      <c r="HN620" s="122"/>
      <c r="HX620" s="122"/>
    </row>
    <row xmlns:x14ac="http://schemas.microsoft.com/office/spreadsheetml/2009/9/ac" r="621" s="3" customFormat="true" x14ac:dyDescent="0.25">
      <c r="A621" s="373"/>
      <c r="B621" s="122"/>
      <c r="L621" s="122"/>
      <c r="V621" s="122"/>
      <c r="AF621" s="122"/>
      <c r="AP621" s="122"/>
      <c r="AZ621" s="122"/>
      <c r="BA621" s="122"/>
      <c r="BJ621" s="122"/>
      <c r="BK621" s="122"/>
      <c r="BT621" s="122"/>
      <c r="CD621" s="122"/>
      <c r="CN621" s="122"/>
      <c r="CX621" s="122"/>
      <c r="DH621" s="122"/>
      <c r="DR621" s="122"/>
      <c r="EB621" s="122"/>
      <c r="EL621" s="122"/>
      <c r="EV621" s="122"/>
      <c r="FF621" s="122"/>
      <c r="FP621" s="122"/>
      <c r="FZ621" s="122"/>
      <c r="GJ621" s="122"/>
      <c r="GT621" s="122"/>
      <c r="HD621" s="122"/>
      <c r="HN621" s="122"/>
      <c r="HX621" s="122"/>
    </row>
    <row xmlns:x14ac="http://schemas.microsoft.com/office/spreadsheetml/2009/9/ac" r="622" s="3" customFormat="true" x14ac:dyDescent="0.25">
      <c r="A622" s="373"/>
      <c r="B622" s="122"/>
      <c r="L622" s="122"/>
      <c r="V622" s="122"/>
      <c r="AF622" s="122"/>
      <c r="AP622" s="122"/>
      <c r="AZ622" s="122"/>
      <c r="BA622" s="122"/>
      <c r="BJ622" s="122"/>
      <c r="BK622" s="122"/>
      <c r="BT622" s="122"/>
      <c r="CD622" s="122"/>
      <c r="CN622" s="122"/>
      <c r="CX622" s="122"/>
      <c r="DH622" s="122"/>
      <c r="DR622" s="122"/>
      <c r="EB622" s="122"/>
      <c r="EL622" s="122"/>
      <c r="EV622" s="122"/>
      <c r="FF622" s="122"/>
      <c r="FP622" s="122"/>
      <c r="FZ622" s="122"/>
      <c r="GJ622" s="122"/>
      <c r="GT622" s="122"/>
      <c r="HD622" s="122"/>
      <c r="HN622" s="122"/>
      <c r="HX622" s="122"/>
    </row>
    <row xmlns:x14ac="http://schemas.microsoft.com/office/spreadsheetml/2009/9/ac" r="623" s="3" customFormat="true" x14ac:dyDescent="0.25">
      <c r="A623" s="373"/>
      <c r="B623" s="122"/>
      <c r="L623" s="122"/>
      <c r="V623" s="122"/>
      <c r="AF623" s="122"/>
      <c r="AP623" s="122"/>
      <c r="AZ623" s="122"/>
      <c r="BA623" s="122"/>
      <c r="BJ623" s="122"/>
      <c r="BK623" s="122"/>
      <c r="BT623" s="122"/>
      <c r="CD623" s="122"/>
      <c r="CN623" s="122"/>
      <c r="CX623" s="122"/>
      <c r="DH623" s="122"/>
      <c r="DR623" s="122"/>
      <c r="EB623" s="122"/>
      <c r="EL623" s="122"/>
      <c r="EV623" s="122"/>
      <c r="FF623" s="122"/>
      <c r="FP623" s="122"/>
      <c r="FZ623" s="122"/>
      <c r="GJ623" s="122"/>
      <c r="GT623" s="122"/>
      <c r="HD623" s="122"/>
      <c r="HN623" s="122"/>
      <c r="HX623" s="122"/>
    </row>
    <row xmlns:x14ac="http://schemas.microsoft.com/office/spreadsheetml/2009/9/ac" r="624" s="3" customFormat="true" x14ac:dyDescent="0.25">
      <c r="A624" s="373"/>
      <c r="B624" s="122"/>
      <c r="L624" s="122"/>
      <c r="V624" s="122"/>
      <c r="AF624" s="122"/>
      <c r="AP624" s="122"/>
      <c r="AZ624" s="122"/>
      <c r="BA624" s="122"/>
      <c r="BJ624" s="122"/>
      <c r="BK624" s="122"/>
      <c r="BT624" s="122"/>
      <c r="CD624" s="122"/>
      <c r="CN624" s="122"/>
      <c r="CX624" s="122"/>
      <c r="DH624" s="122"/>
      <c r="DR624" s="122"/>
      <c r="EB624" s="122"/>
      <c r="EL624" s="122"/>
      <c r="EV624" s="122"/>
      <c r="FF624" s="122"/>
      <c r="FP624" s="122"/>
      <c r="FZ624" s="122"/>
      <c r="GJ624" s="122"/>
      <c r="GT624" s="122"/>
      <c r="HD624" s="122"/>
      <c r="HN624" s="122"/>
      <c r="HX624" s="122"/>
    </row>
    <row xmlns:x14ac="http://schemas.microsoft.com/office/spreadsheetml/2009/9/ac" r="625" s="3" customFormat="true" x14ac:dyDescent="0.25">
      <c r="A625" s="373"/>
      <c r="B625" s="122"/>
      <c r="L625" s="122"/>
      <c r="V625" s="122"/>
      <c r="AF625" s="122"/>
      <c r="AP625" s="122"/>
      <c r="AZ625" s="122"/>
      <c r="BA625" s="122"/>
      <c r="BJ625" s="122"/>
      <c r="BK625" s="122"/>
      <c r="BT625" s="122"/>
      <c r="CD625" s="122"/>
      <c r="CN625" s="122"/>
      <c r="CX625" s="122"/>
      <c r="DH625" s="122"/>
      <c r="DR625" s="122"/>
      <c r="EB625" s="122"/>
      <c r="EL625" s="122"/>
      <c r="EV625" s="122"/>
      <c r="FF625" s="122"/>
      <c r="FP625" s="122"/>
      <c r="FZ625" s="122"/>
      <c r="GJ625" s="122"/>
      <c r="GT625" s="122"/>
      <c r="HD625" s="122"/>
      <c r="HN625" s="122"/>
      <c r="HX625" s="122"/>
    </row>
    <row xmlns:x14ac="http://schemas.microsoft.com/office/spreadsheetml/2009/9/ac" r="626" s="3" customFormat="true" x14ac:dyDescent="0.25">
      <c r="A626" s="373"/>
      <c r="B626" s="122"/>
      <c r="L626" s="122"/>
      <c r="V626" s="122"/>
      <c r="AF626" s="122"/>
      <c r="AP626" s="122"/>
      <c r="AZ626" s="122"/>
      <c r="BA626" s="122"/>
      <c r="BJ626" s="122"/>
      <c r="BK626" s="122"/>
      <c r="BT626" s="122"/>
      <c r="CD626" s="122"/>
      <c r="CN626" s="122"/>
      <c r="CX626" s="122"/>
      <c r="DH626" s="122"/>
      <c r="DR626" s="122"/>
      <c r="EB626" s="122"/>
      <c r="EL626" s="122"/>
      <c r="EV626" s="122"/>
      <c r="FF626" s="122"/>
      <c r="FP626" s="122"/>
      <c r="FZ626" s="122"/>
      <c r="GJ626" s="122"/>
      <c r="GT626" s="122"/>
      <c r="HD626" s="122"/>
      <c r="HN626" s="122"/>
      <c r="HX626" s="122"/>
    </row>
    <row xmlns:x14ac="http://schemas.microsoft.com/office/spreadsheetml/2009/9/ac" r="627" s="3" customFormat="true" x14ac:dyDescent="0.25">
      <c r="A627" s="373"/>
      <c r="B627" s="122"/>
      <c r="L627" s="122"/>
      <c r="V627" s="122"/>
      <c r="AF627" s="122"/>
      <c r="AP627" s="122"/>
      <c r="AZ627" s="122"/>
      <c r="BA627" s="122"/>
      <c r="BJ627" s="122"/>
      <c r="BK627" s="122"/>
      <c r="BT627" s="122"/>
      <c r="CD627" s="122"/>
      <c r="CN627" s="122"/>
      <c r="CX627" s="122"/>
      <c r="DH627" s="122"/>
      <c r="DR627" s="122"/>
      <c r="EB627" s="122"/>
      <c r="EL627" s="122"/>
      <c r="EV627" s="122"/>
      <c r="FF627" s="122"/>
      <c r="FP627" s="122"/>
      <c r="FZ627" s="122"/>
      <c r="GJ627" s="122"/>
      <c r="GT627" s="122"/>
      <c r="HD627" s="122"/>
      <c r="HN627" s="122"/>
      <c r="HX627" s="122"/>
    </row>
    <row xmlns:x14ac="http://schemas.microsoft.com/office/spreadsheetml/2009/9/ac" r="628" s="3" customFormat="true" x14ac:dyDescent="0.25">
      <c r="A628" s="373"/>
      <c r="B628" s="122"/>
      <c r="L628" s="122"/>
      <c r="V628" s="122"/>
      <c r="AF628" s="122"/>
      <c r="AP628" s="122"/>
      <c r="AZ628" s="122"/>
      <c r="BA628" s="122"/>
      <c r="BJ628" s="122"/>
      <c r="BK628" s="122"/>
      <c r="BT628" s="122"/>
      <c r="CD628" s="122"/>
      <c r="CN628" s="122"/>
      <c r="CX628" s="122"/>
      <c r="DH628" s="122"/>
      <c r="DR628" s="122"/>
      <c r="EB628" s="122"/>
      <c r="EL628" s="122"/>
      <c r="EV628" s="122"/>
      <c r="FF628" s="122"/>
      <c r="FP628" s="122"/>
      <c r="FZ628" s="122"/>
      <c r="GJ628" s="122"/>
      <c r="GT628" s="122"/>
      <c r="HD628" s="122"/>
      <c r="HN628" s="122"/>
      <c r="HX628" s="122"/>
    </row>
    <row xmlns:x14ac="http://schemas.microsoft.com/office/spreadsheetml/2009/9/ac" r="629" s="3" customFormat="true" x14ac:dyDescent="0.25">
      <c r="A629" s="373"/>
      <c r="B629" s="122"/>
      <c r="L629" s="122"/>
      <c r="V629" s="122"/>
      <c r="AF629" s="122"/>
      <c r="AP629" s="122"/>
      <c r="AZ629" s="122"/>
      <c r="BA629" s="122"/>
      <c r="BJ629" s="122"/>
      <c r="BK629" s="122"/>
      <c r="BT629" s="122"/>
      <c r="CD629" s="122"/>
      <c r="CN629" s="122"/>
      <c r="CX629" s="122"/>
      <c r="DH629" s="122"/>
      <c r="DR629" s="122"/>
      <c r="EB629" s="122"/>
      <c r="EL629" s="122"/>
      <c r="EV629" s="122"/>
      <c r="FF629" s="122"/>
      <c r="FP629" s="122"/>
      <c r="FZ629" s="122"/>
      <c r="GJ629" s="122"/>
      <c r="GT629" s="122"/>
      <c r="HD629" s="122"/>
      <c r="HN629" s="122"/>
      <c r="HX629" s="122"/>
    </row>
    <row xmlns:x14ac="http://schemas.microsoft.com/office/spreadsheetml/2009/9/ac" r="630" s="3" customFormat="true" x14ac:dyDescent="0.25">
      <c r="A630" s="373"/>
      <c r="B630" s="122"/>
      <c r="L630" s="122"/>
      <c r="V630" s="122"/>
      <c r="AF630" s="122"/>
      <c r="AP630" s="122"/>
      <c r="AZ630" s="122"/>
      <c r="BA630" s="122"/>
      <c r="BJ630" s="122"/>
      <c r="BK630" s="122"/>
      <c r="BT630" s="122"/>
      <c r="CD630" s="122"/>
      <c r="CN630" s="122"/>
      <c r="CX630" s="122"/>
      <c r="DH630" s="122"/>
      <c r="DR630" s="122"/>
      <c r="EB630" s="122"/>
      <c r="EL630" s="122"/>
      <c r="EV630" s="122"/>
      <c r="FF630" s="122"/>
      <c r="FP630" s="122"/>
      <c r="FZ630" s="122"/>
      <c r="GJ630" s="122"/>
      <c r="GT630" s="122"/>
      <c r="HD630" s="122"/>
      <c r="HN630" s="122"/>
      <c r="HX630" s="122"/>
    </row>
    <row xmlns:x14ac="http://schemas.microsoft.com/office/spreadsheetml/2009/9/ac" r="631" s="3" customFormat="true" x14ac:dyDescent="0.25">
      <c r="A631" s="373"/>
      <c r="B631" s="122"/>
      <c r="L631" s="122"/>
      <c r="V631" s="122"/>
      <c r="AF631" s="122"/>
      <c r="AP631" s="122"/>
      <c r="AZ631" s="122"/>
      <c r="BA631" s="122"/>
      <c r="BJ631" s="122"/>
      <c r="BK631" s="122"/>
      <c r="BT631" s="122"/>
      <c r="CD631" s="122"/>
      <c r="CN631" s="122"/>
      <c r="CX631" s="122"/>
      <c r="DH631" s="122"/>
      <c r="DR631" s="122"/>
      <c r="EB631" s="122"/>
      <c r="EL631" s="122"/>
      <c r="EV631" s="122"/>
      <c r="FF631" s="122"/>
      <c r="FP631" s="122"/>
      <c r="FZ631" s="122"/>
      <c r="GJ631" s="122"/>
      <c r="GT631" s="122"/>
      <c r="HD631" s="122"/>
      <c r="HN631" s="122"/>
      <c r="HX631" s="122"/>
    </row>
    <row xmlns:x14ac="http://schemas.microsoft.com/office/spreadsheetml/2009/9/ac" r="632" s="3" customFormat="true" x14ac:dyDescent="0.25">
      <c r="A632" s="373"/>
      <c r="B632" s="122"/>
      <c r="L632" s="122"/>
      <c r="V632" s="122"/>
      <c r="AF632" s="122"/>
      <c r="AP632" s="122"/>
      <c r="AZ632" s="122"/>
      <c r="BA632" s="122"/>
      <c r="BJ632" s="122"/>
      <c r="BK632" s="122"/>
      <c r="BT632" s="122"/>
      <c r="CD632" s="122"/>
      <c r="CN632" s="122"/>
      <c r="CX632" s="122"/>
      <c r="DH632" s="122"/>
      <c r="DR632" s="122"/>
      <c r="EB632" s="122"/>
      <c r="EL632" s="122"/>
      <c r="EV632" s="122"/>
      <c r="FF632" s="122"/>
      <c r="FP632" s="122"/>
      <c r="FZ632" s="122"/>
      <c r="GJ632" s="122"/>
      <c r="GT632" s="122"/>
      <c r="HD632" s="122"/>
      <c r="HN632" s="122"/>
      <c r="HX632" s="122"/>
    </row>
    <row xmlns:x14ac="http://schemas.microsoft.com/office/spreadsheetml/2009/9/ac" r="633" s="3" customFormat="true" x14ac:dyDescent="0.25">
      <c r="A633" s="373"/>
      <c r="B633" s="122"/>
      <c r="L633" s="122"/>
      <c r="V633" s="122"/>
      <c r="AF633" s="122"/>
      <c r="AP633" s="122"/>
      <c r="AZ633" s="122"/>
      <c r="BA633" s="122"/>
      <c r="BJ633" s="122"/>
      <c r="BK633" s="122"/>
      <c r="BT633" s="122"/>
      <c r="CD633" s="122"/>
      <c r="CN633" s="122"/>
      <c r="CX633" s="122"/>
      <c r="DH633" s="122"/>
      <c r="DR633" s="122"/>
      <c r="EB633" s="122"/>
      <c r="EL633" s="122"/>
      <c r="EV633" s="122"/>
      <c r="FF633" s="122"/>
      <c r="FP633" s="122"/>
      <c r="FZ633" s="122"/>
      <c r="GJ633" s="122"/>
      <c r="GT633" s="122"/>
      <c r="HD633" s="122"/>
      <c r="HN633" s="122"/>
      <c r="HX633" s="122"/>
    </row>
    <row xmlns:x14ac="http://schemas.microsoft.com/office/spreadsheetml/2009/9/ac" r="634" s="3" customFormat="true" x14ac:dyDescent="0.25">
      <c r="A634" s="373"/>
      <c r="B634" s="122"/>
      <c r="L634" s="122"/>
      <c r="V634" s="122"/>
      <c r="AF634" s="122"/>
      <c r="AP634" s="122"/>
      <c r="AZ634" s="122"/>
      <c r="BA634" s="122"/>
      <c r="BJ634" s="122"/>
      <c r="BK634" s="122"/>
      <c r="BT634" s="122"/>
      <c r="CD634" s="122"/>
      <c r="CN634" s="122"/>
      <c r="CX634" s="122"/>
      <c r="DH634" s="122"/>
      <c r="DR634" s="122"/>
      <c r="EB634" s="122"/>
      <c r="EL634" s="122"/>
      <c r="EV634" s="122"/>
      <c r="FF634" s="122"/>
      <c r="FP634" s="122"/>
      <c r="FZ634" s="122"/>
      <c r="GJ634" s="122"/>
      <c r="GT634" s="122"/>
      <c r="HD634" s="122"/>
      <c r="HN634" s="122"/>
      <c r="HX634" s="122"/>
    </row>
    <row xmlns:x14ac="http://schemas.microsoft.com/office/spreadsheetml/2009/9/ac" r="635" s="3" customFormat="true" x14ac:dyDescent="0.25">
      <c r="A635" s="373"/>
      <c r="B635" s="122"/>
      <c r="L635" s="122"/>
      <c r="V635" s="122"/>
      <c r="AF635" s="122"/>
      <c r="AP635" s="122"/>
      <c r="AZ635" s="122"/>
      <c r="BA635" s="122"/>
      <c r="BJ635" s="122"/>
      <c r="BK635" s="122"/>
      <c r="BT635" s="122"/>
      <c r="CD635" s="122"/>
      <c r="CN635" s="122"/>
      <c r="CX635" s="122"/>
      <c r="DH635" s="122"/>
      <c r="DR635" s="122"/>
      <c r="EB635" s="122"/>
      <c r="EL635" s="122"/>
      <c r="EV635" s="122"/>
      <c r="FF635" s="122"/>
      <c r="FP635" s="122"/>
      <c r="FZ635" s="122"/>
      <c r="GJ635" s="122"/>
      <c r="GT635" s="122"/>
      <c r="HD635" s="122"/>
      <c r="HN635" s="122"/>
      <c r="HX635" s="122"/>
    </row>
    <row xmlns:x14ac="http://schemas.microsoft.com/office/spreadsheetml/2009/9/ac" r="636" s="3" customFormat="true" x14ac:dyDescent="0.25">
      <c r="A636" s="373"/>
      <c r="B636" s="122"/>
      <c r="L636" s="122"/>
      <c r="V636" s="122"/>
      <c r="AF636" s="122"/>
      <c r="AP636" s="122"/>
      <c r="AZ636" s="122"/>
      <c r="BA636" s="122"/>
      <c r="BJ636" s="122"/>
      <c r="BK636" s="122"/>
      <c r="BT636" s="122"/>
      <c r="CD636" s="122"/>
      <c r="CN636" s="122"/>
      <c r="CX636" s="122"/>
      <c r="DH636" s="122"/>
      <c r="DR636" s="122"/>
      <c r="EB636" s="122"/>
      <c r="EL636" s="122"/>
      <c r="EV636" s="122"/>
      <c r="FF636" s="122"/>
      <c r="FP636" s="122"/>
      <c r="FZ636" s="122"/>
      <c r="GJ636" s="122"/>
      <c r="GT636" s="122"/>
      <c r="HD636" s="122"/>
      <c r="HN636" s="122"/>
      <c r="HX636" s="122"/>
    </row>
    <row xmlns:x14ac="http://schemas.microsoft.com/office/spreadsheetml/2009/9/ac" r="637" s="3" customFormat="true" x14ac:dyDescent="0.25">
      <c r="A637" s="373"/>
      <c r="B637" s="122"/>
      <c r="L637" s="122"/>
      <c r="V637" s="122"/>
      <c r="AF637" s="122"/>
      <c r="AP637" s="122"/>
      <c r="AZ637" s="122"/>
      <c r="BA637" s="122"/>
      <c r="BJ637" s="122"/>
      <c r="BK637" s="122"/>
      <c r="BT637" s="122"/>
      <c r="CD637" s="122"/>
      <c r="CN637" s="122"/>
      <c r="CX637" s="122"/>
      <c r="DH637" s="122"/>
      <c r="DR637" s="122"/>
      <c r="EB637" s="122"/>
      <c r="EL637" s="122"/>
      <c r="EV637" s="122"/>
      <c r="FF637" s="122"/>
      <c r="FP637" s="122"/>
      <c r="FZ637" s="122"/>
      <c r="GJ637" s="122"/>
      <c r="GT637" s="122"/>
      <c r="HD637" s="122"/>
      <c r="HN637" s="122"/>
      <c r="HX637" s="122"/>
    </row>
    <row xmlns:x14ac="http://schemas.microsoft.com/office/spreadsheetml/2009/9/ac" r="638" s="3" customFormat="true" x14ac:dyDescent="0.25">
      <c r="A638" s="373"/>
      <c r="B638" s="122"/>
      <c r="L638" s="122"/>
      <c r="V638" s="122"/>
      <c r="AF638" s="122"/>
      <c r="AP638" s="122"/>
      <c r="AZ638" s="122"/>
      <c r="BA638" s="122"/>
      <c r="BJ638" s="122"/>
      <c r="BK638" s="122"/>
      <c r="BT638" s="122"/>
      <c r="CD638" s="122"/>
      <c r="CN638" s="122"/>
      <c r="CX638" s="122"/>
      <c r="DH638" s="122"/>
      <c r="DR638" s="122"/>
      <c r="EB638" s="122"/>
      <c r="EL638" s="122"/>
      <c r="EV638" s="122"/>
      <c r="FF638" s="122"/>
      <c r="FP638" s="122"/>
      <c r="FZ638" s="122"/>
      <c r="GJ638" s="122"/>
      <c r="GT638" s="122"/>
      <c r="HD638" s="122"/>
      <c r="HN638" s="122"/>
      <c r="HX638" s="122"/>
    </row>
    <row xmlns:x14ac="http://schemas.microsoft.com/office/spreadsheetml/2009/9/ac" r="639" s="3" customFormat="true" x14ac:dyDescent="0.25">
      <c r="A639" s="373"/>
      <c r="B639" s="122"/>
      <c r="L639" s="122"/>
      <c r="V639" s="122"/>
      <c r="AF639" s="122"/>
      <c r="AP639" s="122"/>
      <c r="AZ639" s="122"/>
      <c r="BA639" s="122"/>
      <c r="BJ639" s="122"/>
      <c r="BK639" s="122"/>
      <c r="BT639" s="122"/>
      <c r="CD639" s="122"/>
      <c r="CN639" s="122"/>
      <c r="CX639" s="122"/>
      <c r="DH639" s="122"/>
      <c r="DR639" s="122"/>
      <c r="EB639" s="122"/>
      <c r="EL639" s="122"/>
      <c r="EV639" s="122"/>
      <c r="FF639" s="122"/>
      <c r="FP639" s="122"/>
      <c r="FZ639" s="122"/>
      <c r="GJ639" s="122"/>
      <c r="GT639" s="122"/>
      <c r="HD639" s="122"/>
      <c r="HN639" s="122"/>
      <c r="HX639" s="122"/>
    </row>
    <row xmlns:x14ac="http://schemas.microsoft.com/office/spreadsheetml/2009/9/ac" r="640" s="3" customFormat="true" x14ac:dyDescent="0.25">
      <c r="A640" s="373"/>
      <c r="B640" s="122"/>
      <c r="L640" s="122"/>
      <c r="V640" s="122"/>
      <c r="AF640" s="122"/>
      <c r="AP640" s="122"/>
      <c r="AZ640" s="122"/>
      <c r="BA640" s="122"/>
      <c r="BJ640" s="122"/>
      <c r="BK640" s="122"/>
      <c r="BT640" s="122"/>
      <c r="CD640" s="122"/>
      <c r="CN640" s="122"/>
      <c r="CX640" s="122"/>
      <c r="DH640" s="122"/>
      <c r="DR640" s="122"/>
      <c r="EB640" s="122"/>
      <c r="EL640" s="122"/>
      <c r="EV640" s="122"/>
      <c r="FF640" s="122"/>
      <c r="FP640" s="122"/>
      <c r="FZ640" s="122"/>
      <c r="GJ640" s="122"/>
      <c r="GT640" s="122"/>
      <c r="HD640" s="122"/>
      <c r="HN640" s="122"/>
      <c r="HX640" s="122"/>
    </row>
  </sheetData>
  <mergeCells count="8">
    <mergeCell ref="BK27:BQ27"/>
    <mergeCell ref="A2:A3"/>
    <mergeCell ref="BA27:BG27"/>
    <mergeCell ref="W27:AC27"/>
    <mergeCell ref="C27:I27"/>
    <mergeCell ref="M27:S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2024-04-24T06:20:03Z</dcterms:modified>
</cp:coreProperties>
</file>